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filterPrivacy="1" defaultThemeVersion="124226"/>
  <xr:revisionPtr revIDLastSave="0" documentId="13_ncr:1_{830E3146-E57A-4B38-97A3-9DDE98E81DB8}" xr6:coauthVersionLast="47" xr6:coauthVersionMax="47" xr10:uidLastSave="{00000000-0000-0000-0000-000000000000}"/>
  <bookViews>
    <workbookView xWindow="6036" yWindow="108" windowWidth="11052" windowHeight="12036" xr2:uid="{00000000-000D-0000-FFFF-FFFF00000000}"/>
  </bookViews>
  <sheets>
    <sheet name="1006.40 Imports" sheetId="1" r:id="rId1"/>
    <sheet name="1006.40 Ex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Z202" i="2" l="1"/>
  <c r="IA212" i="2"/>
  <c r="HZ212" i="2"/>
  <c r="IA211" i="2"/>
  <c r="HZ211" i="2"/>
  <c r="IA210" i="2"/>
  <c r="HZ210" i="2"/>
  <c r="IA209" i="2"/>
  <c r="HZ209" i="2"/>
  <c r="IA208" i="2"/>
  <c r="HZ208" i="2"/>
  <c r="IA207" i="2"/>
  <c r="HZ207" i="2"/>
  <c r="IA206" i="2"/>
  <c r="HZ206" i="2"/>
  <c r="IA205" i="2"/>
  <c r="HZ205" i="2"/>
  <c r="IA204" i="2"/>
  <c r="HZ204" i="2"/>
  <c r="IA203" i="2"/>
  <c r="HZ203" i="2"/>
  <c r="IA202" i="2"/>
  <c r="IA201" i="2"/>
  <c r="HZ201" i="2"/>
  <c r="HX213" i="2"/>
  <c r="HW213" i="2"/>
  <c r="HU213" i="2"/>
  <c r="HT213" i="2"/>
  <c r="HR213" i="2"/>
  <c r="HQ213" i="2"/>
  <c r="HO213" i="2"/>
  <c r="HN213" i="2"/>
  <c r="HL213" i="2"/>
  <c r="HK213" i="2"/>
  <c r="HI213" i="2"/>
  <c r="HH213" i="2"/>
  <c r="HF213" i="2"/>
  <c r="HE213" i="2"/>
  <c r="HC213" i="2"/>
  <c r="HB213" i="2"/>
  <c r="GZ213" i="2"/>
  <c r="GY213" i="2"/>
  <c r="GW213" i="2"/>
  <c r="GV213" i="2"/>
  <c r="GT213" i="2"/>
  <c r="GS213" i="2"/>
  <c r="GQ213" i="2"/>
  <c r="GP213" i="2"/>
  <c r="GN213" i="2"/>
  <c r="GM213" i="2"/>
  <c r="GK213" i="2"/>
  <c r="GJ213" i="2"/>
  <c r="GH213" i="2"/>
  <c r="GG213" i="2"/>
  <c r="GE213" i="2"/>
  <c r="GD213" i="2"/>
  <c r="GB213" i="2"/>
  <c r="GA213" i="2"/>
  <c r="FY213" i="2"/>
  <c r="FX213" i="2"/>
  <c r="FV213" i="2"/>
  <c r="FU213" i="2"/>
  <c r="FS213" i="2"/>
  <c r="FR213" i="2"/>
  <c r="FP213" i="2"/>
  <c r="FO213" i="2"/>
  <c r="FM213" i="2"/>
  <c r="FL213" i="2"/>
  <c r="FJ213" i="2"/>
  <c r="FI213" i="2"/>
  <c r="FG213" i="2"/>
  <c r="FF213" i="2"/>
  <c r="FD213" i="2"/>
  <c r="FC213" i="2"/>
  <c r="FA213" i="2"/>
  <c r="EZ213" i="2"/>
  <c r="EX213" i="2"/>
  <c r="EW213" i="2"/>
  <c r="EU213" i="2"/>
  <c r="ET213" i="2"/>
  <c r="ER213" i="2"/>
  <c r="EQ213" i="2"/>
  <c r="EO213" i="2"/>
  <c r="EN213" i="2"/>
  <c r="EL213" i="2"/>
  <c r="EK213" i="2"/>
  <c r="EI213" i="2"/>
  <c r="EH213" i="2"/>
  <c r="EF213" i="2"/>
  <c r="EE213" i="2"/>
  <c r="EC213" i="2"/>
  <c r="EB213" i="2"/>
  <c r="DZ213" i="2"/>
  <c r="DY213" i="2"/>
  <c r="DW213" i="2"/>
  <c r="DV213" i="2"/>
  <c r="DT213" i="2"/>
  <c r="DS213" i="2"/>
  <c r="DQ213" i="2"/>
  <c r="DP213" i="2"/>
  <c r="DN213" i="2"/>
  <c r="DM213" i="2"/>
  <c r="DK213" i="2"/>
  <c r="DJ213" i="2"/>
  <c r="DH213" i="2"/>
  <c r="DG213" i="2"/>
  <c r="DE213" i="2"/>
  <c r="DD213" i="2"/>
  <c r="DB213" i="2"/>
  <c r="DA213" i="2"/>
  <c r="CY213" i="2"/>
  <c r="CX213" i="2"/>
  <c r="CV213" i="2"/>
  <c r="CU213" i="2"/>
  <c r="CS213" i="2"/>
  <c r="CR213" i="2"/>
  <c r="CP213" i="2"/>
  <c r="CO213" i="2"/>
  <c r="CM213" i="2"/>
  <c r="CL213" i="2"/>
  <c r="CJ213" i="2"/>
  <c r="CI213" i="2"/>
  <c r="CG213" i="2"/>
  <c r="CF213" i="2"/>
  <c r="CD213" i="2"/>
  <c r="CC213" i="2"/>
  <c r="CA213" i="2"/>
  <c r="BZ213" i="2"/>
  <c r="BX213" i="2"/>
  <c r="BW213" i="2"/>
  <c r="BU213" i="2"/>
  <c r="BT213" i="2"/>
  <c r="BR213" i="2"/>
  <c r="BQ213" i="2"/>
  <c r="BO213" i="2"/>
  <c r="BN213" i="2"/>
  <c r="BL213" i="2"/>
  <c r="BK213" i="2"/>
  <c r="BI213" i="2"/>
  <c r="BH213" i="2"/>
  <c r="BF213" i="2"/>
  <c r="BE213" i="2"/>
  <c r="BC213" i="2"/>
  <c r="BB213" i="2"/>
  <c r="AZ213" i="2"/>
  <c r="AY213" i="2"/>
  <c r="AW213" i="2"/>
  <c r="AV213" i="2"/>
  <c r="AT213" i="2"/>
  <c r="AS213" i="2"/>
  <c r="AQ213" i="2"/>
  <c r="AP213" i="2"/>
  <c r="AN213" i="2"/>
  <c r="AM213" i="2"/>
  <c r="AK213" i="2"/>
  <c r="AJ213" i="2"/>
  <c r="AH213" i="2"/>
  <c r="AG213" i="2"/>
  <c r="AE213" i="2"/>
  <c r="AD213" i="2"/>
  <c r="AB213" i="2"/>
  <c r="AA213" i="2"/>
  <c r="Y213" i="2"/>
  <c r="X213" i="2"/>
  <c r="V213" i="2"/>
  <c r="U213" i="2"/>
  <c r="S213" i="2"/>
  <c r="R213" i="2"/>
  <c r="HZ213" i="2" s="1"/>
  <c r="P213" i="2"/>
  <c r="O213" i="2"/>
  <c r="M213" i="2"/>
  <c r="L213" i="2"/>
  <c r="J213" i="2"/>
  <c r="I213" i="2"/>
  <c r="G213" i="2"/>
  <c r="F213" i="2"/>
  <c r="HY212" i="2"/>
  <c r="HV212" i="2"/>
  <c r="HS212" i="2"/>
  <c r="HP212" i="2"/>
  <c r="HM212" i="2"/>
  <c r="HJ212" i="2"/>
  <c r="HG212" i="2"/>
  <c r="HD212" i="2"/>
  <c r="HA212" i="2"/>
  <c r="GX212" i="2"/>
  <c r="GU212" i="2"/>
  <c r="GR212" i="2"/>
  <c r="GO212" i="2"/>
  <c r="GL212" i="2"/>
  <c r="GI212" i="2"/>
  <c r="GF212" i="2"/>
  <c r="GC212" i="2"/>
  <c r="FZ212" i="2"/>
  <c r="FW212" i="2"/>
  <c r="FT212" i="2"/>
  <c r="FQ212" i="2"/>
  <c r="FN212" i="2"/>
  <c r="FK212" i="2"/>
  <c r="FH212" i="2"/>
  <c r="FE212" i="2"/>
  <c r="FB212" i="2"/>
  <c r="EY212" i="2"/>
  <c r="EV212" i="2"/>
  <c r="ES212" i="2"/>
  <c r="EP212" i="2"/>
  <c r="EM212" i="2"/>
  <c r="EJ212" i="2"/>
  <c r="EG212" i="2"/>
  <c r="ED212" i="2"/>
  <c r="EA212" i="2"/>
  <c r="DX212" i="2"/>
  <c r="DU212" i="2"/>
  <c r="DR212" i="2"/>
  <c r="DO212" i="2"/>
  <c r="DL212" i="2"/>
  <c r="DI212" i="2"/>
  <c r="DF212" i="2"/>
  <c r="DC212" i="2"/>
  <c r="CZ212" i="2"/>
  <c r="CW212" i="2"/>
  <c r="CT212" i="2"/>
  <c r="CQ212" i="2"/>
  <c r="CN212" i="2"/>
  <c r="CK212" i="2"/>
  <c r="CH212" i="2"/>
  <c r="CE212" i="2"/>
  <c r="CB212" i="2"/>
  <c r="BY212" i="2"/>
  <c r="BV212" i="2"/>
  <c r="BS212" i="2"/>
  <c r="BP212" i="2"/>
  <c r="BM212" i="2"/>
  <c r="BJ212" i="2"/>
  <c r="BG212" i="2"/>
  <c r="BD212" i="2"/>
  <c r="BA212" i="2"/>
  <c r="AX212" i="2"/>
  <c r="AU212" i="2"/>
  <c r="AR212" i="2"/>
  <c r="AO212" i="2"/>
  <c r="AL212" i="2"/>
  <c r="AI212" i="2"/>
  <c r="AF212" i="2"/>
  <c r="AC212" i="2"/>
  <c r="Z212" i="2"/>
  <c r="W212" i="2"/>
  <c r="T212" i="2"/>
  <c r="Q212" i="2"/>
  <c r="N212" i="2"/>
  <c r="K212" i="2"/>
  <c r="H212" i="2"/>
  <c r="HY211" i="2"/>
  <c r="HV211" i="2"/>
  <c r="HS211" i="2"/>
  <c r="HP211" i="2"/>
  <c r="HM211" i="2"/>
  <c r="HJ211" i="2"/>
  <c r="HG211" i="2"/>
  <c r="HD211" i="2"/>
  <c r="HA211" i="2"/>
  <c r="GX211" i="2"/>
  <c r="GU211" i="2"/>
  <c r="GR211" i="2"/>
  <c r="GO211" i="2"/>
  <c r="GL211" i="2"/>
  <c r="GI211" i="2"/>
  <c r="GF211" i="2"/>
  <c r="GC211" i="2"/>
  <c r="FZ211" i="2"/>
  <c r="FW211" i="2"/>
  <c r="FT211" i="2"/>
  <c r="FQ211" i="2"/>
  <c r="FN211" i="2"/>
  <c r="FK211" i="2"/>
  <c r="FH211" i="2"/>
  <c r="FE211" i="2"/>
  <c r="FB211" i="2"/>
  <c r="EY211" i="2"/>
  <c r="EV211" i="2"/>
  <c r="ES211" i="2"/>
  <c r="EP211" i="2"/>
  <c r="EM211" i="2"/>
  <c r="EJ211" i="2"/>
  <c r="EG211" i="2"/>
  <c r="ED211" i="2"/>
  <c r="EA211" i="2"/>
  <c r="DX211" i="2"/>
  <c r="DU211" i="2"/>
  <c r="DR211" i="2"/>
  <c r="DO211" i="2"/>
  <c r="DL211" i="2"/>
  <c r="DI211" i="2"/>
  <c r="DF211" i="2"/>
  <c r="DC211" i="2"/>
  <c r="CZ211" i="2"/>
  <c r="CW211" i="2"/>
  <c r="CT211" i="2"/>
  <c r="CQ211" i="2"/>
  <c r="CN211" i="2"/>
  <c r="CK211" i="2"/>
  <c r="CH211" i="2"/>
  <c r="CE211" i="2"/>
  <c r="CB211" i="2"/>
  <c r="BY211" i="2"/>
  <c r="BV211" i="2"/>
  <c r="BS211" i="2"/>
  <c r="BP211" i="2"/>
  <c r="BM211" i="2"/>
  <c r="BJ211" i="2"/>
  <c r="BG211" i="2"/>
  <c r="BD211" i="2"/>
  <c r="BA211" i="2"/>
  <c r="AX211" i="2"/>
  <c r="AU211" i="2"/>
  <c r="AR211" i="2"/>
  <c r="AO211" i="2"/>
  <c r="AL211" i="2"/>
  <c r="AI211" i="2"/>
  <c r="AF211" i="2"/>
  <c r="AC211" i="2"/>
  <c r="Z211" i="2"/>
  <c r="W211" i="2"/>
  <c r="T211" i="2"/>
  <c r="Q211" i="2"/>
  <c r="N211" i="2"/>
  <c r="K211" i="2"/>
  <c r="H211" i="2"/>
  <c r="HY210" i="2"/>
  <c r="HV210" i="2"/>
  <c r="HS210" i="2"/>
  <c r="HP210" i="2"/>
  <c r="HM210" i="2"/>
  <c r="HJ210" i="2"/>
  <c r="HG210" i="2"/>
  <c r="HD210" i="2"/>
  <c r="HA210" i="2"/>
  <c r="GX210" i="2"/>
  <c r="GU210" i="2"/>
  <c r="GR210" i="2"/>
  <c r="GO210" i="2"/>
  <c r="GL210" i="2"/>
  <c r="GI210" i="2"/>
  <c r="GF210" i="2"/>
  <c r="GC210" i="2"/>
  <c r="FZ210" i="2"/>
  <c r="FW210" i="2"/>
  <c r="FT210" i="2"/>
  <c r="FQ210" i="2"/>
  <c r="FN210" i="2"/>
  <c r="FK210" i="2"/>
  <c r="FH210" i="2"/>
  <c r="FE210" i="2"/>
  <c r="FB210" i="2"/>
  <c r="EY210" i="2"/>
  <c r="EV210" i="2"/>
  <c r="ES210" i="2"/>
  <c r="EP210" i="2"/>
  <c r="EM210" i="2"/>
  <c r="EJ210" i="2"/>
  <c r="EG210" i="2"/>
  <c r="ED210" i="2"/>
  <c r="EA210" i="2"/>
  <c r="DX210" i="2"/>
  <c r="DU210" i="2"/>
  <c r="DR210" i="2"/>
  <c r="DO210" i="2"/>
  <c r="DL210" i="2"/>
  <c r="DI210" i="2"/>
  <c r="DF210" i="2"/>
  <c r="DC210" i="2"/>
  <c r="CZ210" i="2"/>
  <c r="CW210" i="2"/>
  <c r="CT210" i="2"/>
  <c r="CQ210" i="2"/>
  <c r="CN210" i="2"/>
  <c r="CK210" i="2"/>
  <c r="CH210" i="2"/>
  <c r="CE210" i="2"/>
  <c r="CB210" i="2"/>
  <c r="BY210" i="2"/>
  <c r="BV210" i="2"/>
  <c r="BS210" i="2"/>
  <c r="BP210" i="2"/>
  <c r="BM210" i="2"/>
  <c r="BJ210" i="2"/>
  <c r="BG210" i="2"/>
  <c r="BD210" i="2"/>
  <c r="BA210" i="2"/>
  <c r="AX210" i="2"/>
  <c r="AU210" i="2"/>
  <c r="AR210" i="2"/>
  <c r="AO210" i="2"/>
  <c r="AL210" i="2"/>
  <c r="AI210" i="2"/>
  <c r="AF210" i="2"/>
  <c r="AC210" i="2"/>
  <c r="Z210" i="2"/>
  <c r="W210" i="2"/>
  <c r="T210" i="2"/>
  <c r="Q210" i="2"/>
  <c r="N210" i="2"/>
  <c r="K210" i="2"/>
  <c r="H210" i="2"/>
  <c r="HY209" i="2"/>
  <c r="HV209" i="2"/>
  <c r="HS209" i="2"/>
  <c r="HP209" i="2"/>
  <c r="HM209" i="2"/>
  <c r="HJ209" i="2"/>
  <c r="HG209" i="2"/>
  <c r="HD209" i="2"/>
  <c r="HA209" i="2"/>
  <c r="GX209" i="2"/>
  <c r="GU209" i="2"/>
  <c r="GR209" i="2"/>
  <c r="GO209" i="2"/>
  <c r="GL209" i="2"/>
  <c r="GI209" i="2"/>
  <c r="GF209" i="2"/>
  <c r="GC209" i="2"/>
  <c r="FZ209" i="2"/>
  <c r="FW209" i="2"/>
  <c r="FT209" i="2"/>
  <c r="FQ209" i="2"/>
  <c r="FN209" i="2"/>
  <c r="FK209" i="2"/>
  <c r="FH209" i="2"/>
  <c r="FE209" i="2"/>
  <c r="FB209" i="2"/>
  <c r="EY209" i="2"/>
  <c r="EV209" i="2"/>
  <c r="ES209" i="2"/>
  <c r="EP209" i="2"/>
  <c r="EM209" i="2"/>
  <c r="EJ209" i="2"/>
  <c r="EG209" i="2"/>
  <c r="ED209" i="2"/>
  <c r="EA209" i="2"/>
  <c r="DX209" i="2"/>
  <c r="DU209" i="2"/>
  <c r="DR209" i="2"/>
  <c r="DO209" i="2"/>
  <c r="DL209" i="2"/>
  <c r="DI209" i="2"/>
  <c r="DF209" i="2"/>
  <c r="DC209" i="2"/>
  <c r="CZ209" i="2"/>
  <c r="CW209" i="2"/>
  <c r="CT209" i="2"/>
  <c r="CQ209" i="2"/>
  <c r="CN209" i="2"/>
  <c r="CK209" i="2"/>
  <c r="CH209" i="2"/>
  <c r="CE209" i="2"/>
  <c r="CB209" i="2"/>
  <c r="BY209" i="2"/>
  <c r="BV209" i="2"/>
  <c r="BS209" i="2"/>
  <c r="BP209" i="2"/>
  <c r="BM209" i="2"/>
  <c r="BJ209" i="2"/>
  <c r="BG209" i="2"/>
  <c r="BD209" i="2"/>
  <c r="BA209" i="2"/>
  <c r="AX209" i="2"/>
  <c r="AU209" i="2"/>
  <c r="AR209" i="2"/>
  <c r="AO209" i="2"/>
  <c r="AL209" i="2"/>
  <c r="AI209" i="2"/>
  <c r="AF209" i="2"/>
  <c r="AC209" i="2"/>
  <c r="Z209" i="2"/>
  <c r="W209" i="2"/>
  <c r="T209" i="2"/>
  <c r="Q209" i="2"/>
  <c r="N209" i="2"/>
  <c r="K209" i="2"/>
  <c r="H209" i="2"/>
  <c r="HY208" i="2"/>
  <c r="HV208" i="2"/>
  <c r="HS208" i="2"/>
  <c r="HP208" i="2"/>
  <c r="HM208" i="2"/>
  <c r="HJ208" i="2"/>
  <c r="HG208" i="2"/>
  <c r="HD208" i="2"/>
  <c r="HA208" i="2"/>
  <c r="GX208" i="2"/>
  <c r="GU208" i="2"/>
  <c r="GR208" i="2"/>
  <c r="GO208" i="2"/>
  <c r="GL208" i="2"/>
  <c r="GI208" i="2"/>
  <c r="GF208" i="2"/>
  <c r="GC208" i="2"/>
  <c r="FZ208" i="2"/>
  <c r="FW208" i="2"/>
  <c r="FT208" i="2"/>
  <c r="FQ208" i="2"/>
  <c r="FN208" i="2"/>
  <c r="FK208" i="2"/>
  <c r="FH208" i="2"/>
  <c r="FE208" i="2"/>
  <c r="FB208" i="2"/>
  <c r="EY208" i="2"/>
  <c r="EV208" i="2"/>
  <c r="ES208" i="2"/>
  <c r="EP208" i="2"/>
  <c r="EM208" i="2"/>
  <c r="EJ208" i="2"/>
  <c r="EG208" i="2"/>
  <c r="ED208" i="2"/>
  <c r="EA208" i="2"/>
  <c r="DX208" i="2"/>
  <c r="DU208" i="2"/>
  <c r="DR208" i="2"/>
  <c r="DO208" i="2"/>
  <c r="DL208" i="2"/>
  <c r="DI208" i="2"/>
  <c r="DF208" i="2"/>
  <c r="DC208" i="2"/>
  <c r="CZ208" i="2"/>
  <c r="CW208" i="2"/>
  <c r="CT208" i="2"/>
  <c r="CQ208" i="2"/>
  <c r="CN208" i="2"/>
  <c r="CK208" i="2"/>
  <c r="CH208" i="2"/>
  <c r="CE208" i="2"/>
  <c r="CB208" i="2"/>
  <c r="BY208" i="2"/>
  <c r="BV208" i="2"/>
  <c r="BS208" i="2"/>
  <c r="BP208" i="2"/>
  <c r="BM208" i="2"/>
  <c r="BJ208" i="2"/>
  <c r="BG208" i="2"/>
  <c r="BD208" i="2"/>
  <c r="BA208" i="2"/>
  <c r="AX208" i="2"/>
  <c r="AU208" i="2"/>
  <c r="AR208" i="2"/>
  <c r="AO208" i="2"/>
  <c r="AL208" i="2"/>
  <c r="AI208" i="2"/>
  <c r="AF208" i="2"/>
  <c r="AC208" i="2"/>
  <c r="Z208" i="2"/>
  <c r="W208" i="2"/>
  <c r="T208" i="2"/>
  <c r="Q208" i="2"/>
  <c r="N208" i="2"/>
  <c r="K208" i="2"/>
  <c r="H208" i="2"/>
  <c r="HY207" i="2"/>
  <c r="HV207" i="2"/>
  <c r="HS207" i="2"/>
  <c r="HP207" i="2"/>
  <c r="HM207" i="2"/>
  <c r="HJ207" i="2"/>
  <c r="HG207" i="2"/>
  <c r="HD207" i="2"/>
  <c r="HA207" i="2"/>
  <c r="GX207" i="2"/>
  <c r="GU207" i="2"/>
  <c r="GR207" i="2"/>
  <c r="GO207" i="2"/>
  <c r="GL207" i="2"/>
  <c r="GI207" i="2"/>
  <c r="GF207" i="2"/>
  <c r="GC207" i="2"/>
  <c r="FZ207" i="2"/>
  <c r="FW207" i="2"/>
  <c r="FT207" i="2"/>
  <c r="FQ207" i="2"/>
  <c r="FN207" i="2"/>
  <c r="FK207" i="2"/>
  <c r="FH207" i="2"/>
  <c r="FE207" i="2"/>
  <c r="FB207" i="2"/>
  <c r="EY207" i="2"/>
  <c r="EV207" i="2"/>
  <c r="ES207" i="2"/>
  <c r="EP207" i="2"/>
  <c r="EM207" i="2"/>
  <c r="EJ207" i="2"/>
  <c r="EG207" i="2"/>
  <c r="ED207" i="2"/>
  <c r="EA207" i="2"/>
  <c r="DX207" i="2"/>
  <c r="DU207" i="2"/>
  <c r="DR207" i="2"/>
  <c r="DO207" i="2"/>
  <c r="DL207" i="2"/>
  <c r="DI207" i="2"/>
  <c r="DF207" i="2"/>
  <c r="DC207" i="2"/>
  <c r="CZ207" i="2"/>
  <c r="CW207" i="2"/>
  <c r="CT207" i="2"/>
  <c r="CQ207" i="2"/>
  <c r="CN207" i="2"/>
  <c r="CK207" i="2"/>
  <c r="CH207" i="2"/>
  <c r="CE207" i="2"/>
  <c r="CB207" i="2"/>
  <c r="BY207" i="2"/>
  <c r="BV207" i="2"/>
  <c r="BS207" i="2"/>
  <c r="BP207" i="2"/>
  <c r="BM207" i="2"/>
  <c r="BJ207" i="2"/>
  <c r="BG207" i="2"/>
  <c r="BD207" i="2"/>
  <c r="BA207" i="2"/>
  <c r="AX207" i="2"/>
  <c r="AU207" i="2"/>
  <c r="AR207" i="2"/>
  <c r="AO207" i="2"/>
  <c r="AL207" i="2"/>
  <c r="AI207" i="2"/>
  <c r="AF207" i="2"/>
  <c r="AC207" i="2"/>
  <c r="Z207" i="2"/>
  <c r="W207" i="2"/>
  <c r="T207" i="2"/>
  <c r="Q207" i="2"/>
  <c r="N207" i="2"/>
  <c r="K207" i="2"/>
  <c r="H207" i="2"/>
  <c r="HY206" i="2"/>
  <c r="HV206" i="2"/>
  <c r="HS206" i="2"/>
  <c r="HP206" i="2"/>
  <c r="HM206" i="2"/>
  <c r="HJ206" i="2"/>
  <c r="HG206" i="2"/>
  <c r="HD206" i="2"/>
  <c r="HA206" i="2"/>
  <c r="GX206" i="2"/>
  <c r="GU206" i="2"/>
  <c r="GR206" i="2"/>
  <c r="GO206" i="2"/>
  <c r="GL206" i="2"/>
  <c r="GI206" i="2"/>
  <c r="GF206" i="2"/>
  <c r="GC206" i="2"/>
  <c r="FZ206" i="2"/>
  <c r="FW206" i="2"/>
  <c r="FT206" i="2"/>
  <c r="FQ206" i="2"/>
  <c r="FN206" i="2"/>
  <c r="FK206" i="2"/>
  <c r="FH206" i="2"/>
  <c r="FE206" i="2"/>
  <c r="FB206" i="2"/>
  <c r="EY206" i="2"/>
  <c r="EV206" i="2"/>
  <c r="ES206" i="2"/>
  <c r="EP206" i="2"/>
  <c r="EM206" i="2"/>
  <c r="EJ206" i="2"/>
  <c r="EG206" i="2"/>
  <c r="ED206" i="2"/>
  <c r="EA206" i="2"/>
  <c r="DX206" i="2"/>
  <c r="DU206" i="2"/>
  <c r="DR206" i="2"/>
  <c r="DO206" i="2"/>
  <c r="DL206" i="2"/>
  <c r="DI206" i="2"/>
  <c r="DF206" i="2"/>
  <c r="DC206" i="2"/>
  <c r="CZ206" i="2"/>
  <c r="CW206" i="2"/>
  <c r="CT206" i="2"/>
  <c r="CQ206" i="2"/>
  <c r="CN206" i="2"/>
  <c r="CK206" i="2"/>
  <c r="CH206" i="2"/>
  <c r="CE206" i="2"/>
  <c r="CB206" i="2"/>
  <c r="BY206" i="2"/>
  <c r="BV206" i="2"/>
  <c r="BS206" i="2"/>
  <c r="BP206" i="2"/>
  <c r="BM206" i="2"/>
  <c r="BJ206" i="2"/>
  <c r="BG206" i="2"/>
  <c r="BD206" i="2"/>
  <c r="BA206" i="2"/>
  <c r="AX206" i="2"/>
  <c r="AU206" i="2"/>
  <c r="AR206" i="2"/>
  <c r="AO206" i="2"/>
  <c r="AL206" i="2"/>
  <c r="AI206" i="2"/>
  <c r="AF206" i="2"/>
  <c r="AC206" i="2"/>
  <c r="Z206" i="2"/>
  <c r="W206" i="2"/>
  <c r="T206" i="2"/>
  <c r="Q206" i="2"/>
  <c r="N206" i="2"/>
  <c r="K206" i="2"/>
  <c r="H206" i="2"/>
  <c r="HY205" i="2"/>
  <c r="HV205" i="2"/>
  <c r="HS205" i="2"/>
  <c r="HP205" i="2"/>
  <c r="HM205" i="2"/>
  <c r="HJ205" i="2"/>
  <c r="HG205" i="2"/>
  <c r="HD205" i="2"/>
  <c r="HA205" i="2"/>
  <c r="GX205" i="2"/>
  <c r="GU205" i="2"/>
  <c r="GR205" i="2"/>
  <c r="GO205" i="2"/>
  <c r="GL205" i="2"/>
  <c r="GI205" i="2"/>
  <c r="GF205" i="2"/>
  <c r="GC205" i="2"/>
  <c r="FZ205" i="2"/>
  <c r="FW205" i="2"/>
  <c r="FT205" i="2"/>
  <c r="FQ205" i="2"/>
  <c r="FN205" i="2"/>
  <c r="FK205" i="2"/>
  <c r="FH205" i="2"/>
  <c r="FE205" i="2"/>
  <c r="FB205" i="2"/>
  <c r="EY205" i="2"/>
  <c r="EV205" i="2"/>
  <c r="ES205" i="2"/>
  <c r="EP205" i="2"/>
  <c r="EM205" i="2"/>
  <c r="EJ205" i="2"/>
  <c r="EG205" i="2"/>
  <c r="ED205" i="2"/>
  <c r="EA205" i="2"/>
  <c r="DX205" i="2"/>
  <c r="DU205" i="2"/>
  <c r="DR205" i="2"/>
  <c r="DO205" i="2"/>
  <c r="DL205" i="2"/>
  <c r="DI205" i="2"/>
  <c r="DF205" i="2"/>
  <c r="DC205" i="2"/>
  <c r="CZ205" i="2"/>
  <c r="CW205" i="2"/>
  <c r="CT205" i="2"/>
  <c r="CQ205" i="2"/>
  <c r="CN205" i="2"/>
  <c r="CK205" i="2"/>
  <c r="CH205" i="2"/>
  <c r="CE205" i="2"/>
  <c r="CB205" i="2"/>
  <c r="BY205" i="2"/>
  <c r="BV205" i="2"/>
  <c r="BS205" i="2"/>
  <c r="BP205" i="2"/>
  <c r="BM205" i="2"/>
  <c r="BJ205" i="2"/>
  <c r="BG205" i="2"/>
  <c r="BD205" i="2"/>
  <c r="BA205" i="2"/>
  <c r="AX205" i="2"/>
  <c r="AU205" i="2"/>
  <c r="AR205" i="2"/>
  <c r="AO205" i="2"/>
  <c r="AL205" i="2"/>
  <c r="AI205" i="2"/>
  <c r="AF205" i="2"/>
  <c r="AC205" i="2"/>
  <c r="Z205" i="2"/>
  <c r="W205" i="2"/>
  <c r="T205" i="2"/>
  <c r="Q205" i="2"/>
  <c r="N205" i="2"/>
  <c r="K205" i="2"/>
  <c r="H205" i="2"/>
  <c r="HY204" i="2"/>
  <c r="HV204" i="2"/>
  <c r="HS204" i="2"/>
  <c r="HP204" i="2"/>
  <c r="HM204" i="2"/>
  <c r="HJ204" i="2"/>
  <c r="HG204" i="2"/>
  <c r="HD204" i="2"/>
  <c r="HA204" i="2"/>
  <c r="GX204" i="2"/>
  <c r="GU204" i="2"/>
  <c r="GR204" i="2"/>
  <c r="GO204" i="2"/>
  <c r="GL204" i="2"/>
  <c r="GI204" i="2"/>
  <c r="GF204" i="2"/>
  <c r="GC204" i="2"/>
  <c r="FZ204" i="2"/>
  <c r="FW204" i="2"/>
  <c r="FT204" i="2"/>
  <c r="FQ204" i="2"/>
  <c r="FN204" i="2"/>
  <c r="FK204" i="2"/>
  <c r="FH204" i="2"/>
  <c r="FE204" i="2"/>
  <c r="FB204" i="2"/>
  <c r="EY204" i="2"/>
  <c r="EV204" i="2"/>
  <c r="ES204" i="2"/>
  <c r="EP204" i="2"/>
  <c r="EM204" i="2"/>
  <c r="EJ204" i="2"/>
  <c r="EG204" i="2"/>
  <c r="ED204" i="2"/>
  <c r="EA204" i="2"/>
  <c r="DX204" i="2"/>
  <c r="DU204" i="2"/>
  <c r="DR204" i="2"/>
  <c r="DO204" i="2"/>
  <c r="DL204" i="2"/>
  <c r="DI204" i="2"/>
  <c r="DF204" i="2"/>
  <c r="DC204" i="2"/>
  <c r="CZ204" i="2"/>
  <c r="CW204" i="2"/>
  <c r="CT204" i="2"/>
  <c r="CQ204" i="2"/>
  <c r="CN204" i="2"/>
  <c r="CK204" i="2"/>
  <c r="CH204" i="2"/>
  <c r="CE204" i="2"/>
  <c r="CB204" i="2"/>
  <c r="BY204" i="2"/>
  <c r="BV204" i="2"/>
  <c r="BS204" i="2"/>
  <c r="BP204" i="2"/>
  <c r="BM204" i="2"/>
  <c r="BJ204" i="2"/>
  <c r="BG204" i="2"/>
  <c r="BD204" i="2"/>
  <c r="BA204" i="2"/>
  <c r="AX204" i="2"/>
  <c r="AU204" i="2"/>
  <c r="AR204" i="2"/>
  <c r="AO204" i="2"/>
  <c r="AL204" i="2"/>
  <c r="AI204" i="2"/>
  <c r="AF204" i="2"/>
  <c r="AC204" i="2"/>
  <c r="Z204" i="2"/>
  <c r="W204" i="2"/>
  <c r="T204" i="2"/>
  <c r="Q204" i="2"/>
  <c r="N204" i="2"/>
  <c r="K204" i="2"/>
  <c r="H204" i="2"/>
  <c r="HY203" i="2"/>
  <c r="HV203" i="2"/>
  <c r="HS203" i="2"/>
  <c r="HP203" i="2"/>
  <c r="HM203" i="2"/>
  <c r="HJ203" i="2"/>
  <c r="HG203" i="2"/>
  <c r="HD203" i="2"/>
  <c r="HA203" i="2"/>
  <c r="GX203" i="2"/>
  <c r="GU203" i="2"/>
  <c r="GR203" i="2"/>
  <c r="GO203" i="2"/>
  <c r="GL203" i="2"/>
  <c r="GI203" i="2"/>
  <c r="GF203" i="2"/>
  <c r="GC203" i="2"/>
  <c r="FZ203" i="2"/>
  <c r="FW203" i="2"/>
  <c r="FT203" i="2"/>
  <c r="FQ203" i="2"/>
  <c r="FN203" i="2"/>
  <c r="FK203" i="2"/>
  <c r="FH203" i="2"/>
  <c r="FE203" i="2"/>
  <c r="FB203" i="2"/>
  <c r="EY203" i="2"/>
  <c r="EV203" i="2"/>
  <c r="ES203" i="2"/>
  <c r="EP203" i="2"/>
  <c r="EM203" i="2"/>
  <c r="EJ203" i="2"/>
  <c r="EG203" i="2"/>
  <c r="ED203" i="2"/>
  <c r="EA203" i="2"/>
  <c r="DX203" i="2"/>
  <c r="DU203" i="2"/>
  <c r="DR203" i="2"/>
  <c r="DO203" i="2"/>
  <c r="DL203" i="2"/>
  <c r="DI203" i="2"/>
  <c r="DF203" i="2"/>
  <c r="DC203" i="2"/>
  <c r="CZ203" i="2"/>
  <c r="CW203" i="2"/>
  <c r="CT203" i="2"/>
  <c r="CQ203" i="2"/>
  <c r="CN203" i="2"/>
  <c r="CK203" i="2"/>
  <c r="CH203" i="2"/>
  <c r="CE203" i="2"/>
  <c r="CB203" i="2"/>
  <c r="BY203" i="2"/>
  <c r="BV203" i="2"/>
  <c r="BS203" i="2"/>
  <c r="BP203" i="2"/>
  <c r="BM203" i="2"/>
  <c r="BJ203" i="2"/>
  <c r="BG203" i="2"/>
  <c r="BD203" i="2"/>
  <c r="BA203" i="2"/>
  <c r="AX203" i="2"/>
  <c r="AU203" i="2"/>
  <c r="AR203" i="2"/>
  <c r="AO203" i="2"/>
  <c r="AL203" i="2"/>
  <c r="AI203" i="2"/>
  <c r="AF203" i="2"/>
  <c r="AC203" i="2"/>
  <c r="Z203" i="2"/>
  <c r="W203" i="2"/>
  <c r="T203" i="2"/>
  <c r="Q203" i="2"/>
  <c r="N203" i="2"/>
  <c r="K203" i="2"/>
  <c r="H203" i="2"/>
  <c r="HY202" i="2"/>
  <c r="HV202" i="2"/>
  <c r="HS202" i="2"/>
  <c r="HP202" i="2"/>
  <c r="HM202" i="2"/>
  <c r="HJ202" i="2"/>
  <c r="HG202" i="2"/>
  <c r="HD202" i="2"/>
  <c r="HA202" i="2"/>
  <c r="GX202" i="2"/>
  <c r="GU202" i="2"/>
  <c r="GR202" i="2"/>
  <c r="GO202" i="2"/>
  <c r="GL202" i="2"/>
  <c r="GI202" i="2"/>
  <c r="GF202" i="2"/>
  <c r="GC202" i="2"/>
  <c r="FZ202" i="2"/>
  <c r="FW202" i="2"/>
  <c r="FT202" i="2"/>
  <c r="FQ202" i="2"/>
  <c r="FN202" i="2"/>
  <c r="FK202" i="2"/>
  <c r="FH202" i="2"/>
  <c r="FE202" i="2"/>
  <c r="FB202" i="2"/>
  <c r="EY202" i="2"/>
  <c r="EV202" i="2"/>
  <c r="ES202" i="2"/>
  <c r="EP202" i="2"/>
  <c r="EM202" i="2"/>
  <c r="EJ202" i="2"/>
  <c r="EG202" i="2"/>
  <c r="ED202" i="2"/>
  <c r="EA202" i="2"/>
  <c r="DX202" i="2"/>
  <c r="DU202" i="2"/>
  <c r="DR202" i="2"/>
  <c r="DO202" i="2"/>
  <c r="DL202" i="2"/>
  <c r="DI202" i="2"/>
  <c r="DF202" i="2"/>
  <c r="DC202" i="2"/>
  <c r="CZ202" i="2"/>
  <c r="CW202" i="2"/>
  <c r="CT202" i="2"/>
  <c r="CQ202" i="2"/>
  <c r="CN202" i="2"/>
  <c r="CK202" i="2"/>
  <c r="CH202" i="2"/>
  <c r="CE202" i="2"/>
  <c r="CB202" i="2"/>
  <c r="BY202" i="2"/>
  <c r="BV202" i="2"/>
  <c r="BS202" i="2"/>
  <c r="BP202" i="2"/>
  <c r="BM202" i="2"/>
  <c r="BJ202" i="2"/>
  <c r="BG202" i="2"/>
  <c r="BD202" i="2"/>
  <c r="BA202" i="2"/>
  <c r="AX202" i="2"/>
  <c r="AU202" i="2"/>
  <c r="AR202" i="2"/>
  <c r="AO202" i="2"/>
  <c r="AL202" i="2"/>
  <c r="AI202" i="2"/>
  <c r="AF202" i="2"/>
  <c r="AC202" i="2"/>
  <c r="Z202" i="2"/>
  <c r="W202" i="2"/>
  <c r="T202" i="2"/>
  <c r="Q202" i="2"/>
  <c r="N202" i="2"/>
  <c r="K202" i="2"/>
  <c r="H202" i="2"/>
  <c r="HY201" i="2"/>
  <c r="HV201" i="2"/>
  <c r="HS201" i="2"/>
  <c r="HP201" i="2"/>
  <c r="HM201" i="2"/>
  <c r="HJ201" i="2"/>
  <c r="HG201" i="2"/>
  <c r="HD201" i="2"/>
  <c r="HA201" i="2"/>
  <c r="GX201" i="2"/>
  <c r="GU201" i="2"/>
  <c r="GR201" i="2"/>
  <c r="GO201" i="2"/>
  <c r="GL201" i="2"/>
  <c r="GI201" i="2"/>
  <c r="GF201" i="2"/>
  <c r="GC201" i="2"/>
  <c r="FZ201" i="2"/>
  <c r="FW201" i="2"/>
  <c r="FT201" i="2"/>
  <c r="FQ201" i="2"/>
  <c r="FN201" i="2"/>
  <c r="FK201" i="2"/>
  <c r="FH201" i="2"/>
  <c r="FE201" i="2"/>
  <c r="FB201" i="2"/>
  <c r="EY201" i="2"/>
  <c r="EV201" i="2"/>
  <c r="ES201" i="2"/>
  <c r="EP201" i="2"/>
  <c r="EM201" i="2"/>
  <c r="EJ201" i="2"/>
  <c r="EG201" i="2"/>
  <c r="ED201" i="2"/>
  <c r="EA201" i="2"/>
  <c r="DX201" i="2"/>
  <c r="DU201" i="2"/>
  <c r="DR201" i="2"/>
  <c r="DO201" i="2"/>
  <c r="DL201" i="2"/>
  <c r="DI201" i="2"/>
  <c r="DF201" i="2"/>
  <c r="DC201" i="2"/>
  <c r="CZ201" i="2"/>
  <c r="CW201" i="2"/>
  <c r="CT201" i="2"/>
  <c r="CQ201" i="2"/>
  <c r="CN201" i="2"/>
  <c r="CK201" i="2"/>
  <c r="CH201" i="2"/>
  <c r="CE201" i="2"/>
  <c r="CB201" i="2"/>
  <c r="BY201" i="2"/>
  <c r="BV201" i="2"/>
  <c r="BS201" i="2"/>
  <c r="BP201" i="2"/>
  <c r="BM201" i="2"/>
  <c r="BJ201" i="2"/>
  <c r="BG201" i="2"/>
  <c r="BD201" i="2"/>
  <c r="BA201" i="2"/>
  <c r="AX201" i="2"/>
  <c r="AU201" i="2"/>
  <c r="AR201" i="2"/>
  <c r="AO201" i="2"/>
  <c r="AL201" i="2"/>
  <c r="AI201" i="2"/>
  <c r="AF201" i="2"/>
  <c r="AC201" i="2"/>
  <c r="Z201" i="2"/>
  <c r="W201" i="2"/>
  <c r="T201" i="2"/>
  <c r="Q201" i="2"/>
  <c r="N201" i="2"/>
  <c r="K201" i="2"/>
  <c r="H201" i="2"/>
  <c r="D213" i="2"/>
  <c r="C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FP264" i="1"/>
  <c r="FO264" i="1"/>
  <c r="FP263" i="1"/>
  <c r="FO263" i="1"/>
  <c r="FP262" i="1"/>
  <c r="FO262" i="1"/>
  <c r="FP261" i="1"/>
  <c r="FO261" i="1"/>
  <c r="FP260" i="1"/>
  <c r="FO260" i="1"/>
  <c r="FP259" i="1"/>
  <c r="FO259" i="1"/>
  <c r="FP258" i="1"/>
  <c r="FO258" i="1"/>
  <c r="FP257" i="1"/>
  <c r="FO257" i="1"/>
  <c r="FP256" i="1"/>
  <c r="FO256" i="1"/>
  <c r="FP255" i="1"/>
  <c r="FO255" i="1"/>
  <c r="FP254" i="1"/>
  <c r="FO254" i="1"/>
  <c r="FP253" i="1"/>
  <c r="FO253" i="1"/>
  <c r="FM265" i="1"/>
  <c r="FL265" i="1"/>
  <c r="FJ265" i="1"/>
  <c r="FI265" i="1"/>
  <c r="FG265" i="1"/>
  <c r="FF265" i="1"/>
  <c r="FD265" i="1"/>
  <c r="FC265" i="1"/>
  <c r="FA265" i="1"/>
  <c r="EZ265" i="1"/>
  <c r="EX265" i="1"/>
  <c r="EW265" i="1"/>
  <c r="EU265" i="1"/>
  <c r="ET265" i="1"/>
  <c r="ER265" i="1"/>
  <c r="EQ265" i="1"/>
  <c r="EO265" i="1"/>
  <c r="EN265" i="1"/>
  <c r="EL265" i="1"/>
  <c r="EK265" i="1"/>
  <c r="EI265" i="1"/>
  <c r="EH265" i="1"/>
  <c r="EF265" i="1"/>
  <c r="EE265" i="1"/>
  <c r="EC265" i="1"/>
  <c r="EB265" i="1"/>
  <c r="DZ265" i="1"/>
  <c r="DY265" i="1"/>
  <c r="DW265" i="1"/>
  <c r="DV265" i="1"/>
  <c r="DT265" i="1"/>
  <c r="DS265" i="1"/>
  <c r="DQ265" i="1"/>
  <c r="DP265" i="1"/>
  <c r="DN265" i="1"/>
  <c r="DM265" i="1"/>
  <c r="DK265" i="1"/>
  <c r="DJ265" i="1"/>
  <c r="DH265" i="1"/>
  <c r="DG265" i="1"/>
  <c r="DE265" i="1"/>
  <c r="DD265" i="1"/>
  <c r="DB265" i="1"/>
  <c r="DA265" i="1"/>
  <c r="CY265" i="1"/>
  <c r="CX265" i="1"/>
  <c r="CV265" i="1"/>
  <c r="CU265" i="1"/>
  <c r="CS265" i="1"/>
  <c r="CR265" i="1"/>
  <c r="CP265" i="1"/>
  <c r="CO265" i="1"/>
  <c r="CM265" i="1"/>
  <c r="CL265" i="1"/>
  <c r="CJ265" i="1"/>
  <c r="CI265" i="1"/>
  <c r="CG265" i="1"/>
  <c r="CF265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FN264" i="1"/>
  <c r="FK264" i="1"/>
  <c r="FH264" i="1"/>
  <c r="FE264" i="1"/>
  <c r="FB264" i="1"/>
  <c r="EY264" i="1"/>
  <c r="EV264" i="1"/>
  <c r="ES264" i="1"/>
  <c r="EP264" i="1"/>
  <c r="EM264" i="1"/>
  <c r="EJ264" i="1"/>
  <c r="EG264" i="1"/>
  <c r="ED264" i="1"/>
  <c r="EA264" i="1"/>
  <c r="DX264" i="1"/>
  <c r="DU264" i="1"/>
  <c r="DR264" i="1"/>
  <c r="DO264" i="1"/>
  <c r="DL264" i="1"/>
  <c r="DI264" i="1"/>
  <c r="DF264" i="1"/>
  <c r="DC264" i="1"/>
  <c r="CZ264" i="1"/>
  <c r="CW264" i="1"/>
  <c r="CT264" i="1"/>
  <c r="CQ264" i="1"/>
  <c r="CN264" i="1"/>
  <c r="CK264" i="1"/>
  <c r="CH264" i="1"/>
  <c r="CE264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FN263" i="1"/>
  <c r="FK263" i="1"/>
  <c r="FH263" i="1"/>
  <c r="FE263" i="1"/>
  <c r="FB263" i="1"/>
  <c r="EY263" i="1"/>
  <c r="EV263" i="1"/>
  <c r="ES263" i="1"/>
  <c r="EP263" i="1"/>
  <c r="EM263" i="1"/>
  <c r="EJ263" i="1"/>
  <c r="EG263" i="1"/>
  <c r="ED263" i="1"/>
  <c r="EA263" i="1"/>
  <c r="DX263" i="1"/>
  <c r="DU263" i="1"/>
  <c r="DR263" i="1"/>
  <c r="DO263" i="1"/>
  <c r="DL263" i="1"/>
  <c r="DI263" i="1"/>
  <c r="DF263" i="1"/>
  <c r="DC263" i="1"/>
  <c r="CZ263" i="1"/>
  <c r="CW263" i="1"/>
  <c r="CT263" i="1"/>
  <c r="CQ263" i="1"/>
  <c r="CN263" i="1"/>
  <c r="CK263" i="1"/>
  <c r="CH263" i="1"/>
  <c r="CE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FN262" i="1"/>
  <c r="FK262" i="1"/>
  <c r="FH262" i="1"/>
  <c r="FE262" i="1"/>
  <c r="FB262" i="1"/>
  <c r="EY262" i="1"/>
  <c r="EV262" i="1"/>
  <c r="ES262" i="1"/>
  <c r="EP262" i="1"/>
  <c r="EM262" i="1"/>
  <c r="EJ262" i="1"/>
  <c r="EG262" i="1"/>
  <c r="ED262" i="1"/>
  <c r="EA262" i="1"/>
  <c r="DX262" i="1"/>
  <c r="DU262" i="1"/>
  <c r="DR262" i="1"/>
  <c r="DO262" i="1"/>
  <c r="DL262" i="1"/>
  <c r="DI262" i="1"/>
  <c r="DF262" i="1"/>
  <c r="DC262" i="1"/>
  <c r="CZ262" i="1"/>
  <c r="CW262" i="1"/>
  <c r="CT262" i="1"/>
  <c r="CQ262" i="1"/>
  <c r="CN262" i="1"/>
  <c r="CK262" i="1"/>
  <c r="CH262" i="1"/>
  <c r="CE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FN261" i="1"/>
  <c r="FK261" i="1"/>
  <c r="FH261" i="1"/>
  <c r="FE261" i="1"/>
  <c r="FB261" i="1"/>
  <c r="EY261" i="1"/>
  <c r="EV261" i="1"/>
  <c r="ES261" i="1"/>
  <c r="EP261" i="1"/>
  <c r="EM261" i="1"/>
  <c r="EJ261" i="1"/>
  <c r="EG261" i="1"/>
  <c r="ED261" i="1"/>
  <c r="EA261" i="1"/>
  <c r="DX261" i="1"/>
  <c r="DU261" i="1"/>
  <c r="DR261" i="1"/>
  <c r="DO261" i="1"/>
  <c r="DL261" i="1"/>
  <c r="DI261" i="1"/>
  <c r="DF261" i="1"/>
  <c r="DC261" i="1"/>
  <c r="CZ261" i="1"/>
  <c r="CW261" i="1"/>
  <c r="CT261" i="1"/>
  <c r="CQ261" i="1"/>
  <c r="CN261" i="1"/>
  <c r="CK261" i="1"/>
  <c r="CH261" i="1"/>
  <c r="CE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FN260" i="1"/>
  <c r="FK260" i="1"/>
  <c r="FH260" i="1"/>
  <c r="FE260" i="1"/>
  <c r="FB260" i="1"/>
  <c r="EY260" i="1"/>
  <c r="EV260" i="1"/>
  <c r="ES260" i="1"/>
  <c r="EP260" i="1"/>
  <c r="EM260" i="1"/>
  <c r="EJ260" i="1"/>
  <c r="EG260" i="1"/>
  <c r="ED260" i="1"/>
  <c r="EA260" i="1"/>
  <c r="DX260" i="1"/>
  <c r="DU260" i="1"/>
  <c r="DR260" i="1"/>
  <c r="DO260" i="1"/>
  <c r="DL260" i="1"/>
  <c r="DI260" i="1"/>
  <c r="DF260" i="1"/>
  <c r="DC260" i="1"/>
  <c r="CZ260" i="1"/>
  <c r="CW260" i="1"/>
  <c r="CT260" i="1"/>
  <c r="CQ260" i="1"/>
  <c r="CN260" i="1"/>
  <c r="CK260" i="1"/>
  <c r="CH260" i="1"/>
  <c r="CE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FN259" i="1"/>
  <c r="FK259" i="1"/>
  <c r="FH259" i="1"/>
  <c r="FE259" i="1"/>
  <c r="FB259" i="1"/>
  <c r="EY259" i="1"/>
  <c r="EV259" i="1"/>
  <c r="ES259" i="1"/>
  <c r="EP259" i="1"/>
  <c r="EM259" i="1"/>
  <c r="EJ259" i="1"/>
  <c r="EG259" i="1"/>
  <c r="ED259" i="1"/>
  <c r="EA259" i="1"/>
  <c r="DX259" i="1"/>
  <c r="DU259" i="1"/>
  <c r="DR259" i="1"/>
  <c r="DO259" i="1"/>
  <c r="DL259" i="1"/>
  <c r="DI259" i="1"/>
  <c r="DF259" i="1"/>
  <c r="DC259" i="1"/>
  <c r="CZ259" i="1"/>
  <c r="CW259" i="1"/>
  <c r="CT259" i="1"/>
  <c r="CQ259" i="1"/>
  <c r="CN259" i="1"/>
  <c r="CK259" i="1"/>
  <c r="CH259" i="1"/>
  <c r="CE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FN258" i="1"/>
  <c r="FK258" i="1"/>
  <c r="FH258" i="1"/>
  <c r="FE258" i="1"/>
  <c r="FB258" i="1"/>
  <c r="EY258" i="1"/>
  <c r="EV258" i="1"/>
  <c r="ES258" i="1"/>
  <c r="EP258" i="1"/>
  <c r="EM258" i="1"/>
  <c r="EJ258" i="1"/>
  <c r="EG258" i="1"/>
  <c r="ED258" i="1"/>
  <c r="EA258" i="1"/>
  <c r="DX258" i="1"/>
  <c r="DU258" i="1"/>
  <c r="DR258" i="1"/>
  <c r="DO258" i="1"/>
  <c r="DL258" i="1"/>
  <c r="DI258" i="1"/>
  <c r="DF258" i="1"/>
  <c r="DC258" i="1"/>
  <c r="CZ258" i="1"/>
  <c r="CW258" i="1"/>
  <c r="CT258" i="1"/>
  <c r="CQ258" i="1"/>
  <c r="CN258" i="1"/>
  <c r="CK258" i="1"/>
  <c r="CH258" i="1"/>
  <c r="CE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FN257" i="1"/>
  <c r="FK257" i="1"/>
  <c r="FH257" i="1"/>
  <c r="FE257" i="1"/>
  <c r="FB257" i="1"/>
  <c r="EY257" i="1"/>
  <c r="EV257" i="1"/>
  <c r="ES257" i="1"/>
  <c r="EP257" i="1"/>
  <c r="EM257" i="1"/>
  <c r="EJ257" i="1"/>
  <c r="EG257" i="1"/>
  <c r="ED257" i="1"/>
  <c r="EA257" i="1"/>
  <c r="DX257" i="1"/>
  <c r="DU257" i="1"/>
  <c r="DR257" i="1"/>
  <c r="DO257" i="1"/>
  <c r="DL257" i="1"/>
  <c r="DI257" i="1"/>
  <c r="DF257" i="1"/>
  <c r="DC257" i="1"/>
  <c r="CZ257" i="1"/>
  <c r="CW257" i="1"/>
  <c r="CT257" i="1"/>
  <c r="CQ257" i="1"/>
  <c r="CN257" i="1"/>
  <c r="CK257" i="1"/>
  <c r="CH257" i="1"/>
  <c r="CE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FN256" i="1"/>
  <c r="FK256" i="1"/>
  <c r="FH256" i="1"/>
  <c r="FE256" i="1"/>
  <c r="FB256" i="1"/>
  <c r="EY256" i="1"/>
  <c r="EV256" i="1"/>
  <c r="ES256" i="1"/>
  <c r="EP256" i="1"/>
  <c r="EM256" i="1"/>
  <c r="EJ256" i="1"/>
  <c r="EG256" i="1"/>
  <c r="ED256" i="1"/>
  <c r="EA256" i="1"/>
  <c r="DX256" i="1"/>
  <c r="DU256" i="1"/>
  <c r="DR256" i="1"/>
  <c r="DO256" i="1"/>
  <c r="DL256" i="1"/>
  <c r="DI256" i="1"/>
  <c r="DF256" i="1"/>
  <c r="DC256" i="1"/>
  <c r="CZ256" i="1"/>
  <c r="CW256" i="1"/>
  <c r="CT256" i="1"/>
  <c r="CQ256" i="1"/>
  <c r="CN256" i="1"/>
  <c r="CK256" i="1"/>
  <c r="CH256" i="1"/>
  <c r="CE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FN255" i="1"/>
  <c r="FK255" i="1"/>
  <c r="FH255" i="1"/>
  <c r="FE255" i="1"/>
  <c r="FB255" i="1"/>
  <c r="EY255" i="1"/>
  <c r="EV255" i="1"/>
  <c r="ES255" i="1"/>
  <c r="EP255" i="1"/>
  <c r="EM255" i="1"/>
  <c r="EJ255" i="1"/>
  <c r="EG255" i="1"/>
  <c r="ED255" i="1"/>
  <c r="EA255" i="1"/>
  <c r="DX255" i="1"/>
  <c r="DU255" i="1"/>
  <c r="DR255" i="1"/>
  <c r="DO255" i="1"/>
  <c r="DL255" i="1"/>
  <c r="DI255" i="1"/>
  <c r="DF255" i="1"/>
  <c r="DC255" i="1"/>
  <c r="CZ255" i="1"/>
  <c r="CW255" i="1"/>
  <c r="CT255" i="1"/>
  <c r="CQ255" i="1"/>
  <c r="CN255" i="1"/>
  <c r="CK255" i="1"/>
  <c r="CH255" i="1"/>
  <c r="CE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FN254" i="1"/>
  <c r="FK254" i="1"/>
  <c r="FH254" i="1"/>
  <c r="FE254" i="1"/>
  <c r="FB254" i="1"/>
  <c r="EY254" i="1"/>
  <c r="EV254" i="1"/>
  <c r="ES254" i="1"/>
  <c r="EP254" i="1"/>
  <c r="EM254" i="1"/>
  <c r="EJ254" i="1"/>
  <c r="EG254" i="1"/>
  <c r="ED254" i="1"/>
  <c r="EA254" i="1"/>
  <c r="DX254" i="1"/>
  <c r="DU254" i="1"/>
  <c r="DR254" i="1"/>
  <c r="DO254" i="1"/>
  <c r="DL254" i="1"/>
  <c r="DI254" i="1"/>
  <c r="DF254" i="1"/>
  <c r="DC254" i="1"/>
  <c r="CZ254" i="1"/>
  <c r="CW254" i="1"/>
  <c r="CT254" i="1"/>
  <c r="CQ254" i="1"/>
  <c r="CN254" i="1"/>
  <c r="CK254" i="1"/>
  <c r="CH254" i="1"/>
  <c r="CE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FN253" i="1"/>
  <c r="FK253" i="1"/>
  <c r="FH253" i="1"/>
  <c r="FE253" i="1"/>
  <c r="FB253" i="1"/>
  <c r="EY253" i="1"/>
  <c r="EV253" i="1"/>
  <c r="ES253" i="1"/>
  <c r="EP253" i="1"/>
  <c r="EM253" i="1"/>
  <c r="EJ253" i="1"/>
  <c r="EG253" i="1"/>
  <c r="ED253" i="1"/>
  <c r="EA253" i="1"/>
  <c r="DX253" i="1"/>
  <c r="DU253" i="1"/>
  <c r="DR253" i="1"/>
  <c r="DO253" i="1"/>
  <c r="DL253" i="1"/>
  <c r="DI253" i="1"/>
  <c r="DF253" i="1"/>
  <c r="DC253" i="1"/>
  <c r="CZ253" i="1"/>
  <c r="CW253" i="1"/>
  <c r="CT253" i="1"/>
  <c r="CQ253" i="1"/>
  <c r="CN253" i="1"/>
  <c r="CK253" i="1"/>
  <c r="CH253" i="1"/>
  <c r="CE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IA199" i="2"/>
  <c r="HZ199" i="2"/>
  <c r="IA198" i="2"/>
  <c r="HZ198" i="2"/>
  <c r="IA197" i="2"/>
  <c r="HZ197" i="2"/>
  <c r="IA196" i="2"/>
  <c r="HZ196" i="2"/>
  <c r="IA195" i="2"/>
  <c r="HZ195" i="2"/>
  <c r="IA194" i="2"/>
  <c r="HZ194" i="2"/>
  <c r="IA193" i="2"/>
  <c r="HZ193" i="2"/>
  <c r="IA192" i="2"/>
  <c r="HZ192" i="2"/>
  <c r="IA191" i="2"/>
  <c r="HZ191" i="2"/>
  <c r="IA190" i="2"/>
  <c r="HZ190" i="2"/>
  <c r="IA189" i="2"/>
  <c r="HZ189" i="2"/>
  <c r="IA188" i="2"/>
  <c r="HZ188" i="2"/>
  <c r="FP251" i="1"/>
  <c r="FO251" i="1"/>
  <c r="FP250" i="1"/>
  <c r="FO250" i="1"/>
  <c r="FP249" i="1"/>
  <c r="FO249" i="1"/>
  <c r="FP248" i="1"/>
  <c r="FO248" i="1"/>
  <c r="FP247" i="1"/>
  <c r="FO247" i="1"/>
  <c r="FP246" i="1"/>
  <c r="FO246" i="1"/>
  <c r="FP245" i="1"/>
  <c r="FO245" i="1"/>
  <c r="FP244" i="1"/>
  <c r="FO244" i="1"/>
  <c r="FP243" i="1"/>
  <c r="FO243" i="1"/>
  <c r="FP242" i="1"/>
  <c r="FO242" i="1"/>
  <c r="FP241" i="1"/>
  <c r="FO241" i="1"/>
  <c r="FP240" i="1"/>
  <c r="FO240" i="1"/>
  <c r="CJ239" i="1"/>
  <c r="CI239" i="1"/>
  <c r="CK238" i="1"/>
  <c r="CK237" i="1"/>
  <c r="CK236" i="1"/>
  <c r="CK235" i="1"/>
  <c r="CK234" i="1"/>
  <c r="CK233" i="1"/>
  <c r="CK232" i="1"/>
  <c r="CK231" i="1"/>
  <c r="CK230" i="1"/>
  <c r="CK229" i="1"/>
  <c r="CK228" i="1"/>
  <c r="CK227" i="1"/>
  <c r="CJ226" i="1"/>
  <c r="CI226" i="1"/>
  <c r="CK225" i="1"/>
  <c r="CK224" i="1"/>
  <c r="CK223" i="1"/>
  <c r="CK222" i="1"/>
  <c r="CK221" i="1"/>
  <c r="CK220" i="1"/>
  <c r="CK219" i="1"/>
  <c r="CK218" i="1"/>
  <c r="CK217" i="1"/>
  <c r="CK216" i="1"/>
  <c r="CK215" i="1"/>
  <c r="CK214" i="1"/>
  <c r="CJ213" i="1"/>
  <c r="CI213" i="1"/>
  <c r="CK212" i="1"/>
  <c r="CK211" i="1"/>
  <c r="CK210" i="1"/>
  <c r="CK209" i="1"/>
  <c r="CK208" i="1"/>
  <c r="CK207" i="1"/>
  <c r="CK206" i="1"/>
  <c r="CK205" i="1"/>
  <c r="CK204" i="1"/>
  <c r="CK203" i="1"/>
  <c r="CK202" i="1"/>
  <c r="CK201" i="1"/>
  <c r="CJ200" i="1"/>
  <c r="CI200" i="1"/>
  <c r="CK199" i="1"/>
  <c r="CK198" i="1"/>
  <c r="CK197" i="1"/>
  <c r="CK196" i="1"/>
  <c r="CK195" i="1"/>
  <c r="CK194" i="1"/>
  <c r="CK193" i="1"/>
  <c r="CK192" i="1"/>
  <c r="CK191" i="1"/>
  <c r="CK190" i="1"/>
  <c r="CK189" i="1"/>
  <c r="CK188" i="1"/>
  <c r="CJ187" i="1"/>
  <c r="CI187" i="1"/>
  <c r="CK186" i="1"/>
  <c r="CK185" i="1"/>
  <c r="CK184" i="1"/>
  <c r="CK183" i="1"/>
  <c r="CK182" i="1"/>
  <c r="CK181" i="1"/>
  <c r="CK180" i="1"/>
  <c r="CK179" i="1"/>
  <c r="CK178" i="1"/>
  <c r="CK177" i="1"/>
  <c r="CK176" i="1"/>
  <c r="CK175" i="1"/>
  <c r="CJ174" i="1"/>
  <c r="CI174" i="1"/>
  <c r="CK173" i="1"/>
  <c r="CK172" i="1"/>
  <c r="CK171" i="1"/>
  <c r="CK170" i="1"/>
  <c r="CK169" i="1"/>
  <c r="CK168" i="1"/>
  <c r="CK167" i="1"/>
  <c r="CK166" i="1"/>
  <c r="CK165" i="1"/>
  <c r="CK164" i="1"/>
  <c r="CK163" i="1"/>
  <c r="CK162" i="1"/>
  <c r="CJ161" i="1"/>
  <c r="CI161" i="1"/>
  <c r="CK160" i="1"/>
  <c r="CK159" i="1"/>
  <c r="CK158" i="1"/>
  <c r="CK157" i="1"/>
  <c r="CK156" i="1"/>
  <c r="CK155" i="1"/>
  <c r="CK154" i="1"/>
  <c r="CK153" i="1"/>
  <c r="CK152" i="1"/>
  <c r="CK151" i="1"/>
  <c r="CK150" i="1"/>
  <c r="CK149" i="1"/>
  <c r="CJ148" i="1"/>
  <c r="CI148" i="1"/>
  <c r="CK147" i="1"/>
  <c r="CK146" i="1"/>
  <c r="CK145" i="1"/>
  <c r="CK144" i="1"/>
  <c r="CK143" i="1"/>
  <c r="CK142" i="1"/>
  <c r="CK141" i="1"/>
  <c r="CK140" i="1"/>
  <c r="CK139" i="1"/>
  <c r="CK138" i="1"/>
  <c r="CK137" i="1"/>
  <c r="CK136" i="1"/>
  <c r="CJ135" i="1"/>
  <c r="CI135" i="1"/>
  <c r="CK134" i="1"/>
  <c r="CK133" i="1"/>
  <c r="CK132" i="1"/>
  <c r="CK131" i="1"/>
  <c r="CK130" i="1"/>
  <c r="CK129" i="1"/>
  <c r="CK128" i="1"/>
  <c r="CK127" i="1"/>
  <c r="CK126" i="1"/>
  <c r="CK125" i="1"/>
  <c r="CK124" i="1"/>
  <c r="CK123" i="1"/>
  <c r="CJ122" i="1"/>
  <c r="CI122" i="1"/>
  <c r="CK121" i="1"/>
  <c r="CK120" i="1"/>
  <c r="CK119" i="1"/>
  <c r="CK118" i="1"/>
  <c r="CK117" i="1"/>
  <c r="CK116" i="1"/>
  <c r="CK115" i="1"/>
  <c r="CK114" i="1"/>
  <c r="CK113" i="1"/>
  <c r="CK112" i="1"/>
  <c r="CK111" i="1"/>
  <c r="CK110" i="1"/>
  <c r="CJ109" i="1"/>
  <c r="CI109" i="1"/>
  <c r="CK108" i="1"/>
  <c r="CK107" i="1"/>
  <c r="CK106" i="1"/>
  <c r="CK105" i="1"/>
  <c r="CK104" i="1"/>
  <c r="CK103" i="1"/>
  <c r="CK102" i="1"/>
  <c r="CK101" i="1"/>
  <c r="CK100" i="1"/>
  <c r="CK99" i="1"/>
  <c r="CK98" i="1"/>
  <c r="CK97" i="1"/>
  <c r="CJ96" i="1"/>
  <c r="CI96" i="1"/>
  <c r="CK95" i="1"/>
  <c r="CK94" i="1"/>
  <c r="CK93" i="1"/>
  <c r="CK92" i="1"/>
  <c r="CK91" i="1"/>
  <c r="CK90" i="1"/>
  <c r="CK89" i="1"/>
  <c r="CK88" i="1"/>
  <c r="CK87" i="1"/>
  <c r="CK86" i="1"/>
  <c r="CK85" i="1"/>
  <c r="CK84" i="1"/>
  <c r="CJ83" i="1"/>
  <c r="CI83" i="1"/>
  <c r="CK82" i="1"/>
  <c r="CK81" i="1"/>
  <c r="CK80" i="1"/>
  <c r="CK79" i="1"/>
  <c r="CK78" i="1"/>
  <c r="CK77" i="1"/>
  <c r="CK76" i="1"/>
  <c r="CK75" i="1"/>
  <c r="CK74" i="1"/>
  <c r="CK73" i="1"/>
  <c r="CK72" i="1"/>
  <c r="CK71" i="1"/>
  <c r="CJ70" i="1"/>
  <c r="CI70" i="1"/>
  <c r="CK69" i="1"/>
  <c r="CK68" i="1"/>
  <c r="CK67" i="1"/>
  <c r="CK66" i="1"/>
  <c r="CK65" i="1"/>
  <c r="CK64" i="1"/>
  <c r="CK63" i="1"/>
  <c r="CK62" i="1"/>
  <c r="CK61" i="1"/>
  <c r="CK60" i="1"/>
  <c r="CK59" i="1"/>
  <c r="CK58" i="1"/>
  <c r="CJ57" i="1"/>
  <c r="CI57" i="1"/>
  <c r="CK56" i="1"/>
  <c r="CK55" i="1"/>
  <c r="CK54" i="1"/>
  <c r="CK53" i="1"/>
  <c r="CK52" i="1"/>
  <c r="CK51" i="1"/>
  <c r="CK50" i="1"/>
  <c r="CK49" i="1"/>
  <c r="CK48" i="1"/>
  <c r="CK47" i="1"/>
  <c r="CK46" i="1"/>
  <c r="CK45" i="1"/>
  <c r="CJ44" i="1"/>
  <c r="CI44" i="1"/>
  <c r="CK43" i="1"/>
  <c r="CK42" i="1"/>
  <c r="CK41" i="1"/>
  <c r="CK40" i="1"/>
  <c r="CK39" i="1"/>
  <c r="CK38" i="1"/>
  <c r="CK37" i="1"/>
  <c r="CK36" i="1"/>
  <c r="CK35" i="1"/>
  <c r="CK34" i="1"/>
  <c r="CK33" i="1"/>
  <c r="CK32" i="1"/>
  <c r="CJ31" i="1"/>
  <c r="CI31" i="1"/>
  <c r="CK30" i="1"/>
  <c r="CK29" i="1"/>
  <c r="CK28" i="1"/>
  <c r="CK27" i="1"/>
  <c r="CK26" i="1"/>
  <c r="CK25" i="1"/>
  <c r="CK24" i="1"/>
  <c r="CK23" i="1"/>
  <c r="CK22" i="1"/>
  <c r="CK21" i="1"/>
  <c r="CK20" i="1"/>
  <c r="CK19" i="1"/>
  <c r="CJ18" i="1"/>
  <c r="CI18" i="1"/>
  <c r="CK17" i="1"/>
  <c r="CK16" i="1"/>
  <c r="CK15" i="1"/>
  <c r="CK14" i="1"/>
  <c r="CK13" i="1"/>
  <c r="CK12" i="1"/>
  <c r="CK11" i="1"/>
  <c r="CK10" i="1"/>
  <c r="CK9" i="1"/>
  <c r="CK8" i="1"/>
  <c r="CK7" i="1"/>
  <c r="CK6" i="1"/>
  <c r="CJ252" i="1"/>
  <c r="CI252" i="1"/>
  <c r="CK251" i="1"/>
  <c r="CK250" i="1"/>
  <c r="CK249" i="1"/>
  <c r="CK248" i="1"/>
  <c r="CK247" i="1"/>
  <c r="CK246" i="1"/>
  <c r="CK245" i="1"/>
  <c r="CK244" i="1"/>
  <c r="CK243" i="1"/>
  <c r="CK242" i="1"/>
  <c r="CK241" i="1"/>
  <c r="CK240" i="1"/>
  <c r="FM187" i="2"/>
  <c r="FL187" i="2"/>
  <c r="FN186" i="2"/>
  <c r="FN185" i="2"/>
  <c r="FN184" i="2"/>
  <c r="FN183" i="2"/>
  <c r="FN182" i="2"/>
  <c r="FN181" i="2"/>
  <c r="FN180" i="2"/>
  <c r="FN179" i="2"/>
  <c r="FN178" i="2"/>
  <c r="FN177" i="2"/>
  <c r="FN176" i="2"/>
  <c r="FN175" i="2"/>
  <c r="FM174" i="2"/>
  <c r="FL174" i="2"/>
  <c r="FN173" i="2"/>
  <c r="FN172" i="2"/>
  <c r="FN171" i="2"/>
  <c r="FN170" i="2"/>
  <c r="FN169" i="2"/>
  <c r="FN168" i="2"/>
  <c r="FN167" i="2"/>
  <c r="FN166" i="2"/>
  <c r="FN165" i="2"/>
  <c r="FN164" i="2"/>
  <c r="FN163" i="2"/>
  <c r="FN162" i="2"/>
  <c r="FM161" i="2"/>
  <c r="FL161" i="2"/>
  <c r="FN160" i="2"/>
  <c r="FN159" i="2"/>
  <c r="FN158" i="2"/>
  <c r="FN157" i="2"/>
  <c r="FN156" i="2"/>
  <c r="FN155" i="2"/>
  <c r="FN154" i="2"/>
  <c r="FN153" i="2"/>
  <c r="FN152" i="2"/>
  <c r="FN151" i="2"/>
  <c r="FN150" i="2"/>
  <c r="FN149" i="2"/>
  <c r="FM148" i="2"/>
  <c r="FL148" i="2"/>
  <c r="FN147" i="2"/>
  <c r="FN146" i="2"/>
  <c r="FN145" i="2"/>
  <c r="FN144" i="2"/>
  <c r="FN143" i="2"/>
  <c r="FN142" i="2"/>
  <c r="FN141" i="2"/>
  <c r="FN140" i="2"/>
  <c r="FN139" i="2"/>
  <c r="FN138" i="2"/>
  <c r="FN137" i="2"/>
  <c r="FN136" i="2"/>
  <c r="FM135" i="2"/>
  <c r="FL135" i="2"/>
  <c r="FN134" i="2"/>
  <c r="FN133" i="2"/>
  <c r="FN132" i="2"/>
  <c r="FN131" i="2"/>
  <c r="FN130" i="2"/>
  <c r="FN129" i="2"/>
  <c r="FN128" i="2"/>
  <c r="FN127" i="2"/>
  <c r="FN126" i="2"/>
  <c r="FN125" i="2"/>
  <c r="FN124" i="2"/>
  <c r="FN123" i="2"/>
  <c r="FM122" i="2"/>
  <c r="FL122" i="2"/>
  <c r="FN121" i="2"/>
  <c r="FN120" i="2"/>
  <c r="FN119" i="2"/>
  <c r="FN118" i="2"/>
  <c r="FN117" i="2"/>
  <c r="FN116" i="2"/>
  <c r="FN115" i="2"/>
  <c r="FN114" i="2"/>
  <c r="FN113" i="2"/>
  <c r="FN112" i="2"/>
  <c r="FN111" i="2"/>
  <c r="FN110" i="2"/>
  <c r="FM109" i="2"/>
  <c r="FL109" i="2"/>
  <c r="FN108" i="2"/>
  <c r="FN107" i="2"/>
  <c r="FN106" i="2"/>
  <c r="FN105" i="2"/>
  <c r="FN104" i="2"/>
  <c r="FN103" i="2"/>
  <c r="FN102" i="2"/>
  <c r="FN101" i="2"/>
  <c r="FN100" i="2"/>
  <c r="FN99" i="2"/>
  <c r="FN98" i="2"/>
  <c r="FN97" i="2"/>
  <c r="FM96" i="2"/>
  <c r="FL96" i="2"/>
  <c r="FN95" i="2"/>
  <c r="FN94" i="2"/>
  <c r="FN93" i="2"/>
  <c r="FN92" i="2"/>
  <c r="FN91" i="2"/>
  <c r="FN90" i="2"/>
  <c r="FN89" i="2"/>
  <c r="FN88" i="2"/>
  <c r="FN87" i="2"/>
  <c r="FN86" i="2"/>
  <c r="FN85" i="2"/>
  <c r="FN84" i="2"/>
  <c r="FM83" i="2"/>
  <c r="FL83" i="2"/>
  <c r="FN82" i="2"/>
  <c r="FN81" i="2"/>
  <c r="FN80" i="2"/>
  <c r="FN79" i="2"/>
  <c r="FN78" i="2"/>
  <c r="FN77" i="2"/>
  <c r="FN76" i="2"/>
  <c r="FN75" i="2"/>
  <c r="FN74" i="2"/>
  <c r="FN73" i="2"/>
  <c r="FN72" i="2"/>
  <c r="FN71" i="2"/>
  <c r="FM70" i="2"/>
  <c r="FL70" i="2"/>
  <c r="FN69" i="2"/>
  <c r="FN68" i="2"/>
  <c r="FN67" i="2"/>
  <c r="FN66" i="2"/>
  <c r="FN65" i="2"/>
  <c r="FN64" i="2"/>
  <c r="FN63" i="2"/>
  <c r="FN62" i="2"/>
  <c r="FN61" i="2"/>
  <c r="FN60" i="2"/>
  <c r="FN59" i="2"/>
  <c r="FN58" i="2"/>
  <c r="FM57" i="2"/>
  <c r="FL57" i="2"/>
  <c r="FN56" i="2"/>
  <c r="FN55" i="2"/>
  <c r="FN54" i="2"/>
  <c r="FN53" i="2"/>
  <c r="FN52" i="2"/>
  <c r="FN51" i="2"/>
  <c r="FN50" i="2"/>
  <c r="FN49" i="2"/>
  <c r="FN48" i="2"/>
  <c r="FN47" i="2"/>
  <c r="FN46" i="2"/>
  <c r="FN45" i="2"/>
  <c r="FM44" i="2"/>
  <c r="FL44" i="2"/>
  <c r="FN43" i="2"/>
  <c r="FN42" i="2"/>
  <c r="FN41" i="2"/>
  <c r="FN40" i="2"/>
  <c r="FN39" i="2"/>
  <c r="FN38" i="2"/>
  <c r="FN37" i="2"/>
  <c r="FN36" i="2"/>
  <c r="FN35" i="2"/>
  <c r="FN34" i="2"/>
  <c r="FN33" i="2"/>
  <c r="FN32" i="2"/>
  <c r="FM31" i="2"/>
  <c r="FL31" i="2"/>
  <c r="FN30" i="2"/>
  <c r="FN29" i="2"/>
  <c r="FN28" i="2"/>
  <c r="FN27" i="2"/>
  <c r="FN26" i="2"/>
  <c r="FN25" i="2"/>
  <c r="FN24" i="2"/>
  <c r="FN23" i="2"/>
  <c r="FN22" i="2"/>
  <c r="FN21" i="2"/>
  <c r="FN20" i="2"/>
  <c r="FN19" i="2"/>
  <c r="FM18" i="2"/>
  <c r="FL18" i="2"/>
  <c r="FN17" i="2"/>
  <c r="FN16" i="2"/>
  <c r="FN15" i="2"/>
  <c r="FN14" i="2"/>
  <c r="FN13" i="2"/>
  <c r="FN12" i="2"/>
  <c r="FN11" i="2"/>
  <c r="FN10" i="2"/>
  <c r="FN9" i="2"/>
  <c r="FN8" i="2"/>
  <c r="FN7" i="2"/>
  <c r="FN6" i="2"/>
  <c r="FM200" i="2"/>
  <c r="FL200" i="2"/>
  <c r="FN199" i="2"/>
  <c r="FN198" i="2"/>
  <c r="FN197" i="2"/>
  <c r="FN196" i="2"/>
  <c r="FN195" i="2"/>
  <c r="FN194" i="2"/>
  <c r="FN193" i="2"/>
  <c r="FN192" i="2"/>
  <c r="FN191" i="2"/>
  <c r="FN190" i="2"/>
  <c r="FN189" i="2"/>
  <c r="FN188" i="2"/>
  <c r="FP265" i="1" l="1"/>
  <c r="IA213" i="2"/>
  <c r="FO265" i="1"/>
  <c r="AW187" i="2"/>
  <c r="AV187" i="2"/>
  <c r="AX186" i="2"/>
  <c r="AX185" i="2"/>
  <c r="AX184" i="2"/>
  <c r="AX183" i="2"/>
  <c r="AX182" i="2"/>
  <c r="AX181" i="2"/>
  <c r="AX180" i="2"/>
  <c r="AX179" i="2"/>
  <c r="AX178" i="2"/>
  <c r="AX177" i="2"/>
  <c r="AX176" i="2"/>
  <c r="AX175" i="2"/>
  <c r="AW174" i="2"/>
  <c r="AV174" i="2"/>
  <c r="AX173" i="2"/>
  <c r="AX172" i="2"/>
  <c r="AX171" i="2"/>
  <c r="AX170" i="2"/>
  <c r="AX169" i="2"/>
  <c r="AX168" i="2"/>
  <c r="AX167" i="2"/>
  <c r="AX166" i="2"/>
  <c r="AX165" i="2"/>
  <c r="AX164" i="2"/>
  <c r="AX163" i="2"/>
  <c r="AX162" i="2"/>
  <c r="AW161" i="2"/>
  <c r="AV161" i="2"/>
  <c r="AX160" i="2"/>
  <c r="AX159" i="2"/>
  <c r="AX158" i="2"/>
  <c r="AX157" i="2"/>
  <c r="AX156" i="2"/>
  <c r="AX155" i="2"/>
  <c r="AX154" i="2"/>
  <c r="AX153" i="2"/>
  <c r="AX152" i="2"/>
  <c r="AX151" i="2"/>
  <c r="AX150" i="2"/>
  <c r="AX149" i="2"/>
  <c r="AW148" i="2"/>
  <c r="AV148" i="2"/>
  <c r="AX147" i="2"/>
  <c r="AX146" i="2"/>
  <c r="AX145" i="2"/>
  <c r="AX144" i="2"/>
  <c r="AX143" i="2"/>
  <c r="AX142" i="2"/>
  <c r="AX141" i="2"/>
  <c r="AX140" i="2"/>
  <c r="AX139" i="2"/>
  <c r="AX138" i="2"/>
  <c r="AX137" i="2"/>
  <c r="AX136" i="2"/>
  <c r="AW135" i="2"/>
  <c r="AV135" i="2"/>
  <c r="AX134" i="2"/>
  <c r="AX133" i="2"/>
  <c r="AX132" i="2"/>
  <c r="AX131" i="2"/>
  <c r="AX130" i="2"/>
  <c r="AX129" i="2"/>
  <c r="AX128" i="2"/>
  <c r="AX127" i="2"/>
  <c r="AX126" i="2"/>
  <c r="AX125" i="2"/>
  <c r="AX124" i="2"/>
  <c r="AX123" i="2"/>
  <c r="AW122" i="2"/>
  <c r="AV122" i="2"/>
  <c r="AX121" i="2"/>
  <c r="AX120" i="2"/>
  <c r="AX119" i="2"/>
  <c r="AX118" i="2"/>
  <c r="AX117" i="2"/>
  <c r="AX116" i="2"/>
  <c r="AX115" i="2"/>
  <c r="AX114" i="2"/>
  <c r="AX113" i="2"/>
  <c r="AX112" i="2"/>
  <c r="AX111" i="2"/>
  <c r="AX110" i="2"/>
  <c r="AW109" i="2"/>
  <c r="AV109" i="2"/>
  <c r="AX108" i="2"/>
  <c r="AX107" i="2"/>
  <c r="AX106" i="2"/>
  <c r="AX105" i="2"/>
  <c r="AX104" i="2"/>
  <c r="AX103" i="2"/>
  <c r="AX102" i="2"/>
  <c r="AX101" i="2"/>
  <c r="AX100" i="2"/>
  <c r="AX99" i="2"/>
  <c r="AX98" i="2"/>
  <c r="AX97" i="2"/>
  <c r="AW96" i="2"/>
  <c r="AV96" i="2"/>
  <c r="AX95" i="2"/>
  <c r="AX94" i="2"/>
  <c r="AX93" i="2"/>
  <c r="AX92" i="2"/>
  <c r="AX91" i="2"/>
  <c r="AX90" i="2"/>
  <c r="AX89" i="2"/>
  <c r="AX88" i="2"/>
  <c r="AX87" i="2"/>
  <c r="AX86" i="2"/>
  <c r="AX85" i="2"/>
  <c r="AX84" i="2"/>
  <c r="AW83" i="2"/>
  <c r="AV83" i="2"/>
  <c r="AX82" i="2"/>
  <c r="AX81" i="2"/>
  <c r="AX80" i="2"/>
  <c r="AX79" i="2"/>
  <c r="AX78" i="2"/>
  <c r="AX77" i="2"/>
  <c r="AX76" i="2"/>
  <c r="AX75" i="2"/>
  <c r="AX74" i="2"/>
  <c r="AX73" i="2"/>
  <c r="AX72" i="2"/>
  <c r="AX71" i="2"/>
  <c r="AW70" i="2"/>
  <c r="AV70" i="2"/>
  <c r="AX69" i="2"/>
  <c r="AX68" i="2"/>
  <c r="AX67" i="2"/>
  <c r="AX66" i="2"/>
  <c r="AX65" i="2"/>
  <c r="AX64" i="2"/>
  <c r="AX63" i="2"/>
  <c r="AX62" i="2"/>
  <c r="AX61" i="2"/>
  <c r="AX60" i="2"/>
  <c r="AX59" i="2"/>
  <c r="AX58" i="2"/>
  <c r="AW57" i="2"/>
  <c r="AV57" i="2"/>
  <c r="AX56" i="2"/>
  <c r="AX55" i="2"/>
  <c r="AX54" i="2"/>
  <c r="AX53" i="2"/>
  <c r="AX52" i="2"/>
  <c r="AX51" i="2"/>
  <c r="AX50" i="2"/>
  <c r="AX49" i="2"/>
  <c r="AX48" i="2"/>
  <c r="AX47" i="2"/>
  <c r="AX46" i="2"/>
  <c r="AX45" i="2"/>
  <c r="AW44" i="2"/>
  <c r="AV44" i="2"/>
  <c r="AX43" i="2"/>
  <c r="AX42" i="2"/>
  <c r="AX41" i="2"/>
  <c r="AX40" i="2"/>
  <c r="AX39" i="2"/>
  <c r="AX38" i="2"/>
  <c r="AX37" i="2"/>
  <c r="AX36" i="2"/>
  <c r="AX35" i="2"/>
  <c r="AX34" i="2"/>
  <c r="AX33" i="2"/>
  <c r="AX32" i="2"/>
  <c r="AW31" i="2"/>
  <c r="AV31" i="2"/>
  <c r="AX30" i="2"/>
  <c r="AX29" i="2"/>
  <c r="AX28" i="2"/>
  <c r="AX27" i="2"/>
  <c r="AX26" i="2"/>
  <c r="AX25" i="2"/>
  <c r="AX24" i="2"/>
  <c r="AX23" i="2"/>
  <c r="AX22" i="2"/>
  <c r="AX21" i="2"/>
  <c r="AX20" i="2"/>
  <c r="AX19" i="2"/>
  <c r="AW18" i="2"/>
  <c r="AV18" i="2"/>
  <c r="AX17" i="2"/>
  <c r="AX16" i="2"/>
  <c r="AX15" i="2"/>
  <c r="AX14" i="2"/>
  <c r="AX13" i="2"/>
  <c r="AX12" i="2"/>
  <c r="AX11" i="2"/>
  <c r="AX10" i="2"/>
  <c r="AX9" i="2"/>
  <c r="AX8" i="2"/>
  <c r="AX7" i="2"/>
  <c r="AX6" i="2"/>
  <c r="AW200" i="2"/>
  <c r="AV200" i="2"/>
  <c r="AX199" i="2"/>
  <c r="AX198" i="2"/>
  <c r="AX197" i="2"/>
  <c r="AX196" i="2"/>
  <c r="AX195" i="2"/>
  <c r="AX194" i="2"/>
  <c r="AX193" i="2"/>
  <c r="AX192" i="2"/>
  <c r="AX191" i="2"/>
  <c r="AX190" i="2"/>
  <c r="AX189" i="2"/>
  <c r="AX188" i="2"/>
  <c r="EL252" i="1"/>
  <c r="EK252" i="1"/>
  <c r="EM251" i="1"/>
  <c r="EM250" i="1"/>
  <c r="EM249" i="1"/>
  <c r="EM248" i="1"/>
  <c r="EM247" i="1"/>
  <c r="EM246" i="1"/>
  <c r="EM245" i="1"/>
  <c r="EM244" i="1"/>
  <c r="EM243" i="1"/>
  <c r="EM242" i="1"/>
  <c r="EM241" i="1"/>
  <c r="EM240" i="1"/>
  <c r="EL239" i="1"/>
  <c r="EK239" i="1"/>
  <c r="EM238" i="1"/>
  <c r="EM237" i="1"/>
  <c r="EM236" i="1"/>
  <c r="EM235" i="1"/>
  <c r="EM234" i="1"/>
  <c r="EM233" i="1"/>
  <c r="EM232" i="1"/>
  <c r="EM231" i="1"/>
  <c r="EM230" i="1"/>
  <c r="EM229" i="1"/>
  <c r="EM228" i="1"/>
  <c r="EM227" i="1"/>
  <c r="EL226" i="1"/>
  <c r="EK226" i="1"/>
  <c r="EM225" i="1"/>
  <c r="EM224" i="1"/>
  <c r="EM223" i="1"/>
  <c r="EM222" i="1"/>
  <c r="EM221" i="1"/>
  <c r="EM220" i="1"/>
  <c r="EM219" i="1"/>
  <c r="EM218" i="1"/>
  <c r="EM217" i="1"/>
  <c r="EL213" i="1"/>
  <c r="EK213" i="1"/>
  <c r="EL200" i="1"/>
  <c r="EK200" i="1"/>
  <c r="EL187" i="1"/>
  <c r="EK187" i="1"/>
  <c r="EL174" i="1"/>
  <c r="EK174" i="1"/>
  <c r="EL161" i="1"/>
  <c r="EK161" i="1"/>
  <c r="EL148" i="1"/>
  <c r="EK148" i="1"/>
  <c r="EL135" i="1"/>
  <c r="EK135" i="1"/>
  <c r="EL122" i="1"/>
  <c r="EK122" i="1"/>
  <c r="EL109" i="1"/>
  <c r="EK109" i="1"/>
  <c r="EL96" i="1"/>
  <c r="EK96" i="1"/>
  <c r="EL83" i="1"/>
  <c r="EK83" i="1"/>
  <c r="EL70" i="1"/>
  <c r="EK70" i="1"/>
  <c r="EL57" i="1"/>
  <c r="EK57" i="1"/>
  <c r="EL44" i="1"/>
  <c r="EK44" i="1"/>
  <c r="EL31" i="1"/>
  <c r="EK31" i="1"/>
  <c r="EL18" i="1"/>
  <c r="EK18" i="1"/>
  <c r="FM239" i="1"/>
  <c r="FL239" i="1"/>
  <c r="FN238" i="1"/>
  <c r="FN237" i="1"/>
  <c r="FN236" i="1"/>
  <c r="FN235" i="1"/>
  <c r="FN234" i="1"/>
  <c r="FN233" i="1"/>
  <c r="FN232" i="1"/>
  <c r="FN231" i="1"/>
  <c r="FN230" i="1"/>
  <c r="FN229" i="1"/>
  <c r="FN228" i="1"/>
  <c r="FN227" i="1"/>
  <c r="FM226" i="1"/>
  <c r="FL226" i="1"/>
  <c r="FN225" i="1"/>
  <c r="FN224" i="1"/>
  <c r="FN223" i="1"/>
  <c r="FN222" i="1"/>
  <c r="FN221" i="1"/>
  <c r="FN220" i="1"/>
  <c r="FN219" i="1"/>
  <c r="FN218" i="1"/>
  <c r="FN217" i="1"/>
  <c r="FN216" i="1"/>
  <c r="FN215" i="1"/>
  <c r="FN214" i="1"/>
  <c r="FM213" i="1"/>
  <c r="FL213" i="1"/>
  <c r="FN212" i="1"/>
  <c r="FN211" i="1"/>
  <c r="FN210" i="1"/>
  <c r="FN209" i="1"/>
  <c r="FN208" i="1"/>
  <c r="FN207" i="1"/>
  <c r="FN206" i="1"/>
  <c r="FN205" i="1"/>
  <c r="FN204" i="1"/>
  <c r="FN203" i="1"/>
  <c r="FN202" i="1"/>
  <c r="FN201" i="1"/>
  <c r="FM200" i="1"/>
  <c r="FL200" i="1"/>
  <c r="FN199" i="1"/>
  <c r="FN198" i="1"/>
  <c r="FN197" i="1"/>
  <c r="FN196" i="1"/>
  <c r="FN195" i="1"/>
  <c r="FN194" i="1"/>
  <c r="FN193" i="1"/>
  <c r="FN192" i="1"/>
  <c r="FN191" i="1"/>
  <c r="FN190" i="1"/>
  <c r="FN189" i="1"/>
  <c r="FN188" i="1"/>
  <c r="FM187" i="1"/>
  <c r="FL187" i="1"/>
  <c r="FN186" i="1"/>
  <c r="FN185" i="1"/>
  <c r="FN184" i="1"/>
  <c r="FN183" i="1"/>
  <c r="FN182" i="1"/>
  <c r="FN181" i="1"/>
  <c r="FN180" i="1"/>
  <c r="FN179" i="1"/>
  <c r="FN178" i="1"/>
  <c r="FN177" i="1"/>
  <c r="FN176" i="1"/>
  <c r="FN175" i="1"/>
  <c r="FM174" i="1"/>
  <c r="FL174" i="1"/>
  <c r="FN173" i="1"/>
  <c r="FN172" i="1"/>
  <c r="FN171" i="1"/>
  <c r="FN170" i="1"/>
  <c r="FN169" i="1"/>
  <c r="FN168" i="1"/>
  <c r="FN167" i="1"/>
  <c r="FN166" i="1"/>
  <c r="FN165" i="1"/>
  <c r="FN164" i="1"/>
  <c r="FN163" i="1"/>
  <c r="FN162" i="1"/>
  <c r="FM161" i="1"/>
  <c r="FL161" i="1"/>
  <c r="FN160" i="1"/>
  <c r="FN159" i="1"/>
  <c r="FN158" i="1"/>
  <c r="FN157" i="1"/>
  <c r="FN156" i="1"/>
  <c r="FN155" i="1"/>
  <c r="FN154" i="1"/>
  <c r="FN153" i="1"/>
  <c r="FN152" i="1"/>
  <c r="FN151" i="1"/>
  <c r="FN150" i="1"/>
  <c r="FN149" i="1"/>
  <c r="FM148" i="1"/>
  <c r="FL148" i="1"/>
  <c r="FN147" i="1"/>
  <c r="FN146" i="1"/>
  <c r="FN145" i="1"/>
  <c r="FN144" i="1"/>
  <c r="FN143" i="1"/>
  <c r="FN142" i="1"/>
  <c r="FN141" i="1"/>
  <c r="FN140" i="1"/>
  <c r="FN139" i="1"/>
  <c r="FN138" i="1"/>
  <c r="FN137" i="1"/>
  <c r="FN136" i="1"/>
  <c r="FM135" i="1"/>
  <c r="FL135" i="1"/>
  <c r="FN134" i="1"/>
  <c r="FN133" i="1"/>
  <c r="FN132" i="1"/>
  <c r="FN131" i="1"/>
  <c r="FN130" i="1"/>
  <c r="FN129" i="1"/>
  <c r="FN128" i="1"/>
  <c r="FN127" i="1"/>
  <c r="FN126" i="1"/>
  <c r="FN125" i="1"/>
  <c r="FN124" i="1"/>
  <c r="FN123" i="1"/>
  <c r="FM122" i="1"/>
  <c r="FL122" i="1"/>
  <c r="FN121" i="1"/>
  <c r="FN120" i="1"/>
  <c r="FN119" i="1"/>
  <c r="FN118" i="1"/>
  <c r="FN117" i="1"/>
  <c r="FN116" i="1"/>
  <c r="FN115" i="1"/>
  <c r="FN114" i="1"/>
  <c r="FN113" i="1"/>
  <c r="FN112" i="1"/>
  <c r="FN111" i="1"/>
  <c r="FN110" i="1"/>
  <c r="FM109" i="1"/>
  <c r="FL109" i="1"/>
  <c r="FN108" i="1"/>
  <c r="FN107" i="1"/>
  <c r="FN106" i="1"/>
  <c r="FN105" i="1"/>
  <c r="FN104" i="1"/>
  <c r="FN103" i="1"/>
  <c r="FN102" i="1"/>
  <c r="FN101" i="1"/>
  <c r="FN100" i="1"/>
  <c r="FN99" i="1"/>
  <c r="FN98" i="1"/>
  <c r="FN97" i="1"/>
  <c r="FM96" i="1"/>
  <c r="FL96" i="1"/>
  <c r="FN95" i="1"/>
  <c r="FN94" i="1"/>
  <c r="FN93" i="1"/>
  <c r="FN92" i="1"/>
  <c r="FN91" i="1"/>
  <c r="FN90" i="1"/>
  <c r="FN89" i="1"/>
  <c r="FN88" i="1"/>
  <c r="FN87" i="1"/>
  <c r="FN86" i="1"/>
  <c r="FN85" i="1"/>
  <c r="FN84" i="1"/>
  <c r="FM83" i="1"/>
  <c r="FL83" i="1"/>
  <c r="FN82" i="1"/>
  <c r="FN81" i="1"/>
  <c r="FN80" i="1"/>
  <c r="FN79" i="1"/>
  <c r="FN78" i="1"/>
  <c r="FN77" i="1"/>
  <c r="FN76" i="1"/>
  <c r="FN75" i="1"/>
  <c r="FN74" i="1"/>
  <c r="FN73" i="1"/>
  <c r="FN72" i="1"/>
  <c r="FN71" i="1"/>
  <c r="FM70" i="1"/>
  <c r="FL70" i="1"/>
  <c r="FN69" i="1"/>
  <c r="FN68" i="1"/>
  <c r="FN67" i="1"/>
  <c r="FN66" i="1"/>
  <c r="FN65" i="1"/>
  <c r="FN64" i="1"/>
  <c r="FN63" i="1"/>
  <c r="FN62" i="1"/>
  <c r="FN61" i="1"/>
  <c r="FN60" i="1"/>
  <c r="FN59" i="1"/>
  <c r="FN58" i="1"/>
  <c r="FM57" i="1"/>
  <c r="FL57" i="1"/>
  <c r="FN56" i="1"/>
  <c r="FN55" i="1"/>
  <c r="FN54" i="1"/>
  <c r="FN53" i="1"/>
  <c r="FN52" i="1"/>
  <c r="FN51" i="1"/>
  <c r="FN50" i="1"/>
  <c r="FN49" i="1"/>
  <c r="FN48" i="1"/>
  <c r="FN47" i="1"/>
  <c r="FN46" i="1"/>
  <c r="FN45" i="1"/>
  <c r="FM44" i="1"/>
  <c r="FL44" i="1"/>
  <c r="FN43" i="1"/>
  <c r="FN42" i="1"/>
  <c r="FN41" i="1"/>
  <c r="FN40" i="1"/>
  <c r="FN39" i="1"/>
  <c r="FN38" i="1"/>
  <c r="FN37" i="1"/>
  <c r="FN36" i="1"/>
  <c r="FN35" i="1"/>
  <c r="FN34" i="1"/>
  <c r="FN33" i="1"/>
  <c r="FN32" i="1"/>
  <c r="FM31" i="1"/>
  <c r="FL31" i="1"/>
  <c r="FN30" i="1"/>
  <c r="FN29" i="1"/>
  <c r="FN28" i="1"/>
  <c r="FN27" i="1"/>
  <c r="FN26" i="1"/>
  <c r="FN25" i="1"/>
  <c r="FN24" i="1"/>
  <c r="FN23" i="1"/>
  <c r="FN22" i="1"/>
  <c r="FN21" i="1"/>
  <c r="FN20" i="1"/>
  <c r="FN19" i="1"/>
  <c r="FM18" i="1"/>
  <c r="FL18" i="1"/>
  <c r="FN17" i="1"/>
  <c r="FN16" i="1"/>
  <c r="FN15" i="1"/>
  <c r="FN14" i="1"/>
  <c r="FN13" i="1"/>
  <c r="FN12" i="1"/>
  <c r="FN11" i="1"/>
  <c r="FN10" i="1"/>
  <c r="FN9" i="1"/>
  <c r="FN8" i="1"/>
  <c r="FN7" i="1"/>
  <c r="FN6" i="1"/>
  <c r="FJ252" i="1"/>
  <c r="FI252" i="1"/>
  <c r="FK251" i="1"/>
  <c r="FK250" i="1"/>
  <c r="FK249" i="1"/>
  <c r="FK248" i="1"/>
  <c r="FK247" i="1"/>
  <c r="FK246" i="1"/>
  <c r="FK245" i="1"/>
  <c r="FK244" i="1"/>
  <c r="FK243" i="1"/>
  <c r="FK242" i="1"/>
  <c r="FK241" i="1"/>
  <c r="FK240" i="1"/>
  <c r="FJ239" i="1"/>
  <c r="FI239" i="1"/>
  <c r="FK238" i="1"/>
  <c r="FK237" i="1"/>
  <c r="FK236" i="1"/>
  <c r="FK235" i="1"/>
  <c r="FK234" i="1"/>
  <c r="FK233" i="1"/>
  <c r="FK232" i="1"/>
  <c r="FK231" i="1"/>
  <c r="FK230" i="1"/>
  <c r="FK229" i="1"/>
  <c r="FK228" i="1"/>
  <c r="FK227" i="1"/>
  <c r="FJ226" i="1"/>
  <c r="FI226" i="1"/>
  <c r="FK225" i="1"/>
  <c r="FK224" i="1"/>
  <c r="FK223" i="1"/>
  <c r="FK222" i="1"/>
  <c r="FK221" i="1"/>
  <c r="FK220" i="1"/>
  <c r="FK219" i="1"/>
  <c r="FK218" i="1"/>
  <c r="FK217" i="1"/>
  <c r="FK215" i="1"/>
  <c r="FK214" i="1"/>
  <c r="FJ213" i="1"/>
  <c r="FI213" i="1"/>
  <c r="FK212" i="1"/>
  <c r="FK211" i="1"/>
  <c r="FK210" i="1"/>
  <c r="FK209" i="1"/>
  <c r="FK208" i="1"/>
  <c r="FK207" i="1"/>
  <c r="FK206" i="1"/>
  <c r="FK205" i="1"/>
  <c r="FK204" i="1"/>
  <c r="FK203" i="1"/>
  <c r="FJ200" i="1"/>
  <c r="FI200" i="1"/>
  <c r="FK199" i="1"/>
  <c r="FK196" i="1"/>
  <c r="FK195" i="1"/>
  <c r="FK193" i="1"/>
  <c r="FK192" i="1"/>
  <c r="FK191" i="1"/>
  <c r="FJ187" i="1"/>
  <c r="FI187" i="1"/>
  <c r="FK186" i="1"/>
  <c r="FK185" i="1"/>
  <c r="FK184" i="1"/>
  <c r="FK183" i="1"/>
  <c r="FK181" i="1"/>
  <c r="FK180" i="1"/>
  <c r="FK179" i="1"/>
  <c r="FK178" i="1"/>
  <c r="FK176" i="1"/>
  <c r="FJ174" i="1"/>
  <c r="FI174" i="1"/>
  <c r="FK173" i="1"/>
  <c r="FK172" i="1"/>
  <c r="FK171" i="1"/>
  <c r="FK170" i="1"/>
  <c r="FK168" i="1"/>
  <c r="FK167" i="1"/>
  <c r="FK166" i="1"/>
  <c r="FK164" i="1"/>
  <c r="FK163" i="1"/>
  <c r="FK162" i="1"/>
  <c r="FJ161" i="1"/>
  <c r="FI161" i="1"/>
  <c r="FK160" i="1"/>
  <c r="FK159" i="1"/>
  <c r="FK158" i="1"/>
  <c r="FK157" i="1"/>
  <c r="FK155" i="1"/>
  <c r="FK154" i="1"/>
  <c r="FK153" i="1"/>
  <c r="FK152" i="1"/>
  <c r="FK151" i="1"/>
  <c r="FK150" i="1"/>
  <c r="FJ148" i="1"/>
  <c r="FI148" i="1"/>
  <c r="FK145" i="1"/>
  <c r="FK144" i="1"/>
  <c r="FK143" i="1"/>
  <c r="FK142" i="1"/>
  <c r="FK139" i="1"/>
  <c r="FK138" i="1"/>
  <c r="FK137" i="1"/>
  <c r="FK136" i="1"/>
  <c r="FJ135" i="1"/>
  <c r="FI135" i="1"/>
  <c r="FK133" i="1"/>
  <c r="FK132" i="1"/>
  <c r="FK131" i="1"/>
  <c r="FK130" i="1"/>
  <c r="FK129" i="1"/>
  <c r="FK127" i="1"/>
  <c r="FK126" i="1"/>
  <c r="FK125" i="1"/>
  <c r="FK124" i="1"/>
  <c r="FJ122" i="1"/>
  <c r="FI122" i="1"/>
  <c r="FK120" i="1"/>
  <c r="FK118" i="1"/>
  <c r="FK116" i="1"/>
  <c r="FK111" i="1"/>
  <c r="FJ109" i="1"/>
  <c r="FI109" i="1"/>
  <c r="FK104" i="1"/>
  <c r="FK103" i="1"/>
  <c r="FJ96" i="1"/>
  <c r="FI96" i="1"/>
  <c r="FJ83" i="1"/>
  <c r="FI83" i="1"/>
  <c r="FK81" i="1"/>
  <c r="FJ70" i="1"/>
  <c r="FI70" i="1"/>
  <c r="FK64" i="1"/>
  <c r="FJ57" i="1"/>
  <c r="FI57" i="1"/>
  <c r="FJ44" i="1"/>
  <c r="FI44" i="1"/>
  <c r="FJ31" i="1"/>
  <c r="FI31" i="1"/>
  <c r="FK30" i="1"/>
  <c r="FJ18" i="1"/>
  <c r="FI18" i="1"/>
  <c r="GK187" i="2" l="1"/>
  <c r="GJ187" i="2"/>
  <c r="GL186" i="2"/>
  <c r="GL185" i="2"/>
  <c r="GL184" i="2"/>
  <c r="GL183" i="2"/>
  <c r="GL182" i="2"/>
  <c r="GL181" i="2"/>
  <c r="GL180" i="2"/>
  <c r="GL179" i="2"/>
  <c r="GL178" i="2"/>
  <c r="GL177" i="2"/>
  <c r="GL176" i="2"/>
  <c r="GL175" i="2"/>
  <c r="GK174" i="2"/>
  <c r="GJ174" i="2"/>
  <c r="GL173" i="2"/>
  <c r="GL172" i="2"/>
  <c r="GL171" i="2"/>
  <c r="GL170" i="2"/>
  <c r="GL169" i="2"/>
  <c r="GL168" i="2"/>
  <c r="GL167" i="2"/>
  <c r="GL166" i="2"/>
  <c r="GL165" i="2"/>
  <c r="GL164" i="2"/>
  <c r="GL163" i="2"/>
  <c r="GL162" i="2"/>
  <c r="GK161" i="2"/>
  <c r="GJ161" i="2"/>
  <c r="GL160" i="2"/>
  <c r="GL159" i="2"/>
  <c r="GL158" i="2"/>
  <c r="GL157" i="2"/>
  <c r="GL156" i="2"/>
  <c r="GL155" i="2"/>
  <c r="GL154" i="2"/>
  <c r="GL153" i="2"/>
  <c r="GL152" i="2"/>
  <c r="GL151" i="2"/>
  <c r="GL150" i="2"/>
  <c r="GL149" i="2"/>
  <c r="GK148" i="2"/>
  <c r="GJ148" i="2"/>
  <c r="GL147" i="2"/>
  <c r="GL146" i="2"/>
  <c r="GL145" i="2"/>
  <c r="GL144" i="2"/>
  <c r="GL143" i="2"/>
  <c r="GL142" i="2"/>
  <c r="GL141" i="2"/>
  <c r="GL140" i="2"/>
  <c r="GL139" i="2"/>
  <c r="GL138" i="2"/>
  <c r="GL137" i="2"/>
  <c r="GL136" i="2"/>
  <c r="GK135" i="2"/>
  <c r="GJ135" i="2"/>
  <c r="GL134" i="2"/>
  <c r="GL133" i="2"/>
  <c r="GL132" i="2"/>
  <c r="GL131" i="2"/>
  <c r="GL130" i="2"/>
  <c r="GL129" i="2"/>
  <c r="GL128" i="2"/>
  <c r="GL127" i="2"/>
  <c r="GL126" i="2"/>
  <c r="GL125" i="2"/>
  <c r="GL124" i="2"/>
  <c r="GL123" i="2"/>
  <c r="GK122" i="2"/>
  <c r="GJ122" i="2"/>
  <c r="GL121" i="2"/>
  <c r="GL120" i="2"/>
  <c r="GL119" i="2"/>
  <c r="GL118" i="2"/>
  <c r="GL117" i="2"/>
  <c r="GL116" i="2"/>
  <c r="GL115" i="2"/>
  <c r="GL114" i="2"/>
  <c r="GL113" i="2"/>
  <c r="GL112" i="2"/>
  <c r="GL111" i="2"/>
  <c r="GL110" i="2"/>
  <c r="GK109" i="2"/>
  <c r="GJ109" i="2"/>
  <c r="GL108" i="2"/>
  <c r="GL107" i="2"/>
  <c r="GL106" i="2"/>
  <c r="GL105" i="2"/>
  <c r="GL104" i="2"/>
  <c r="GL103" i="2"/>
  <c r="GL102" i="2"/>
  <c r="GL101" i="2"/>
  <c r="GL100" i="2"/>
  <c r="GL99" i="2"/>
  <c r="GL98" i="2"/>
  <c r="GL97" i="2"/>
  <c r="GK96" i="2"/>
  <c r="GJ96" i="2"/>
  <c r="GL95" i="2"/>
  <c r="GL94" i="2"/>
  <c r="GL93" i="2"/>
  <c r="GL92" i="2"/>
  <c r="GL91" i="2"/>
  <c r="GL90" i="2"/>
  <c r="GL89" i="2"/>
  <c r="GL88" i="2"/>
  <c r="GL87" i="2"/>
  <c r="GL86" i="2"/>
  <c r="GL85" i="2"/>
  <c r="GL84" i="2"/>
  <c r="GK83" i="2"/>
  <c r="GJ83" i="2"/>
  <c r="GL82" i="2"/>
  <c r="GL81" i="2"/>
  <c r="GL80" i="2"/>
  <c r="GL79" i="2"/>
  <c r="GL78" i="2"/>
  <c r="GL77" i="2"/>
  <c r="GL76" i="2"/>
  <c r="GL75" i="2"/>
  <c r="GL74" i="2"/>
  <c r="GL73" i="2"/>
  <c r="GL72" i="2"/>
  <c r="GL71" i="2"/>
  <c r="GK70" i="2"/>
  <c r="GJ70" i="2"/>
  <c r="GL69" i="2"/>
  <c r="GL68" i="2"/>
  <c r="GL67" i="2"/>
  <c r="GL66" i="2"/>
  <c r="GL65" i="2"/>
  <c r="GL64" i="2"/>
  <c r="GL63" i="2"/>
  <c r="GL62" i="2"/>
  <c r="GL61" i="2"/>
  <c r="GL60" i="2"/>
  <c r="GL59" i="2"/>
  <c r="GL58" i="2"/>
  <c r="GK57" i="2"/>
  <c r="GJ57" i="2"/>
  <c r="GL56" i="2"/>
  <c r="GL55" i="2"/>
  <c r="GL54" i="2"/>
  <c r="GL53" i="2"/>
  <c r="GL52" i="2"/>
  <c r="GL51" i="2"/>
  <c r="GL50" i="2"/>
  <c r="GL49" i="2"/>
  <c r="GL48" i="2"/>
  <c r="GL47" i="2"/>
  <c r="GL46" i="2"/>
  <c r="GL45" i="2"/>
  <c r="GK44" i="2"/>
  <c r="GJ44" i="2"/>
  <c r="GL43" i="2"/>
  <c r="GL42" i="2"/>
  <c r="GL41" i="2"/>
  <c r="GL40" i="2"/>
  <c r="GL39" i="2"/>
  <c r="GL38" i="2"/>
  <c r="GL37" i="2"/>
  <c r="GL36" i="2"/>
  <c r="GL35" i="2"/>
  <c r="GL34" i="2"/>
  <c r="GL33" i="2"/>
  <c r="GL32" i="2"/>
  <c r="GK31" i="2"/>
  <c r="GJ31" i="2"/>
  <c r="GL30" i="2"/>
  <c r="GL29" i="2"/>
  <c r="GL28" i="2"/>
  <c r="GL27" i="2"/>
  <c r="GL26" i="2"/>
  <c r="GL25" i="2"/>
  <c r="GL24" i="2"/>
  <c r="GL23" i="2"/>
  <c r="GL22" i="2"/>
  <c r="GL21" i="2"/>
  <c r="GL20" i="2"/>
  <c r="GL19" i="2"/>
  <c r="GK18" i="2"/>
  <c r="GJ18" i="2"/>
  <c r="GL17" i="2"/>
  <c r="GL16" i="2"/>
  <c r="GL15" i="2"/>
  <c r="GL14" i="2"/>
  <c r="GL13" i="2"/>
  <c r="GL12" i="2"/>
  <c r="GL11" i="2"/>
  <c r="GL10" i="2"/>
  <c r="GL9" i="2"/>
  <c r="GL8" i="2"/>
  <c r="GL7" i="2"/>
  <c r="GL6" i="2"/>
  <c r="GK200" i="2"/>
  <c r="GJ200" i="2"/>
  <c r="GL199" i="2"/>
  <c r="GL198" i="2"/>
  <c r="GL197" i="2"/>
  <c r="GL196" i="2"/>
  <c r="GL195" i="2"/>
  <c r="GL194" i="2"/>
  <c r="GL193" i="2"/>
  <c r="GL192" i="2"/>
  <c r="GL191" i="2"/>
  <c r="GL190" i="2"/>
  <c r="GL189" i="2"/>
  <c r="GL188" i="2"/>
  <c r="HX200" i="2" l="1"/>
  <c r="HW200" i="2"/>
  <c r="HU200" i="2"/>
  <c r="HT200" i="2"/>
  <c r="HR200" i="2"/>
  <c r="HQ200" i="2"/>
  <c r="HO200" i="2"/>
  <c r="HN200" i="2"/>
  <c r="HL200" i="2"/>
  <c r="HK200" i="2"/>
  <c r="HI200" i="2"/>
  <c r="HH200" i="2"/>
  <c r="HF200" i="2"/>
  <c r="HE200" i="2"/>
  <c r="HC200" i="2"/>
  <c r="HB200" i="2"/>
  <c r="GZ200" i="2"/>
  <c r="GY200" i="2"/>
  <c r="GW200" i="2"/>
  <c r="GV200" i="2"/>
  <c r="GT200" i="2"/>
  <c r="GS200" i="2"/>
  <c r="GQ200" i="2"/>
  <c r="GP200" i="2"/>
  <c r="GN200" i="2"/>
  <c r="GM200" i="2"/>
  <c r="GH200" i="2"/>
  <c r="GG200" i="2"/>
  <c r="GE200" i="2"/>
  <c r="GD200" i="2"/>
  <c r="GB200" i="2"/>
  <c r="GA200" i="2"/>
  <c r="FY200" i="2"/>
  <c r="FX200" i="2"/>
  <c r="FV200" i="2"/>
  <c r="FU200" i="2"/>
  <c r="FS200" i="2"/>
  <c r="FR200" i="2"/>
  <c r="FP200" i="2"/>
  <c r="FO200" i="2"/>
  <c r="FJ200" i="2"/>
  <c r="FI200" i="2"/>
  <c r="FG200" i="2"/>
  <c r="FF200" i="2"/>
  <c r="FD200" i="2"/>
  <c r="FC200" i="2"/>
  <c r="FA200" i="2"/>
  <c r="EZ200" i="2"/>
  <c r="EX200" i="2"/>
  <c r="EW200" i="2"/>
  <c r="EU200" i="2"/>
  <c r="ET200" i="2"/>
  <c r="ER200" i="2"/>
  <c r="EQ200" i="2"/>
  <c r="EO200" i="2"/>
  <c r="EN200" i="2"/>
  <c r="EL200" i="2"/>
  <c r="EK200" i="2"/>
  <c r="EI200" i="2"/>
  <c r="EH200" i="2"/>
  <c r="EF200" i="2"/>
  <c r="EE200" i="2"/>
  <c r="EC200" i="2"/>
  <c r="EB200" i="2"/>
  <c r="DZ200" i="2"/>
  <c r="DY200" i="2"/>
  <c r="DW200" i="2"/>
  <c r="DV200" i="2"/>
  <c r="DT200" i="2"/>
  <c r="DS200" i="2"/>
  <c r="DQ200" i="2"/>
  <c r="DP200" i="2"/>
  <c r="DN200" i="2"/>
  <c r="DM200" i="2"/>
  <c r="DK200" i="2"/>
  <c r="DJ200" i="2"/>
  <c r="DH200" i="2"/>
  <c r="DG200" i="2"/>
  <c r="DE200" i="2"/>
  <c r="DD200" i="2"/>
  <c r="DB200" i="2"/>
  <c r="DA200" i="2"/>
  <c r="CY200" i="2"/>
  <c r="CX200" i="2"/>
  <c r="CV200" i="2"/>
  <c r="CU200" i="2"/>
  <c r="CS200" i="2"/>
  <c r="CR200" i="2"/>
  <c r="CP200" i="2"/>
  <c r="CO200" i="2"/>
  <c r="CM200" i="2"/>
  <c r="CL200" i="2"/>
  <c r="CJ200" i="2"/>
  <c r="CI200" i="2"/>
  <c r="CG200" i="2"/>
  <c r="CF200" i="2"/>
  <c r="CD200" i="2"/>
  <c r="CC200" i="2"/>
  <c r="CA200" i="2"/>
  <c r="BZ200" i="2"/>
  <c r="BX200" i="2"/>
  <c r="BW200" i="2"/>
  <c r="BU200" i="2"/>
  <c r="BT200" i="2"/>
  <c r="BR200" i="2"/>
  <c r="BQ200" i="2"/>
  <c r="BO200" i="2"/>
  <c r="BN200" i="2"/>
  <c r="BL200" i="2"/>
  <c r="BK200" i="2"/>
  <c r="BI200" i="2"/>
  <c r="BH200" i="2"/>
  <c r="BF200" i="2"/>
  <c r="BE200" i="2"/>
  <c r="BC200" i="2"/>
  <c r="BB200" i="2"/>
  <c r="AZ200" i="2"/>
  <c r="AY200" i="2"/>
  <c r="AT200" i="2"/>
  <c r="AS200" i="2"/>
  <c r="AQ200" i="2"/>
  <c r="AP200" i="2"/>
  <c r="AN200" i="2"/>
  <c r="AM200" i="2"/>
  <c r="AK200" i="2"/>
  <c r="AJ200" i="2"/>
  <c r="AH200" i="2"/>
  <c r="AG200" i="2"/>
  <c r="AE200" i="2"/>
  <c r="AD200" i="2"/>
  <c r="AB200" i="2"/>
  <c r="AA200" i="2"/>
  <c r="Y200" i="2"/>
  <c r="X200" i="2"/>
  <c r="V200" i="2"/>
  <c r="U200" i="2"/>
  <c r="S200" i="2"/>
  <c r="R200" i="2"/>
  <c r="P200" i="2"/>
  <c r="O200" i="2"/>
  <c r="M200" i="2"/>
  <c r="L200" i="2"/>
  <c r="J200" i="2"/>
  <c r="I200" i="2"/>
  <c r="G200" i="2"/>
  <c r="F200" i="2"/>
  <c r="HY199" i="2"/>
  <c r="HV199" i="2"/>
  <c r="HS199" i="2"/>
  <c r="HP199" i="2"/>
  <c r="HM199" i="2"/>
  <c r="HJ199" i="2"/>
  <c r="HG199" i="2"/>
  <c r="HD199" i="2"/>
  <c r="HA199" i="2"/>
  <c r="GX199" i="2"/>
  <c r="GU199" i="2"/>
  <c r="GR199" i="2"/>
  <c r="GO199" i="2"/>
  <c r="GI199" i="2"/>
  <c r="GF199" i="2"/>
  <c r="GC199" i="2"/>
  <c r="FZ199" i="2"/>
  <c r="FW199" i="2"/>
  <c r="FT199" i="2"/>
  <c r="FQ199" i="2"/>
  <c r="FK199" i="2"/>
  <c r="FH199" i="2"/>
  <c r="FE199" i="2"/>
  <c r="FB199" i="2"/>
  <c r="EY199" i="2"/>
  <c r="EV199" i="2"/>
  <c r="ES199" i="2"/>
  <c r="EP199" i="2"/>
  <c r="EM199" i="2"/>
  <c r="EJ199" i="2"/>
  <c r="EG199" i="2"/>
  <c r="ED199" i="2"/>
  <c r="EA199" i="2"/>
  <c r="DX199" i="2"/>
  <c r="DU199" i="2"/>
  <c r="DR199" i="2"/>
  <c r="DO199" i="2"/>
  <c r="DL199" i="2"/>
  <c r="DI199" i="2"/>
  <c r="DF199" i="2"/>
  <c r="DC199" i="2"/>
  <c r="CZ199" i="2"/>
  <c r="CW199" i="2"/>
  <c r="CT199" i="2"/>
  <c r="CQ199" i="2"/>
  <c r="CN199" i="2"/>
  <c r="CK199" i="2"/>
  <c r="CH199" i="2"/>
  <c r="CE199" i="2"/>
  <c r="CB199" i="2"/>
  <c r="BY199" i="2"/>
  <c r="BV199" i="2"/>
  <c r="BS199" i="2"/>
  <c r="BP199" i="2"/>
  <c r="BM199" i="2"/>
  <c r="BJ199" i="2"/>
  <c r="BG199" i="2"/>
  <c r="BD199" i="2"/>
  <c r="BA199" i="2"/>
  <c r="AU199" i="2"/>
  <c r="AR199" i="2"/>
  <c r="AO199" i="2"/>
  <c r="AL199" i="2"/>
  <c r="AI199" i="2"/>
  <c r="AF199" i="2"/>
  <c r="AC199" i="2"/>
  <c r="Z199" i="2"/>
  <c r="W199" i="2"/>
  <c r="T199" i="2"/>
  <c r="Q199" i="2"/>
  <c r="N199" i="2"/>
  <c r="K199" i="2"/>
  <c r="H199" i="2"/>
  <c r="HY198" i="2"/>
  <c r="HV198" i="2"/>
  <c r="HS198" i="2"/>
  <c r="HP198" i="2"/>
  <c r="HM198" i="2"/>
  <c r="HJ198" i="2"/>
  <c r="HG198" i="2"/>
  <c r="HD198" i="2"/>
  <c r="HA198" i="2"/>
  <c r="GX198" i="2"/>
  <c r="GU198" i="2"/>
  <c r="GR198" i="2"/>
  <c r="GO198" i="2"/>
  <c r="GI198" i="2"/>
  <c r="GF198" i="2"/>
  <c r="GC198" i="2"/>
  <c r="FZ198" i="2"/>
  <c r="FW198" i="2"/>
  <c r="FT198" i="2"/>
  <c r="FQ198" i="2"/>
  <c r="FK198" i="2"/>
  <c r="FH198" i="2"/>
  <c r="FE198" i="2"/>
  <c r="FB198" i="2"/>
  <c r="EY198" i="2"/>
  <c r="EV198" i="2"/>
  <c r="ES198" i="2"/>
  <c r="EP198" i="2"/>
  <c r="EM198" i="2"/>
  <c r="EJ198" i="2"/>
  <c r="EG198" i="2"/>
  <c r="ED198" i="2"/>
  <c r="EA198" i="2"/>
  <c r="DX198" i="2"/>
  <c r="DU198" i="2"/>
  <c r="DR198" i="2"/>
  <c r="DO198" i="2"/>
  <c r="DL198" i="2"/>
  <c r="DI198" i="2"/>
  <c r="DF198" i="2"/>
  <c r="DC198" i="2"/>
  <c r="CZ198" i="2"/>
  <c r="CW198" i="2"/>
  <c r="CT198" i="2"/>
  <c r="CQ198" i="2"/>
  <c r="CN198" i="2"/>
  <c r="CK198" i="2"/>
  <c r="CH198" i="2"/>
  <c r="CE198" i="2"/>
  <c r="CB198" i="2"/>
  <c r="BY198" i="2"/>
  <c r="BV198" i="2"/>
  <c r="BS198" i="2"/>
  <c r="BP198" i="2"/>
  <c r="BM198" i="2"/>
  <c r="BJ198" i="2"/>
  <c r="BG198" i="2"/>
  <c r="BD198" i="2"/>
  <c r="BA198" i="2"/>
  <c r="AU198" i="2"/>
  <c r="AR198" i="2"/>
  <c r="AO198" i="2"/>
  <c r="AL198" i="2"/>
  <c r="AI198" i="2"/>
  <c r="AF198" i="2"/>
  <c r="AC198" i="2"/>
  <c r="Z198" i="2"/>
  <c r="W198" i="2"/>
  <c r="T198" i="2"/>
  <c r="Q198" i="2"/>
  <c r="N198" i="2"/>
  <c r="K198" i="2"/>
  <c r="H198" i="2"/>
  <c r="HY197" i="2"/>
  <c r="HV197" i="2"/>
  <c r="HS197" i="2"/>
  <c r="HP197" i="2"/>
  <c r="HM197" i="2"/>
  <c r="HJ197" i="2"/>
  <c r="HG197" i="2"/>
  <c r="HD197" i="2"/>
  <c r="HA197" i="2"/>
  <c r="GX197" i="2"/>
  <c r="GU197" i="2"/>
  <c r="GR197" i="2"/>
  <c r="GO197" i="2"/>
  <c r="GI197" i="2"/>
  <c r="GF197" i="2"/>
  <c r="GC197" i="2"/>
  <c r="FZ197" i="2"/>
  <c r="FW197" i="2"/>
  <c r="FT197" i="2"/>
  <c r="FQ197" i="2"/>
  <c r="FK197" i="2"/>
  <c r="FH197" i="2"/>
  <c r="FE197" i="2"/>
  <c r="FB197" i="2"/>
  <c r="EY197" i="2"/>
  <c r="EV197" i="2"/>
  <c r="ES197" i="2"/>
  <c r="EP197" i="2"/>
  <c r="EM197" i="2"/>
  <c r="EJ197" i="2"/>
  <c r="EG197" i="2"/>
  <c r="ED197" i="2"/>
  <c r="EA197" i="2"/>
  <c r="DX197" i="2"/>
  <c r="DU197" i="2"/>
  <c r="DR197" i="2"/>
  <c r="DO197" i="2"/>
  <c r="DL197" i="2"/>
  <c r="DI197" i="2"/>
  <c r="DF197" i="2"/>
  <c r="DC197" i="2"/>
  <c r="CZ197" i="2"/>
  <c r="CW197" i="2"/>
  <c r="CT197" i="2"/>
  <c r="CQ197" i="2"/>
  <c r="CN197" i="2"/>
  <c r="CK197" i="2"/>
  <c r="CH197" i="2"/>
  <c r="CE197" i="2"/>
  <c r="CB197" i="2"/>
  <c r="BY197" i="2"/>
  <c r="BV197" i="2"/>
  <c r="BS197" i="2"/>
  <c r="BP197" i="2"/>
  <c r="BM197" i="2"/>
  <c r="BJ197" i="2"/>
  <c r="BG197" i="2"/>
  <c r="BD197" i="2"/>
  <c r="BA197" i="2"/>
  <c r="AU197" i="2"/>
  <c r="AR197" i="2"/>
  <c r="AO197" i="2"/>
  <c r="AL197" i="2"/>
  <c r="AI197" i="2"/>
  <c r="AF197" i="2"/>
  <c r="AC197" i="2"/>
  <c r="Z197" i="2"/>
  <c r="W197" i="2"/>
  <c r="T197" i="2"/>
  <c r="Q197" i="2"/>
  <c r="N197" i="2"/>
  <c r="K197" i="2"/>
  <c r="H197" i="2"/>
  <c r="HY196" i="2"/>
  <c r="HV196" i="2"/>
  <c r="HS196" i="2"/>
  <c r="HP196" i="2"/>
  <c r="HM196" i="2"/>
  <c r="HJ196" i="2"/>
  <c r="HG196" i="2"/>
  <c r="HD196" i="2"/>
  <c r="HA196" i="2"/>
  <c r="GX196" i="2"/>
  <c r="GU196" i="2"/>
  <c r="GR196" i="2"/>
  <c r="GO196" i="2"/>
  <c r="GI196" i="2"/>
  <c r="GF196" i="2"/>
  <c r="GC196" i="2"/>
  <c r="FZ196" i="2"/>
  <c r="FW196" i="2"/>
  <c r="FT196" i="2"/>
  <c r="FQ196" i="2"/>
  <c r="FK196" i="2"/>
  <c r="FH196" i="2"/>
  <c r="FE196" i="2"/>
  <c r="FB196" i="2"/>
  <c r="EY196" i="2"/>
  <c r="EV196" i="2"/>
  <c r="ES196" i="2"/>
  <c r="EP196" i="2"/>
  <c r="EM196" i="2"/>
  <c r="EJ196" i="2"/>
  <c r="EG196" i="2"/>
  <c r="ED196" i="2"/>
  <c r="EA196" i="2"/>
  <c r="DX196" i="2"/>
  <c r="DU196" i="2"/>
  <c r="DR196" i="2"/>
  <c r="DO196" i="2"/>
  <c r="DL196" i="2"/>
  <c r="DI196" i="2"/>
  <c r="DF196" i="2"/>
  <c r="DC196" i="2"/>
  <c r="CZ196" i="2"/>
  <c r="CW196" i="2"/>
  <c r="CT196" i="2"/>
  <c r="CQ196" i="2"/>
  <c r="CN196" i="2"/>
  <c r="CK196" i="2"/>
  <c r="CH196" i="2"/>
  <c r="CE196" i="2"/>
  <c r="CB196" i="2"/>
  <c r="BY196" i="2"/>
  <c r="BV196" i="2"/>
  <c r="BS196" i="2"/>
  <c r="BP196" i="2"/>
  <c r="BM196" i="2"/>
  <c r="BJ196" i="2"/>
  <c r="BG196" i="2"/>
  <c r="BD196" i="2"/>
  <c r="BA196" i="2"/>
  <c r="AU196" i="2"/>
  <c r="AR196" i="2"/>
  <c r="AO196" i="2"/>
  <c r="AL196" i="2"/>
  <c r="AI196" i="2"/>
  <c r="AF196" i="2"/>
  <c r="AC196" i="2"/>
  <c r="Z196" i="2"/>
  <c r="W196" i="2"/>
  <c r="T196" i="2"/>
  <c r="Q196" i="2"/>
  <c r="N196" i="2"/>
  <c r="K196" i="2"/>
  <c r="H196" i="2"/>
  <c r="HY195" i="2"/>
  <c r="HV195" i="2"/>
  <c r="HS195" i="2"/>
  <c r="HP195" i="2"/>
  <c r="HM195" i="2"/>
  <c r="HJ195" i="2"/>
  <c r="HG195" i="2"/>
  <c r="HD195" i="2"/>
  <c r="HA195" i="2"/>
  <c r="GX195" i="2"/>
  <c r="GU195" i="2"/>
  <c r="GR195" i="2"/>
  <c r="GO195" i="2"/>
  <c r="GI195" i="2"/>
  <c r="GF195" i="2"/>
  <c r="GC195" i="2"/>
  <c r="FZ195" i="2"/>
  <c r="FW195" i="2"/>
  <c r="FT195" i="2"/>
  <c r="FQ195" i="2"/>
  <c r="FK195" i="2"/>
  <c r="FH195" i="2"/>
  <c r="FE195" i="2"/>
  <c r="FB195" i="2"/>
  <c r="EY195" i="2"/>
  <c r="EV195" i="2"/>
  <c r="ES195" i="2"/>
  <c r="EP195" i="2"/>
  <c r="EM195" i="2"/>
  <c r="EJ195" i="2"/>
  <c r="EG195" i="2"/>
  <c r="ED195" i="2"/>
  <c r="EA195" i="2"/>
  <c r="DX195" i="2"/>
  <c r="DU195" i="2"/>
  <c r="DR195" i="2"/>
  <c r="DO195" i="2"/>
  <c r="DL195" i="2"/>
  <c r="DI195" i="2"/>
  <c r="DF195" i="2"/>
  <c r="DC195" i="2"/>
  <c r="CZ195" i="2"/>
  <c r="CW195" i="2"/>
  <c r="CT195" i="2"/>
  <c r="CQ195" i="2"/>
  <c r="CN195" i="2"/>
  <c r="CK195" i="2"/>
  <c r="CH195" i="2"/>
  <c r="CE195" i="2"/>
  <c r="CB195" i="2"/>
  <c r="BY195" i="2"/>
  <c r="BV195" i="2"/>
  <c r="BS195" i="2"/>
  <c r="BP195" i="2"/>
  <c r="BM195" i="2"/>
  <c r="BJ195" i="2"/>
  <c r="BG195" i="2"/>
  <c r="BD195" i="2"/>
  <c r="BA195" i="2"/>
  <c r="AU195" i="2"/>
  <c r="AR195" i="2"/>
  <c r="AO195" i="2"/>
  <c r="AL195" i="2"/>
  <c r="AI195" i="2"/>
  <c r="AF195" i="2"/>
  <c r="AC195" i="2"/>
  <c r="Z195" i="2"/>
  <c r="W195" i="2"/>
  <c r="T195" i="2"/>
  <c r="Q195" i="2"/>
  <c r="N195" i="2"/>
  <c r="K195" i="2"/>
  <c r="H195" i="2"/>
  <c r="HY194" i="2"/>
  <c r="HV194" i="2"/>
  <c r="HS194" i="2"/>
  <c r="HP194" i="2"/>
  <c r="HM194" i="2"/>
  <c r="HJ194" i="2"/>
  <c r="HG194" i="2"/>
  <c r="HD194" i="2"/>
  <c r="HA194" i="2"/>
  <c r="GX194" i="2"/>
  <c r="GU194" i="2"/>
  <c r="GR194" i="2"/>
  <c r="GO194" i="2"/>
  <c r="GI194" i="2"/>
  <c r="GF194" i="2"/>
  <c r="GC194" i="2"/>
  <c r="FZ194" i="2"/>
  <c r="FW194" i="2"/>
  <c r="FT194" i="2"/>
  <c r="FQ194" i="2"/>
  <c r="FK194" i="2"/>
  <c r="FH194" i="2"/>
  <c r="FE194" i="2"/>
  <c r="FB194" i="2"/>
  <c r="EY194" i="2"/>
  <c r="EV194" i="2"/>
  <c r="ES194" i="2"/>
  <c r="EP194" i="2"/>
  <c r="EM194" i="2"/>
  <c r="EJ194" i="2"/>
  <c r="EG194" i="2"/>
  <c r="ED194" i="2"/>
  <c r="EA194" i="2"/>
  <c r="DX194" i="2"/>
  <c r="DU194" i="2"/>
  <c r="DR194" i="2"/>
  <c r="DO194" i="2"/>
  <c r="DL194" i="2"/>
  <c r="DI194" i="2"/>
  <c r="DF194" i="2"/>
  <c r="DC194" i="2"/>
  <c r="CZ194" i="2"/>
  <c r="CW194" i="2"/>
  <c r="CT194" i="2"/>
  <c r="CQ194" i="2"/>
  <c r="CN194" i="2"/>
  <c r="CK194" i="2"/>
  <c r="CH194" i="2"/>
  <c r="CE194" i="2"/>
  <c r="CB194" i="2"/>
  <c r="BY194" i="2"/>
  <c r="BV194" i="2"/>
  <c r="BS194" i="2"/>
  <c r="BP194" i="2"/>
  <c r="BM194" i="2"/>
  <c r="BJ194" i="2"/>
  <c r="BG194" i="2"/>
  <c r="BD194" i="2"/>
  <c r="BA194" i="2"/>
  <c r="AU194" i="2"/>
  <c r="AR194" i="2"/>
  <c r="AO194" i="2"/>
  <c r="AL194" i="2"/>
  <c r="AI194" i="2"/>
  <c r="AF194" i="2"/>
  <c r="AC194" i="2"/>
  <c r="Z194" i="2"/>
  <c r="W194" i="2"/>
  <c r="T194" i="2"/>
  <c r="Q194" i="2"/>
  <c r="N194" i="2"/>
  <c r="K194" i="2"/>
  <c r="H194" i="2"/>
  <c r="HY193" i="2"/>
  <c r="HV193" i="2"/>
  <c r="HS193" i="2"/>
  <c r="HP193" i="2"/>
  <c r="HM193" i="2"/>
  <c r="HJ193" i="2"/>
  <c r="HG193" i="2"/>
  <c r="HD193" i="2"/>
  <c r="HA193" i="2"/>
  <c r="GX193" i="2"/>
  <c r="GU193" i="2"/>
  <c r="GR193" i="2"/>
  <c r="GO193" i="2"/>
  <c r="GI193" i="2"/>
  <c r="GF193" i="2"/>
  <c r="GC193" i="2"/>
  <c r="FZ193" i="2"/>
  <c r="FW193" i="2"/>
  <c r="FT193" i="2"/>
  <c r="FQ193" i="2"/>
  <c r="FK193" i="2"/>
  <c r="FH193" i="2"/>
  <c r="FE193" i="2"/>
  <c r="FB193" i="2"/>
  <c r="EY193" i="2"/>
  <c r="EV193" i="2"/>
  <c r="ES193" i="2"/>
  <c r="EP193" i="2"/>
  <c r="EM193" i="2"/>
  <c r="EJ193" i="2"/>
  <c r="EG193" i="2"/>
  <c r="ED193" i="2"/>
  <c r="EA193" i="2"/>
  <c r="DX193" i="2"/>
  <c r="DU193" i="2"/>
  <c r="DR193" i="2"/>
  <c r="DO193" i="2"/>
  <c r="DL193" i="2"/>
  <c r="DI193" i="2"/>
  <c r="DF193" i="2"/>
  <c r="DC193" i="2"/>
  <c r="CZ193" i="2"/>
  <c r="CW193" i="2"/>
  <c r="CT193" i="2"/>
  <c r="CQ193" i="2"/>
  <c r="CN193" i="2"/>
  <c r="CK193" i="2"/>
  <c r="CH193" i="2"/>
  <c r="CE193" i="2"/>
  <c r="CB193" i="2"/>
  <c r="BY193" i="2"/>
  <c r="BV193" i="2"/>
  <c r="BS193" i="2"/>
  <c r="BP193" i="2"/>
  <c r="BM193" i="2"/>
  <c r="BJ193" i="2"/>
  <c r="BG193" i="2"/>
  <c r="BD193" i="2"/>
  <c r="BA193" i="2"/>
  <c r="AU193" i="2"/>
  <c r="AR193" i="2"/>
  <c r="AO193" i="2"/>
  <c r="AL193" i="2"/>
  <c r="AI193" i="2"/>
  <c r="AF193" i="2"/>
  <c r="AC193" i="2"/>
  <c r="Z193" i="2"/>
  <c r="W193" i="2"/>
  <c r="T193" i="2"/>
  <c r="Q193" i="2"/>
  <c r="N193" i="2"/>
  <c r="K193" i="2"/>
  <c r="H193" i="2"/>
  <c r="HY192" i="2"/>
  <c r="HV192" i="2"/>
  <c r="HS192" i="2"/>
  <c r="HP192" i="2"/>
  <c r="HM192" i="2"/>
  <c r="HJ192" i="2"/>
  <c r="HG192" i="2"/>
  <c r="HD192" i="2"/>
  <c r="HA192" i="2"/>
  <c r="GX192" i="2"/>
  <c r="GU192" i="2"/>
  <c r="GR192" i="2"/>
  <c r="GO192" i="2"/>
  <c r="GI192" i="2"/>
  <c r="GF192" i="2"/>
  <c r="GC192" i="2"/>
  <c r="FZ192" i="2"/>
  <c r="FW192" i="2"/>
  <c r="FT192" i="2"/>
  <c r="FQ192" i="2"/>
  <c r="FK192" i="2"/>
  <c r="FH192" i="2"/>
  <c r="FE192" i="2"/>
  <c r="FB192" i="2"/>
  <c r="EY192" i="2"/>
  <c r="EV192" i="2"/>
  <c r="ES192" i="2"/>
  <c r="EP192" i="2"/>
  <c r="EM192" i="2"/>
  <c r="EJ192" i="2"/>
  <c r="EG192" i="2"/>
  <c r="ED192" i="2"/>
  <c r="EA192" i="2"/>
  <c r="DX192" i="2"/>
  <c r="DU192" i="2"/>
  <c r="DR192" i="2"/>
  <c r="DO192" i="2"/>
  <c r="DL192" i="2"/>
  <c r="DI192" i="2"/>
  <c r="DF192" i="2"/>
  <c r="DC192" i="2"/>
  <c r="CZ192" i="2"/>
  <c r="CW192" i="2"/>
  <c r="CT192" i="2"/>
  <c r="CQ192" i="2"/>
  <c r="CN192" i="2"/>
  <c r="CK192" i="2"/>
  <c r="CH192" i="2"/>
  <c r="CE192" i="2"/>
  <c r="CB192" i="2"/>
  <c r="BY192" i="2"/>
  <c r="BV192" i="2"/>
  <c r="BS192" i="2"/>
  <c r="BP192" i="2"/>
  <c r="BM192" i="2"/>
  <c r="BJ192" i="2"/>
  <c r="BG192" i="2"/>
  <c r="BD192" i="2"/>
  <c r="BA192" i="2"/>
  <c r="AU192" i="2"/>
  <c r="AR192" i="2"/>
  <c r="AO192" i="2"/>
  <c r="AL192" i="2"/>
  <c r="AI192" i="2"/>
  <c r="AF192" i="2"/>
  <c r="AC192" i="2"/>
  <c r="Z192" i="2"/>
  <c r="W192" i="2"/>
  <c r="T192" i="2"/>
  <c r="Q192" i="2"/>
  <c r="N192" i="2"/>
  <c r="K192" i="2"/>
  <c r="H192" i="2"/>
  <c r="HY191" i="2"/>
  <c r="HV191" i="2"/>
  <c r="HS191" i="2"/>
  <c r="HP191" i="2"/>
  <c r="HM191" i="2"/>
  <c r="HJ191" i="2"/>
  <c r="HG191" i="2"/>
  <c r="HD191" i="2"/>
  <c r="HA191" i="2"/>
  <c r="GX191" i="2"/>
  <c r="GU191" i="2"/>
  <c r="GR191" i="2"/>
  <c r="GO191" i="2"/>
  <c r="GI191" i="2"/>
  <c r="GF191" i="2"/>
  <c r="GC191" i="2"/>
  <c r="FZ191" i="2"/>
  <c r="FW191" i="2"/>
  <c r="FT191" i="2"/>
  <c r="FQ191" i="2"/>
  <c r="FK191" i="2"/>
  <c r="FH191" i="2"/>
  <c r="FE191" i="2"/>
  <c r="FB191" i="2"/>
  <c r="EY191" i="2"/>
  <c r="EV191" i="2"/>
  <c r="ES191" i="2"/>
  <c r="EP191" i="2"/>
  <c r="EM191" i="2"/>
  <c r="EJ191" i="2"/>
  <c r="EG191" i="2"/>
  <c r="ED191" i="2"/>
  <c r="EA191" i="2"/>
  <c r="DX191" i="2"/>
  <c r="DU191" i="2"/>
  <c r="DR191" i="2"/>
  <c r="DO191" i="2"/>
  <c r="DL191" i="2"/>
  <c r="DI191" i="2"/>
  <c r="DF191" i="2"/>
  <c r="DC191" i="2"/>
  <c r="CZ191" i="2"/>
  <c r="CW191" i="2"/>
  <c r="CT191" i="2"/>
  <c r="CQ191" i="2"/>
  <c r="CN191" i="2"/>
  <c r="CK191" i="2"/>
  <c r="CH191" i="2"/>
  <c r="CE191" i="2"/>
  <c r="CB191" i="2"/>
  <c r="BY191" i="2"/>
  <c r="BV191" i="2"/>
  <c r="BS191" i="2"/>
  <c r="BP191" i="2"/>
  <c r="BM191" i="2"/>
  <c r="BJ191" i="2"/>
  <c r="BG191" i="2"/>
  <c r="BD191" i="2"/>
  <c r="BA191" i="2"/>
  <c r="AU191" i="2"/>
  <c r="AR191" i="2"/>
  <c r="AO191" i="2"/>
  <c r="AL191" i="2"/>
  <c r="AI191" i="2"/>
  <c r="AF191" i="2"/>
  <c r="AC191" i="2"/>
  <c r="Z191" i="2"/>
  <c r="W191" i="2"/>
  <c r="T191" i="2"/>
  <c r="Q191" i="2"/>
  <c r="N191" i="2"/>
  <c r="K191" i="2"/>
  <c r="H191" i="2"/>
  <c r="HY190" i="2"/>
  <c r="HV190" i="2"/>
  <c r="HS190" i="2"/>
  <c r="HP190" i="2"/>
  <c r="HM190" i="2"/>
  <c r="HJ190" i="2"/>
  <c r="HG190" i="2"/>
  <c r="HD190" i="2"/>
  <c r="HA190" i="2"/>
  <c r="GX190" i="2"/>
  <c r="GU190" i="2"/>
  <c r="GR190" i="2"/>
  <c r="GO190" i="2"/>
  <c r="GI190" i="2"/>
  <c r="GF190" i="2"/>
  <c r="GC190" i="2"/>
  <c r="FZ190" i="2"/>
  <c r="FW190" i="2"/>
  <c r="FT190" i="2"/>
  <c r="FQ190" i="2"/>
  <c r="FK190" i="2"/>
  <c r="FH190" i="2"/>
  <c r="FE190" i="2"/>
  <c r="FB190" i="2"/>
  <c r="EY190" i="2"/>
  <c r="EV190" i="2"/>
  <c r="ES190" i="2"/>
  <c r="EP190" i="2"/>
  <c r="EM190" i="2"/>
  <c r="EJ190" i="2"/>
  <c r="EG190" i="2"/>
  <c r="ED190" i="2"/>
  <c r="EA190" i="2"/>
  <c r="DX190" i="2"/>
  <c r="DU190" i="2"/>
  <c r="DR190" i="2"/>
  <c r="DO190" i="2"/>
  <c r="DL190" i="2"/>
  <c r="DI190" i="2"/>
  <c r="DF190" i="2"/>
  <c r="DC190" i="2"/>
  <c r="CZ190" i="2"/>
  <c r="CW190" i="2"/>
  <c r="CT190" i="2"/>
  <c r="CQ190" i="2"/>
  <c r="CN190" i="2"/>
  <c r="CK190" i="2"/>
  <c r="CH190" i="2"/>
  <c r="CE190" i="2"/>
  <c r="CB190" i="2"/>
  <c r="BY190" i="2"/>
  <c r="BV190" i="2"/>
  <c r="BS190" i="2"/>
  <c r="BP190" i="2"/>
  <c r="BM190" i="2"/>
  <c r="BJ190" i="2"/>
  <c r="BG190" i="2"/>
  <c r="BD190" i="2"/>
  <c r="BA190" i="2"/>
  <c r="AU190" i="2"/>
  <c r="AR190" i="2"/>
  <c r="AO190" i="2"/>
  <c r="AL190" i="2"/>
  <c r="AI190" i="2"/>
  <c r="AF190" i="2"/>
  <c r="AC190" i="2"/>
  <c r="Z190" i="2"/>
  <c r="W190" i="2"/>
  <c r="T190" i="2"/>
  <c r="Q190" i="2"/>
  <c r="N190" i="2"/>
  <c r="K190" i="2"/>
  <c r="H190" i="2"/>
  <c r="HY189" i="2"/>
  <c r="HV189" i="2"/>
  <c r="HS189" i="2"/>
  <c r="HP189" i="2"/>
  <c r="HM189" i="2"/>
  <c r="HJ189" i="2"/>
  <c r="HG189" i="2"/>
  <c r="HD189" i="2"/>
  <c r="HA189" i="2"/>
  <c r="GX189" i="2"/>
  <c r="GU189" i="2"/>
  <c r="GR189" i="2"/>
  <c r="GO189" i="2"/>
  <c r="GI189" i="2"/>
  <c r="GF189" i="2"/>
  <c r="GC189" i="2"/>
  <c r="FZ189" i="2"/>
  <c r="FW189" i="2"/>
  <c r="FT189" i="2"/>
  <c r="FQ189" i="2"/>
  <c r="FK189" i="2"/>
  <c r="FH189" i="2"/>
  <c r="FE189" i="2"/>
  <c r="FB189" i="2"/>
  <c r="EY189" i="2"/>
  <c r="EV189" i="2"/>
  <c r="ES189" i="2"/>
  <c r="EP189" i="2"/>
  <c r="EM189" i="2"/>
  <c r="EJ189" i="2"/>
  <c r="EG189" i="2"/>
  <c r="ED189" i="2"/>
  <c r="EA189" i="2"/>
  <c r="DX189" i="2"/>
  <c r="DU189" i="2"/>
  <c r="DR189" i="2"/>
  <c r="DO189" i="2"/>
  <c r="DL189" i="2"/>
  <c r="DI189" i="2"/>
  <c r="DF189" i="2"/>
  <c r="DC189" i="2"/>
  <c r="CZ189" i="2"/>
  <c r="CW189" i="2"/>
  <c r="CT189" i="2"/>
  <c r="CQ189" i="2"/>
  <c r="CN189" i="2"/>
  <c r="CK189" i="2"/>
  <c r="CH189" i="2"/>
  <c r="CE189" i="2"/>
  <c r="CB189" i="2"/>
  <c r="BY189" i="2"/>
  <c r="BV189" i="2"/>
  <c r="BS189" i="2"/>
  <c r="BP189" i="2"/>
  <c r="BM189" i="2"/>
  <c r="BJ189" i="2"/>
  <c r="BG189" i="2"/>
  <c r="BD189" i="2"/>
  <c r="BA189" i="2"/>
  <c r="AU189" i="2"/>
  <c r="AR189" i="2"/>
  <c r="AO189" i="2"/>
  <c r="AL189" i="2"/>
  <c r="AI189" i="2"/>
  <c r="AF189" i="2"/>
  <c r="AC189" i="2"/>
  <c r="Z189" i="2"/>
  <c r="W189" i="2"/>
  <c r="T189" i="2"/>
  <c r="Q189" i="2"/>
  <c r="N189" i="2"/>
  <c r="K189" i="2"/>
  <c r="H189" i="2"/>
  <c r="HY188" i="2"/>
  <c r="HV188" i="2"/>
  <c r="HS188" i="2"/>
  <c r="HP188" i="2"/>
  <c r="HM188" i="2"/>
  <c r="HJ188" i="2"/>
  <c r="HG188" i="2"/>
  <c r="HD188" i="2"/>
  <c r="HA188" i="2"/>
  <c r="GX188" i="2"/>
  <c r="GU188" i="2"/>
  <c r="GR188" i="2"/>
  <c r="GO188" i="2"/>
  <c r="GI188" i="2"/>
  <c r="GF188" i="2"/>
  <c r="GC188" i="2"/>
  <c r="FZ188" i="2"/>
  <c r="FW188" i="2"/>
  <c r="FT188" i="2"/>
  <c r="FQ188" i="2"/>
  <c r="FK188" i="2"/>
  <c r="FH188" i="2"/>
  <c r="FE188" i="2"/>
  <c r="FB188" i="2"/>
  <c r="EY188" i="2"/>
  <c r="EV188" i="2"/>
  <c r="ES188" i="2"/>
  <c r="EP188" i="2"/>
  <c r="EM188" i="2"/>
  <c r="EJ188" i="2"/>
  <c r="EG188" i="2"/>
  <c r="ED188" i="2"/>
  <c r="EA188" i="2"/>
  <c r="DX188" i="2"/>
  <c r="DU188" i="2"/>
  <c r="DR188" i="2"/>
  <c r="DO188" i="2"/>
  <c r="DL188" i="2"/>
  <c r="DI188" i="2"/>
  <c r="DF188" i="2"/>
  <c r="DC188" i="2"/>
  <c r="CZ188" i="2"/>
  <c r="CW188" i="2"/>
  <c r="CT188" i="2"/>
  <c r="CQ188" i="2"/>
  <c r="CN188" i="2"/>
  <c r="CK188" i="2"/>
  <c r="CH188" i="2"/>
  <c r="CE188" i="2"/>
  <c r="CB188" i="2"/>
  <c r="BY188" i="2"/>
  <c r="BV188" i="2"/>
  <c r="BS188" i="2"/>
  <c r="BP188" i="2"/>
  <c r="BM188" i="2"/>
  <c r="BJ188" i="2"/>
  <c r="BG188" i="2"/>
  <c r="BD188" i="2"/>
  <c r="BA188" i="2"/>
  <c r="AU188" i="2"/>
  <c r="AR188" i="2"/>
  <c r="AO188" i="2"/>
  <c r="AL188" i="2"/>
  <c r="AI188" i="2"/>
  <c r="AF188" i="2"/>
  <c r="AC188" i="2"/>
  <c r="Z188" i="2"/>
  <c r="W188" i="2"/>
  <c r="T188" i="2"/>
  <c r="Q188" i="2"/>
  <c r="N188" i="2"/>
  <c r="K188" i="2"/>
  <c r="H188" i="2"/>
  <c r="D200" i="2"/>
  <c r="C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FM252" i="1"/>
  <c r="FL252" i="1"/>
  <c r="FG252" i="1"/>
  <c r="FF252" i="1"/>
  <c r="FD252" i="1"/>
  <c r="FC252" i="1"/>
  <c r="FA252" i="1"/>
  <c r="EZ252" i="1"/>
  <c r="EX252" i="1"/>
  <c r="EW252" i="1"/>
  <c r="EU252" i="1"/>
  <c r="ET252" i="1"/>
  <c r="ER252" i="1"/>
  <c r="EQ252" i="1"/>
  <c r="EO252" i="1"/>
  <c r="EN252" i="1"/>
  <c r="EI252" i="1"/>
  <c r="EH252" i="1"/>
  <c r="EF252" i="1"/>
  <c r="EE252" i="1"/>
  <c r="EC252" i="1"/>
  <c r="EB252" i="1"/>
  <c r="DZ252" i="1"/>
  <c r="DY252" i="1"/>
  <c r="DW252" i="1"/>
  <c r="DV252" i="1"/>
  <c r="DT252" i="1"/>
  <c r="DS252" i="1"/>
  <c r="DQ252" i="1"/>
  <c r="DP252" i="1"/>
  <c r="DN252" i="1"/>
  <c r="DM252" i="1"/>
  <c r="DK252" i="1"/>
  <c r="DJ252" i="1"/>
  <c r="DH252" i="1"/>
  <c r="DG252" i="1"/>
  <c r="DE252" i="1"/>
  <c r="DD252" i="1"/>
  <c r="DB252" i="1"/>
  <c r="DA252" i="1"/>
  <c r="CY252" i="1"/>
  <c r="CX252" i="1"/>
  <c r="CV252" i="1"/>
  <c r="CU252" i="1"/>
  <c r="CS252" i="1"/>
  <c r="CR252" i="1"/>
  <c r="CP252" i="1"/>
  <c r="CO252" i="1"/>
  <c r="CM252" i="1"/>
  <c r="CL252" i="1"/>
  <c r="CG252" i="1"/>
  <c r="CF252" i="1"/>
  <c r="CD252" i="1"/>
  <c r="CC252" i="1"/>
  <c r="CA252" i="1"/>
  <c r="BZ252" i="1"/>
  <c r="BX252" i="1"/>
  <c r="BW252" i="1"/>
  <c r="BU252" i="1"/>
  <c r="BT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FN251" i="1"/>
  <c r="FH251" i="1"/>
  <c r="FE251" i="1"/>
  <c r="FB251" i="1"/>
  <c r="EY251" i="1"/>
  <c r="EV251" i="1"/>
  <c r="ES251" i="1"/>
  <c r="EP251" i="1"/>
  <c r="EJ251" i="1"/>
  <c r="EG251" i="1"/>
  <c r="ED251" i="1"/>
  <c r="EA251" i="1"/>
  <c r="DX251" i="1"/>
  <c r="DU251" i="1"/>
  <c r="DR251" i="1"/>
  <c r="DO251" i="1"/>
  <c r="DL251" i="1"/>
  <c r="DI251" i="1"/>
  <c r="DF251" i="1"/>
  <c r="DC251" i="1"/>
  <c r="CZ251" i="1"/>
  <c r="CW251" i="1"/>
  <c r="CT251" i="1"/>
  <c r="CQ251" i="1"/>
  <c r="CN251" i="1"/>
  <c r="CH251" i="1"/>
  <c r="CE251" i="1"/>
  <c r="CB251" i="1"/>
  <c r="BY251" i="1"/>
  <c r="BV251" i="1"/>
  <c r="BS251" i="1"/>
  <c r="BP251" i="1"/>
  <c r="BM251" i="1"/>
  <c r="BJ251" i="1"/>
  <c r="BG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H251" i="1"/>
  <c r="FN250" i="1"/>
  <c r="FH250" i="1"/>
  <c r="FE250" i="1"/>
  <c r="FB250" i="1"/>
  <c r="EY250" i="1"/>
  <c r="EV250" i="1"/>
  <c r="ES250" i="1"/>
  <c r="EP250" i="1"/>
  <c r="EJ250" i="1"/>
  <c r="EG250" i="1"/>
  <c r="ED250" i="1"/>
  <c r="EA250" i="1"/>
  <c r="DX250" i="1"/>
  <c r="DU250" i="1"/>
  <c r="DR250" i="1"/>
  <c r="DO250" i="1"/>
  <c r="DL250" i="1"/>
  <c r="DI250" i="1"/>
  <c r="DF250" i="1"/>
  <c r="DC250" i="1"/>
  <c r="CZ250" i="1"/>
  <c r="CW250" i="1"/>
  <c r="CT250" i="1"/>
  <c r="CQ250" i="1"/>
  <c r="CN250" i="1"/>
  <c r="CH250" i="1"/>
  <c r="CE250" i="1"/>
  <c r="CB250" i="1"/>
  <c r="BY250" i="1"/>
  <c r="BV250" i="1"/>
  <c r="BS250" i="1"/>
  <c r="BP250" i="1"/>
  <c r="BM250" i="1"/>
  <c r="BJ250" i="1"/>
  <c r="BG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FN249" i="1"/>
  <c r="FH249" i="1"/>
  <c r="FE249" i="1"/>
  <c r="FB249" i="1"/>
  <c r="EY249" i="1"/>
  <c r="EV249" i="1"/>
  <c r="ES249" i="1"/>
  <c r="EP249" i="1"/>
  <c r="EJ249" i="1"/>
  <c r="EG249" i="1"/>
  <c r="ED249" i="1"/>
  <c r="EA249" i="1"/>
  <c r="DX249" i="1"/>
  <c r="DU249" i="1"/>
  <c r="DR249" i="1"/>
  <c r="DO249" i="1"/>
  <c r="DL249" i="1"/>
  <c r="DI249" i="1"/>
  <c r="DF249" i="1"/>
  <c r="DC249" i="1"/>
  <c r="CZ249" i="1"/>
  <c r="CW249" i="1"/>
  <c r="CT249" i="1"/>
  <c r="CQ249" i="1"/>
  <c r="CN249" i="1"/>
  <c r="CH249" i="1"/>
  <c r="CE249" i="1"/>
  <c r="CB249" i="1"/>
  <c r="BY249" i="1"/>
  <c r="BV249" i="1"/>
  <c r="BS249" i="1"/>
  <c r="BP249" i="1"/>
  <c r="BM249" i="1"/>
  <c r="BJ249" i="1"/>
  <c r="BG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FN248" i="1"/>
  <c r="FH248" i="1"/>
  <c r="FE248" i="1"/>
  <c r="FB248" i="1"/>
  <c r="EY248" i="1"/>
  <c r="EV248" i="1"/>
  <c r="ES248" i="1"/>
  <c r="EP248" i="1"/>
  <c r="EJ248" i="1"/>
  <c r="EG248" i="1"/>
  <c r="ED248" i="1"/>
  <c r="EA248" i="1"/>
  <c r="DX248" i="1"/>
  <c r="DU248" i="1"/>
  <c r="DR248" i="1"/>
  <c r="DO248" i="1"/>
  <c r="DL248" i="1"/>
  <c r="DI248" i="1"/>
  <c r="DF248" i="1"/>
  <c r="DC248" i="1"/>
  <c r="CZ248" i="1"/>
  <c r="CW248" i="1"/>
  <c r="CT248" i="1"/>
  <c r="CQ248" i="1"/>
  <c r="CN248" i="1"/>
  <c r="CH248" i="1"/>
  <c r="CE248" i="1"/>
  <c r="CB248" i="1"/>
  <c r="BY248" i="1"/>
  <c r="BV248" i="1"/>
  <c r="BS248" i="1"/>
  <c r="BP248" i="1"/>
  <c r="BM248" i="1"/>
  <c r="BJ248" i="1"/>
  <c r="BG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FN247" i="1"/>
  <c r="FH247" i="1"/>
  <c r="FE247" i="1"/>
  <c r="FB247" i="1"/>
  <c r="EY247" i="1"/>
  <c r="EV247" i="1"/>
  <c r="ES247" i="1"/>
  <c r="EP247" i="1"/>
  <c r="EJ247" i="1"/>
  <c r="EG247" i="1"/>
  <c r="ED247" i="1"/>
  <c r="EA247" i="1"/>
  <c r="DX247" i="1"/>
  <c r="DU247" i="1"/>
  <c r="DR247" i="1"/>
  <c r="DO247" i="1"/>
  <c r="DL247" i="1"/>
  <c r="DI247" i="1"/>
  <c r="DF247" i="1"/>
  <c r="DC247" i="1"/>
  <c r="CZ247" i="1"/>
  <c r="CW247" i="1"/>
  <c r="CT247" i="1"/>
  <c r="CQ247" i="1"/>
  <c r="CN247" i="1"/>
  <c r="CH247" i="1"/>
  <c r="CE247" i="1"/>
  <c r="CB247" i="1"/>
  <c r="BY247" i="1"/>
  <c r="BV247" i="1"/>
  <c r="BS247" i="1"/>
  <c r="BP247" i="1"/>
  <c r="BM247" i="1"/>
  <c r="BJ247" i="1"/>
  <c r="BG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FN246" i="1"/>
  <c r="FH246" i="1"/>
  <c r="FE246" i="1"/>
  <c r="FB246" i="1"/>
  <c r="EY246" i="1"/>
  <c r="EV246" i="1"/>
  <c r="ES246" i="1"/>
  <c r="EP246" i="1"/>
  <c r="EJ246" i="1"/>
  <c r="EG246" i="1"/>
  <c r="ED246" i="1"/>
  <c r="EA246" i="1"/>
  <c r="DX246" i="1"/>
  <c r="DU246" i="1"/>
  <c r="DR246" i="1"/>
  <c r="DO246" i="1"/>
  <c r="DL246" i="1"/>
  <c r="DI246" i="1"/>
  <c r="DF246" i="1"/>
  <c r="DC246" i="1"/>
  <c r="CZ246" i="1"/>
  <c r="CW246" i="1"/>
  <c r="CT246" i="1"/>
  <c r="CQ246" i="1"/>
  <c r="CN246" i="1"/>
  <c r="CH246" i="1"/>
  <c r="CE246" i="1"/>
  <c r="CB246" i="1"/>
  <c r="BY246" i="1"/>
  <c r="BV246" i="1"/>
  <c r="BS246" i="1"/>
  <c r="BP246" i="1"/>
  <c r="BM246" i="1"/>
  <c r="BJ246" i="1"/>
  <c r="BG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FN245" i="1"/>
  <c r="FH245" i="1"/>
  <c r="FE245" i="1"/>
  <c r="FB245" i="1"/>
  <c r="EY245" i="1"/>
  <c r="EV245" i="1"/>
  <c r="ES245" i="1"/>
  <c r="EP245" i="1"/>
  <c r="EJ245" i="1"/>
  <c r="EG245" i="1"/>
  <c r="ED245" i="1"/>
  <c r="EA245" i="1"/>
  <c r="DX245" i="1"/>
  <c r="DU245" i="1"/>
  <c r="DR245" i="1"/>
  <c r="DO245" i="1"/>
  <c r="DL245" i="1"/>
  <c r="DI245" i="1"/>
  <c r="DF245" i="1"/>
  <c r="DC245" i="1"/>
  <c r="CZ245" i="1"/>
  <c r="CW245" i="1"/>
  <c r="CT245" i="1"/>
  <c r="CQ245" i="1"/>
  <c r="CN245" i="1"/>
  <c r="CH245" i="1"/>
  <c r="CE245" i="1"/>
  <c r="CB245" i="1"/>
  <c r="BY245" i="1"/>
  <c r="BV245" i="1"/>
  <c r="BS245" i="1"/>
  <c r="BP245" i="1"/>
  <c r="BM245" i="1"/>
  <c r="BJ245" i="1"/>
  <c r="BG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FN244" i="1"/>
  <c r="FH244" i="1"/>
  <c r="FE244" i="1"/>
  <c r="FB244" i="1"/>
  <c r="EY244" i="1"/>
  <c r="EV244" i="1"/>
  <c r="ES244" i="1"/>
  <c r="EP244" i="1"/>
  <c r="EJ244" i="1"/>
  <c r="EG244" i="1"/>
  <c r="ED244" i="1"/>
  <c r="EA244" i="1"/>
  <c r="DX244" i="1"/>
  <c r="DU244" i="1"/>
  <c r="DR244" i="1"/>
  <c r="DO244" i="1"/>
  <c r="DL244" i="1"/>
  <c r="DI244" i="1"/>
  <c r="DF244" i="1"/>
  <c r="DC244" i="1"/>
  <c r="CZ244" i="1"/>
  <c r="CW244" i="1"/>
  <c r="CT244" i="1"/>
  <c r="CQ244" i="1"/>
  <c r="CN244" i="1"/>
  <c r="CH244" i="1"/>
  <c r="CE244" i="1"/>
  <c r="CB244" i="1"/>
  <c r="BY244" i="1"/>
  <c r="BV244" i="1"/>
  <c r="BS244" i="1"/>
  <c r="BP244" i="1"/>
  <c r="BM244" i="1"/>
  <c r="BJ244" i="1"/>
  <c r="BG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FN243" i="1"/>
  <c r="FH243" i="1"/>
  <c r="FE243" i="1"/>
  <c r="FB243" i="1"/>
  <c r="EY243" i="1"/>
  <c r="EV243" i="1"/>
  <c r="ES243" i="1"/>
  <c r="EP243" i="1"/>
  <c r="EJ243" i="1"/>
  <c r="EG243" i="1"/>
  <c r="ED243" i="1"/>
  <c r="EA243" i="1"/>
  <c r="DX243" i="1"/>
  <c r="DU243" i="1"/>
  <c r="DR243" i="1"/>
  <c r="DO243" i="1"/>
  <c r="DL243" i="1"/>
  <c r="DI243" i="1"/>
  <c r="DF243" i="1"/>
  <c r="DC243" i="1"/>
  <c r="CZ243" i="1"/>
  <c r="CW243" i="1"/>
  <c r="CT243" i="1"/>
  <c r="CQ243" i="1"/>
  <c r="CN243" i="1"/>
  <c r="CH243" i="1"/>
  <c r="CE243" i="1"/>
  <c r="CB243" i="1"/>
  <c r="BY243" i="1"/>
  <c r="BV243" i="1"/>
  <c r="BS243" i="1"/>
  <c r="BP243" i="1"/>
  <c r="BM243" i="1"/>
  <c r="BJ243" i="1"/>
  <c r="BG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FN242" i="1"/>
  <c r="FH242" i="1"/>
  <c r="FE242" i="1"/>
  <c r="FB242" i="1"/>
  <c r="EY242" i="1"/>
  <c r="EV242" i="1"/>
  <c r="ES242" i="1"/>
  <c r="EP242" i="1"/>
  <c r="EJ242" i="1"/>
  <c r="EG242" i="1"/>
  <c r="ED242" i="1"/>
  <c r="EA242" i="1"/>
  <c r="DX242" i="1"/>
  <c r="DU242" i="1"/>
  <c r="DR242" i="1"/>
  <c r="DO242" i="1"/>
  <c r="DL242" i="1"/>
  <c r="DI242" i="1"/>
  <c r="DF242" i="1"/>
  <c r="DC242" i="1"/>
  <c r="CZ242" i="1"/>
  <c r="CW242" i="1"/>
  <c r="CT242" i="1"/>
  <c r="CQ242" i="1"/>
  <c r="CN242" i="1"/>
  <c r="CH242" i="1"/>
  <c r="CE242" i="1"/>
  <c r="CB242" i="1"/>
  <c r="BY242" i="1"/>
  <c r="BV242" i="1"/>
  <c r="BS242" i="1"/>
  <c r="BP242" i="1"/>
  <c r="BM242" i="1"/>
  <c r="BJ242" i="1"/>
  <c r="BG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FN241" i="1"/>
  <c r="FH241" i="1"/>
  <c r="FE241" i="1"/>
  <c r="FB241" i="1"/>
  <c r="EY241" i="1"/>
  <c r="EV241" i="1"/>
  <c r="ES241" i="1"/>
  <c r="EP241" i="1"/>
  <c r="EJ241" i="1"/>
  <c r="EG241" i="1"/>
  <c r="ED241" i="1"/>
  <c r="EA241" i="1"/>
  <c r="DX241" i="1"/>
  <c r="DU241" i="1"/>
  <c r="DR241" i="1"/>
  <c r="DO241" i="1"/>
  <c r="DL241" i="1"/>
  <c r="DI241" i="1"/>
  <c r="DF241" i="1"/>
  <c r="DC241" i="1"/>
  <c r="CZ241" i="1"/>
  <c r="CW241" i="1"/>
  <c r="CT241" i="1"/>
  <c r="CQ241" i="1"/>
  <c r="CN241" i="1"/>
  <c r="CH241" i="1"/>
  <c r="CE241" i="1"/>
  <c r="CB241" i="1"/>
  <c r="BY241" i="1"/>
  <c r="BV241" i="1"/>
  <c r="BS241" i="1"/>
  <c r="BP241" i="1"/>
  <c r="BM241" i="1"/>
  <c r="BJ241" i="1"/>
  <c r="BG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FN240" i="1"/>
  <c r="FH240" i="1"/>
  <c r="FE240" i="1"/>
  <c r="FB240" i="1"/>
  <c r="EY240" i="1"/>
  <c r="EV240" i="1"/>
  <c r="ES240" i="1"/>
  <c r="EP240" i="1"/>
  <c r="EJ240" i="1"/>
  <c r="EG240" i="1"/>
  <c r="ED240" i="1"/>
  <c r="EA240" i="1"/>
  <c r="DX240" i="1"/>
  <c r="DU240" i="1"/>
  <c r="DR240" i="1"/>
  <c r="DO240" i="1"/>
  <c r="DL240" i="1"/>
  <c r="DI240" i="1"/>
  <c r="DF240" i="1"/>
  <c r="DC240" i="1"/>
  <c r="CZ240" i="1"/>
  <c r="CW240" i="1"/>
  <c r="CT240" i="1"/>
  <c r="CQ240" i="1"/>
  <c r="CN240" i="1"/>
  <c r="CH240" i="1"/>
  <c r="CE240" i="1"/>
  <c r="CB240" i="1"/>
  <c r="BY240" i="1"/>
  <c r="BV240" i="1"/>
  <c r="BS240" i="1"/>
  <c r="BP240" i="1"/>
  <c r="BM240" i="1"/>
  <c r="BJ240" i="1"/>
  <c r="BG240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HZ200" i="2" l="1"/>
  <c r="IA200" i="2"/>
  <c r="FO252" i="1"/>
  <c r="FP252" i="1"/>
  <c r="FP238" i="1"/>
  <c r="FO238" i="1"/>
  <c r="FP237" i="1"/>
  <c r="FO237" i="1"/>
  <c r="FP235" i="1"/>
  <c r="FO235" i="1"/>
  <c r="FP234" i="1"/>
  <c r="FO234" i="1"/>
  <c r="FP233" i="1"/>
  <c r="FO233" i="1"/>
  <c r="FP232" i="1"/>
  <c r="FO232" i="1"/>
  <c r="FP231" i="1"/>
  <c r="FO231" i="1"/>
  <c r="FP230" i="1"/>
  <c r="FO230" i="1"/>
  <c r="FP229" i="1"/>
  <c r="FO229" i="1"/>
  <c r="FP228" i="1"/>
  <c r="FO228" i="1"/>
  <c r="FP227" i="1"/>
  <c r="FO227" i="1"/>
  <c r="FP236" i="1"/>
  <c r="FO236" i="1"/>
  <c r="AW226" i="1"/>
  <c r="AV226" i="1"/>
  <c r="AX225" i="1"/>
  <c r="AX224" i="1"/>
  <c r="AX223" i="1"/>
  <c r="AX222" i="1"/>
  <c r="AX221" i="1"/>
  <c r="AX220" i="1"/>
  <c r="AX219" i="1"/>
  <c r="AX218" i="1"/>
  <c r="AX217" i="1"/>
  <c r="AX216" i="1"/>
  <c r="AX215" i="1"/>
  <c r="AX214" i="1"/>
  <c r="AW213" i="1"/>
  <c r="AV213" i="1"/>
  <c r="AX212" i="1"/>
  <c r="AX211" i="1"/>
  <c r="AX210" i="1"/>
  <c r="AX209" i="1"/>
  <c r="AX208" i="1"/>
  <c r="AX207" i="1"/>
  <c r="AX206" i="1"/>
  <c r="AX205" i="1"/>
  <c r="AX204" i="1"/>
  <c r="AX203" i="1"/>
  <c r="AX202" i="1"/>
  <c r="AX201" i="1"/>
  <c r="AW200" i="1"/>
  <c r="AV200" i="1"/>
  <c r="AX199" i="1"/>
  <c r="AX198" i="1"/>
  <c r="AX197" i="1"/>
  <c r="AX196" i="1"/>
  <c r="AX195" i="1"/>
  <c r="AX194" i="1"/>
  <c r="AX193" i="1"/>
  <c r="AX192" i="1"/>
  <c r="AX191" i="1"/>
  <c r="AX190" i="1"/>
  <c r="AX189" i="1"/>
  <c r="AX188" i="1"/>
  <c r="AW187" i="1"/>
  <c r="AV187" i="1"/>
  <c r="AX186" i="1"/>
  <c r="AX185" i="1"/>
  <c r="AX184" i="1"/>
  <c r="AX183" i="1"/>
  <c r="AX182" i="1"/>
  <c r="AX181" i="1"/>
  <c r="AX180" i="1"/>
  <c r="AX179" i="1"/>
  <c r="AX178" i="1"/>
  <c r="AX177" i="1"/>
  <c r="AX176" i="1"/>
  <c r="AX175" i="1"/>
  <c r="AW174" i="1"/>
  <c r="AV174" i="1"/>
  <c r="AX173" i="1"/>
  <c r="AX172" i="1"/>
  <c r="AX171" i="1"/>
  <c r="AX170" i="1"/>
  <c r="AX169" i="1"/>
  <c r="AX168" i="1"/>
  <c r="AX167" i="1"/>
  <c r="AX166" i="1"/>
  <c r="AX165" i="1"/>
  <c r="AX164" i="1"/>
  <c r="AX163" i="1"/>
  <c r="AX162" i="1"/>
  <c r="AW161" i="1"/>
  <c r="AV161" i="1"/>
  <c r="AX160" i="1"/>
  <c r="AX159" i="1"/>
  <c r="AX158" i="1"/>
  <c r="AX157" i="1"/>
  <c r="AX156" i="1"/>
  <c r="AX155" i="1"/>
  <c r="AX154" i="1"/>
  <c r="AX153" i="1"/>
  <c r="AX152" i="1"/>
  <c r="AX151" i="1"/>
  <c r="AX150" i="1"/>
  <c r="AX149" i="1"/>
  <c r="AW148" i="1"/>
  <c r="AV148" i="1"/>
  <c r="AX147" i="1"/>
  <c r="AX146" i="1"/>
  <c r="AX145" i="1"/>
  <c r="AX144" i="1"/>
  <c r="AX143" i="1"/>
  <c r="AX142" i="1"/>
  <c r="AX141" i="1"/>
  <c r="AX140" i="1"/>
  <c r="AX139" i="1"/>
  <c r="AX138" i="1"/>
  <c r="AX137" i="1"/>
  <c r="AX136" i="1"/>
  <c r="AW135" i="1"/>
  <c r="AV135" i="1"/>
  <c r="AX134" i="1"/>
  <c r="AX133" i="1"/>
  <c r="AX132" i="1"/>
  <c r="AX131" i="1"/>
  <c r="AX130" i="1"/>
  <c r="AX129" i="1"/>
  <c r="AX128" i="1"/>
  <c r="AX127" i="1"/>
  <c r="AX126" i="1"/>
  <c r="AX125" i="1"/>
  <c r="AX124" i="1"/>
  <c r="AX123" i="1"/>
  <c r="AW122" i="1"/>
  <c r="AV122" i="1"/>
  <c r="AX121" i="1"/>
  <c r="AX120" i="1"/>
  <c r="AX119" i="1"/>
  <c r="AX118" i="1"/>
  <c r="AX117" i="1"/>
  <c r="AX116" i="1"/>
  <c r="AX115" i="1"/>
  <c r="AX114" i="1"/>
  <c r="AX113" i="1"/>
  <c r="AX112" i="1"/>
  <c r="AX111" i="1"/>
  <c r="AX110" i="1"/>
  <c r="AW109" i="1"/>
  <c r="AV109" i="1"/>
  <c r="AX108" i="1"/>
  <c r="AX107" i="1"/>
  <c r="AX106" i="1"/>
  <c r="AX105" i="1"/>
  <c r="AX104" i="1"/>
  <c r="AX103" i="1"/>
  <c r="AX102" i="1"/>
  <c r="AX101" i="1"/>
  <c r="AX100" i="1"/>
  <c r="AX99" i="1"/>
  <c r="AX98" i="1"/>
  <c r="AX97" i="1"/>
  <c r="AW96" i="1"/>
  <c r="AV96" i="1"/>
  <c r="AX95" i="1"/>
  <c r="AX94" i="1"/>
  <c r="AX93" i="1"/>
  <c r="AX92" i="1"/>
  <c r="AX91" i="1"/>
  <c r="AX90" i="1"/>
  <c r="AX89" i="1"/>
  <c r="AX88" i="1"/>
  <c r="AX87" i="1"/>
  <c r="AX86" i="1"/>
  <c r="AX85" i="1"/>
  <c r="AX84" i="1"/>
  <c r="AW83" i="1"/>
  <c r="AV83" i="1"/>
  <c r="AX82" i="1"/>
  <c r="AX81" i="1"/>
  <c r="AX80" i="1"/>
  <c r="AX79" i="1"/>
  <c r="AX78" i="1"/>
  <c r="AX77" i="1"/>
  <c r="AX76" i="1"/>
  <c r="AX75" i="1"/>
  <c r="AX74" i="1"/>
  <c r="AX73" i="1"/>
  <c r="AX72" i="1"/>
  <c r="AX71" i="1"/>
  <c r="AW70" i="1"/>
  <c r="AV70" i="1"/>
  <c r="AX69" i="1"/>
  <c r="AX68" i="1"/>
  <c r="AX67" i="1"/>
  <c r="AX66" i="1"/>
  <c r="AX65" i="1"/>
  <c r="AX64" i="1"/>
  <c r="AX63" i="1"/>
  <c r="AX62" i="1"/>
  <c r="AX61" i="1"/>
  <c r="AX60" i="1"/>
  <c r="AX59" i="1"/>
  <c r="AX58" i="1"/>
  <c r="AW57" i="1"/>
  <c r="AV57" i="1"/>
  <c r="AX56" i="1"/>
  <c r="AX55" i="1"/>
  <c r="AX54" i="1"/>
  <c r="AX53" i="1"/>
  <c r="AX52" i="1"/>
  <c r="AX51" i="1"/>
  <c r="AX50" i="1"/>
  <c r="AX49" i="1"/>
  <c r="AX48" i="1"/>
  <c r="AX47" i="1"/>
  <c r="AX46" i="1"/>
  <c r="AX45" i="1"/>
  <c r="AW44" i="1"/>
  <c r="AV44" i="1"/>
  <c r="AX43" i="1"/>
  <c r="AX42" i="1"/>
  <c r="AX41" i="1"/>
  <c r="AX40" i="1"/>
  <c r="AX39" i="1"/>
  <c r="AX38" i="1"/>
  <c r="AX37" i="1"/>
  <c r="AX36" i="1"/>
  <c r="AX35" i="1"/>
  <c r="AX34" i="1"/>
  <c r="AX33" i="1"/>
  <c r="AX32" i="1"/>
  <c r="AW31" i="1"/>
  <c r="AV31" i="1"/>
  <c r="AX30" i="1"/>
  <c r="AX29" i="1"/>
  <c r="AX28" i="1"/>
  <c r="AX27" i="1"/>
  <c r="AX26" i="1"/>
  <c r="AX25" i="1"/>
  <c r="AX24" i="1"/>
  <c r="AX23" i="1"/>
  <c r="AX22" i="1"/>
  <c r="AX21" i="1"/>
  <c r="AX20" i="1"/>
  <c r="AX19" i="1"/>
  <c r="AW18" i="1"/>
  <c r="AV18" i="1"/>
  <c r="AX17" i="1"/>
  <c r="AX16" i="1"/>
  <c r="AX15" i="1"/>
  <c r="AX14" i="1"/>
  <c r="AX13" i="1"/>
  <c r="AX12" i="1"/>
  <c r="AX11" i="1"/>
  <c r="AX10" i="1"/>
  <c r="AX9" i="1"/>
  <c r="AX8" i="1"/>
  <c r="AX7" i="1"/>
  <c r="AX6" i="1"/>
  <c r="AW239" i="1"/>
  <c r="AV239" i="1"/>
  <c r="AX238" i="1"/>
  <c r="AX237" i="1"/>
  <c r="AX236" i="1"/>
  <c r="AX235" i="1"/>
  <c r="AX234" i="1"/>
  <c r="AX233" i="1"/>
  <c r="AX232" i="1"/>
  <c r="AX231" i="1"/>
  <c r="AX230" i="1"/>
  <c r="AX229" i="1"/>
  <c r="AX228" i="1"/>
  <c r="AX227" i="1"/>
  <c r="DC181" i="2" l="1"/>
  <c r="IA186" i="2" l="1"/>
  <c r="HZ186" i="2"/>
  <c r="IA185" i="2"/>
  <c r="HZ185" i="2"/>
  <c r="IA184" i="2"/>
  <c r="HZ184" i="2"/>
  <c r="IA183" i="2"/>
  <c r="HZ183" i="2"/>
  <c r="IA182" i="2"/>
  <c r="HZ182" i="2"/>
  <c r="IA181" i="2"/>
  <c r="HZ181" i="2"/>
  <c r="IA180" i="2"/>
  <c r="HZ180" i="2"/>
  <c r="IA179" i="2"/>
  <c r="HZ179" i="2"/>
  <c r="IA177" i="2"/>
  <c r="HZ177" i="2"/>
  <c r="IA176" i="2"/>
  <c r="HZ176" i="2"/>
  <c r="IA175" i="2"/>
  <c r="HZ175" i="2"/>
  <c r="IA178" i="2"/>
  <c r="HZ178" i="2"/>
  <c r="EI174" i="2"/>
  <c r="EH174" i="2"/>
  <c r="EJ173" i="2"/>
  <c r="EJ172" i="2"/>
  <c r="EJ171" i="2"/>
  <c r="EJ170" i="2"/>
  <c r="EJ169" i="2"/>
  <c r="EJ168" i="2"/>
  <c r="EJ167" i="2"/>
  <c r="EJ166" i="2"/>
  <c r="EJ165" i="2"/>
  <c r="EJ164" i="2"/>
  <c r="EJ163" i="2"/>
  <c r="EJ162" i="2"/>
  <c r="EI161" i="2"/>
  <c r="EH161" i="2"/>
  <c r="EJ160" i="2"/>
  <c r="EJ159" i="2"/>
  <c r="EJ158" i="2"/>
  <c r="EJ157" i="2"/>
  <c r="EJ156" i="2"/>
  <c r="EJ155" i="2"/>
  <c r="EJ154" i="2"/>
  <c r="EJ153" i="2"/>
  <c r="EJ152" i="2"/>
  <c r="EJ151" i="2"/>
  <c r="EJ150" i="2"/>
  <c r="EJ149" i="2"/>
  <c r="EI148" i="2"/>
  <c r="EH148" i="2"/>
  <c r="EJ147" i="2"/>
  <c r="EJ146" i="2"/>
  <c r="EJ145" i="2"/>
  <c r="EJ144" i="2"/>
  <c r="EJ143" i="2"/>
  <c r="EJ142" i="2"/>
  <c r="EJ141" i="2"/>
  <c r="EJ140" i="2"/>
  <c r="EJ139" i="2"/>
  <c r="EJ138" i="2"/>
  <c r="EJ137" i="2"/>
  <c r="EJ136" i="2"/>
  <c r="EI135" i="2"/>
  <c r="EH135" i="2"/>
  <c r="EJ134" i="2"/>
  <c r="EJ133" i="2"/>
  <c r="EJ132" i="2"/>
  <c r="EJ131" i="2"/>
  <c r="EJ130" i="2"/>
  <c r="EJ129" i="2"/>
  <c r="EJ128" i="2"/>
  <c r="EJ127" i="2"/>
  <c r="EJ126" i="2"/>
  <c r="EJ125" i="2"/>
  <c r="EJ124" i="2"/>
  <c r="EJ123" i="2"/>
  <c r="EI122" i="2"/>
  <c r="EH122" i="2"/>
  <c r="EJ121" i="2"/>
  <c r="EJ120" i="2"/>
  <c r="EJ119" i="2"/>
  <c r="EJ118" i="2"/>
  <c r="EJ117" i="2"/>
  <c r="EJ116" i="2"/>
  <c r="EJ115" i="2"/>
  <c r="EJ114" i="2"/>
  <c r="EJ113" i="2"/>
  <c r="EJ112" i="2"/>
  <c r="EJ111" i="2"/>
  <c r="EJ110" i="2"/>
  <c r="EI109" i="2"/>
  <c r="EH109" i="2"/>
  <c r="EJ108" i="2"/>
  <c r="EJ107" i="2"/>
  <c r="EJ106" i="2"/>
  <c r="EJ105" i="2"/>
  <c r="EJ104" i="2"/>
  <c r="EJ103" i="2"/>
  <c r="EJ102" i="2"/>
  <c r="EJ101" i="2"/>
  <c r="EJ100" i="2"/>
  <c r="EJ99" i="2"/>
  <c r="EJ98" i="2"/>
  <c r="EJ97" i="2"/>
  <c r="EI96" i="2"/>
  <c r="EH96" i="2"/>
  <c r="EJ95" i="2"/>
  <c r="EJ94" i="2"/>
  <c r="EJ93" i="2"/>
  <c r="EJ92" i="2"/>
  <c r="EJ91" i="2"/>
  <c r="EJ90" i="2"/>
  <c r="EJ89" i="2"/>
  <c r="EJ88" i="2"/>
  <c r="EJ87" i="2"/>
  <c r="EJ86" i="2"/>
  <c r="EJ85" i="2"/>
  <c r="EJ84" i="2"/>
  <c r="EI83" i="2"/>
  <c r="EH83" i="2"/>
  <c r="EJ82" i="2"/>
  <c r="EJ81" i="2"/>
  <c r="EJ80" i="2"/>
  <c r="EJ79" i="2"/>
  <c r="EJ78" i="2"/>
  <c r="EJ77" i="2"/>
  <c r="EJ76" i="2"/>
  <c r="EJ75" i="2"/>
  <c r="EJ74" i="2"/>
  <c r="EJ73" i="2"/>
  <c r="EJ72" i="2"/>
  <c r="EJ71" i="2"/>
  <c r="EI70" i="2"/>
  <c r="EH70" i="2"/>
  <c r="EJ69" i="2"/>
  <c r="EJ68" i="2"/>
  <c r="EJ67" i="2"/>
  <c r="EJ66" i="2"/>
  <c r="EJ65" i="2"/>
  <c r="EJ64" i="2"/>
  <c r="EJ63" i="2"/>
  <c r="EJ62" i="2"/>
  <c r="EJ61" i="2"/>
  <c r="EJ60" i="2"/>
  <c r="EJ59" i="2"/>
  <c r="EJ58" i="2"/>
  <c r="EI57" i="2"/>
  <c r="EH57" i="2"/>
  <c r="EJ56" i="2"/>
  <c r="EJ55" i="2"/>
  <c r="EJ54" i="2"/>
  <c r="EJ53" i="2"/>
  <c r="EJ52" i="2"/>
  <c r="EJ51" i="2"/>
  <c r="EJ50" i="2"/>
  <c r="EJ49" i="2"/>
  <c r="EJ48" i="2"/>
  <c r="EJ47" i="2"/>
  <c r="EJ46" i="2"/>
  <c r="EJ45" i="2"/>
  <c r="EI44" i="2"/>
  <c r="EH44" i="2"/>
  <c r="EJ43" i="2"/>
  <c r="EJ42" i="2"/>
  <c r="EJ41" i="2"/>
  <c r="EJ40" i="2"/>
  <c r="EJ39" i="2"/>
  <c r="EJ38" i="2"/>
  <c r="EJ37" i="2"/>
  <c r="EJ36" i="2"/>
  <c r="EJ35" i="2"/>
  <c r="EJ34" i="2"/>
  <c r="EJ33" i="2"/>
  <c r="EJ32" i="2"/>
  <c r="EI31" i="2"/>
  <c r="EH31" i="2"/>
  <c r="EJ30" i="2"/>
  <c r="EJ29" i="2"/>
  <c r="EJ28" i="2"/>
  <c r="EJ27" i="2"/>
  <c r="EJ26" i="2"/>
  <c r="EJ25" i="2"/>
  <c r="EJ24" i="2"/>
  <c r="EJ23" i="2"/>
  <c r="EJ22" i="2"/>
  <c r="EJ21" i="2"/>
  <c r="EJ20" i="2"/>
  <c r="EJ19" i="2"/>
  <c r="EI18" i="2"/>
  <c r="EH18" i="2"/>
  <c r="EJ17" i="2"/>
  <c r="EJ16" i="2"/>
  <c r="EJ15" i="2"/>
  <c r="EJ14" i="2"/>
  <c r="EJ13" i="2"/>
  <c r="EJ12" i="2"/>
  <c r="EJ11" i="2"/>
  <c r="EJ10" i="2"/>
  <c r="EJ9" i="2"/>
  <c r="EJ8" i="2"/>
  <c r="EJ7" i="2"/>
  <c r="EJ6" i="2"/>
  <c r="EI187" i="2"/>
  <c r="EH187" i="2"/>
  <c r="EJ186" i="2"/>
  <c r="EJ185" i="2"/>
  <c r="EJ184" i="2"/>
  <c r="EJ183" i="2"/>
  <c r="EJ182" i="2"/>
  <c r="EJ181" i="2"/>
  <c r="EJ180" i="2"/>
  <c r="EJ179" i="2"/>
  <c r="EJ178" i="2"/>
  <c r="EJ177" i="2"/>
  <c r="EJ176" i="2"/>
  <c r="EJ175" i="2"/>
  <c r="HX187" i="2" l="1"/>
  <c r="HW187" i="2"/>
  <c r="HU187" i="2"/>
  <c r="HT187" i="2"/>
  <c r="HR187" i="2"/>
  <c r="HQ187" i="2"/>
  <c r="HO187" i="2"/>
  <c r="HN187" i="2"/>
  <c r="HL187" i="2"/>
  <c r="HK187" i="2"/>
  <c r="HI187" i="2"/>
  <c r="HH187" i="2"/>
  <c r="HF187" i="2"/>
  <c r="HE187" i="2"/>
  <c r="HC187" i="2"/>
  <c r="HB187" i="2"/>
  <c r="GZ187" i="2"/>
  <c r="GY187" i="2"/>
  <c r="GW187" i="2"/>
  <c r="GV187" i="2"/>
  <c r="GT187" i="2"/>
  <c r="GS187" i="2"/>
  <c r="GQ187" i="2"/>
  <c r="GP187" i="2"/>
  <c r="GN187" i="2"/>
  <c r="GM187" i="2"/>
  <c r="GH187" i="2"/>
  <c r="GG187" i="2"/>
  <c r="GE187" i="2"/>
  <c r="GD187" i="2"/>
  <c r="GB187" i="2"/>
  <c r="GA187" i="2"/>
  <c r="FY187" i="2"/>
  <c r="FX187" i="2"/>
  <c r="FV187" i="2"/>
  <c r="FU187" i="2"/>
  <c r="FS187" i="2"/>
  <c r="FR187" i="2"/>
  <c r="FP187" i="2"/>
  <c r="FO187" i="2"/>
  <c r="FJ187" i="2"/>
  <c r="FI187" i="2"/>
  <c r="FG187" i="2"/>
  <c r="FF187" i="2"/>
  <c r="FD187" i="2"/>
  <c r="FC187" i="2"/>
  <c r="FA187" i="2"/>
  <c r="EZ187" i="2"/>
  <c r="EX187" i="2"/>
  <c r="EW187" i="2"/>
  <c r="EU187" i="2"/>
  <c r="ET187" i="2"/>
  <c r="ER187" i="2"/>
  <c r="EQ187" i="2"/>
  <c r="EO187" i="2"/>
  <c r="EN187" i="2"/>
  <c r="EL187" i="2"/>
  <c r="EK187" i="2"/>
  <c r="EF187" i="2"/>
  <c r="EE187" i="2"/>
  <c r="EC187" i="2"/>
  <c r="EB187" i="2"/>
  <c r="DZ187" i="2"/>
  <c r="DY187" i="2"/>
  <c r="DW187" i="2"/>
  <c r="DV187" i="2"/>
  <c r="DT187" i="2"/>
  <c r="DS187" i="2"/>
  <c r="DQ187" i="2"/>
  <c r="DP187" i="2"/>
  <c r="DN187" i="2"/>
  <c r="DM187" i="2"/>
  <c r="DK187" i="2"/>
  <c r="DJ187" i="2"/>
  <c r="DH187" i="2"/>
  <c r="DG187" i="2"/>
  <c r="DE187" i="2"/>
  <c r="DD187" i="2"/>
  <c r="DB187" i="2"/>
  <c r="DA187" i="2"/>
  <c r="CY187" i="2"/>
  <c r="CX187" i="2"/>
  <c r="CV187" i="2"/>
  <c r="CU187" i="2"/>
  <c r="CS187" i="2"/>
  <c r="CR187" i="2"/>
  <c r="CP187" i="2"/>
  <c r="CO187" i="2"/>
  <c r="CM187" i="2"/>
  <c r="CL187" i="2"/>
  <c r="CJ187" i="2"/>
  <c r="CI187" i="2"/>
  <c r="CG187" i="2"/>
  <c r="CF187" i="2"/>
  <c r="CD187" i="2"/>
  <c r="CC187" i="2"/>
  <c r="CA187" i="2"/>
  <c r="BZ187" i="2"/>
  <c r="BX187" i="2"/>
  <c r="BW187" i="2"/>
  <c r="BU187" i="2"/>
  <c r="BT187" i="2"/>
  <c r="BR187" i="2"/>
  <c r="BQ187" i="2"/>
  <c r="BO187" i="2"/>
  <c r="BN187" i="2"/>
  <c r="BL187" i="2"/>
  <c r="BK187" i="2"/>
  <c r="BI187" i="2"/>
  <c r="BH187" i="2"/>
  <c r="BF187" i="2"/>
  <c r="BE187" i="2"/>
  <c r="BC187" i="2"/>
  <c r="BB187" i="2"/>
  <c r="AZ187" i="2"/>
  <c r="AY187" i="2"/>
  <c r="AT187" i="2"/>
  <c r="AS187" i="2"/>
  <c r="AQ187" i="2"/>
  <c r="AP187" i="2"/>
  <c r="AN187" i="2"/>
  <c r="AM187" i="2"/>
  <c r="AK187" i="2"/>
  <c r="AJ187" i="2"/>
  <c r="AH187" i="2"/>
  <c r="AG187" i="2"/>
  <c r="AE187" i="2"/>
  <c r="AD187" i="2"/>
  <c r="AB187" i="2"/>
  <c r="AA187" i="2"/>
  <c r="Y187" i="2"/>
  <c r="X187" i="2"/>
  <c r="V187" i="2"/>
  <c r="U187" i="2"/>
  <c r="S187" i="2"/>
  <c r="R187" i="2"/>
  <c r="P187" i="2"/>
  <c r="O187" i="2"/>
  <c r="M187" i="2"/>
  <c r="L187" i="2"/>
  <c r="J187" i="2"/>
  <c r="I187" i="2"/>
  <c r="G187" i="2"/>
  <c r="F187" i="2"/>
  <c r="HY186" i="2"/>
  <c r="HV186" i="2"/>
  <c r="HS186" i="2"/>
  <c r="HP186" i="2"/>
  <c r="HM186" i="2"/>
  <c r="HJ186" i="2"/>
  <c r="HG186" i="2"/>
  <c r="HD186" i="2"/>
  <c r="HA186" i="2"/>
  <c r="GX186" i="2"/>
  <c r="GU186" i="2"/>
  <c r="GR186" i="2"/>
  <c r="GO186" i="2"/>
  <c r="GI186" i="2"/>
  <c r="GF186" i="2"/>
  <c r="GC186" i="2"/>
  <c r="FZ186" i="2"/>
  <c r="FW186" i="2"/>
  <c r="FT186" i="2"/>
  <c r="FQ186" i="2"/>
  <c r="FK186" i="2"/>
  <c r="FH186" i="2"/>
  <c r="FE186" i="2"/>
  <c r="FB186" i="2"/>
  <c r="EY186" i="2"/>
  <c r="EV186" i="2"/>
  <c r="ES186" i="2"/>
  <c r="EP186" i="2"/>
  <c r="EM186" i="2"/>
  <c r="EG186" i="2"/>
  <c r="ED186" i="2"/>
  <c r="EA186" i="2"/>
  <c r="DX186" i="2"/>
  <c r="DU186" i="2"/>
  <c r="DR186" i="2"/>
  <c r="DO186" i="2"/>
  <c r="DL186" i="2"/>
  <c r="DI186" i="2"/>
  <c r="DF186" i="2"/>
  <c r="DC186" i="2"/>
  <c r="CZ186" i="2"/>
  <c r="CW186" i="2"/>
  <c r="CT186" i="2"/>
  <c r="CQ186" i="2"/>
  <c r="CN186" i="2"/>
  <c r="CK186" i="2"/>
  <c r="CH186" i="2"/>
  <c r="CE186" i="2"/>
  <c r="CB186" i="2"/>
  <c r="BY186" i="2"/>
  <c r="BV186" i="2"/>
  <c r="BS186" i="2"/>
  <c r="BP186" i="2"/>
  <c r="BM186" i="2"/>
  <c r="BJ186" i="2"/>
  <c r="BG186" i="2"/>
  <c r="BD186" i="2"/>
  <c r="BA186" i="2"/>
  <c r="AU186" i="2"/>
  <c r="AR186" i="2"/>
  <c r="AO186" i="2"/>
  <c r="AL186" i="2"/>
  <c r="AI186" i="2"/>
  <c r="AF186" i="2"/>
  <c r="AC186" i="2"/>
  <c r="Z186" i="2"/>
  <c r="W186" i="2"/>
  <c r="T186" i="2"/>
  <c r="Q186" i="2"/>
  <c r="N186" i="2"/>
  <c r="K186" i="2"/>
  <c r="H186" i="2"/>
  <c r="HY185" i="2"/>
  <c r="HV185" i="2"/>
  <c r="HS185" i="2"/>
  <c r="HP185" i="2"/>
  <c r="HM185" i="2"/>
  <c r="HJ185" i="2"/>
  <c r="HG185" i="2"/>
  <c r="HD185" i="2"/>
  <c r="HA185" i="2"/>
  <c r="GX185" i="2"/>
  <c r="GU185" i="2"/>
  <c r="GR185" i="2"/>
  <c r="GO185" i="2"/>
  <c r="GI185" i="2"/>
  <c r="GF185" i="2"/>
  <c r="GC185" i="2"/>
  <c r="FZ185" i="2"/>
  <c r="FW185" i="2"/>
  <c r="FT185" i="2"/>
  <c r="FQ185" i="2"/>
  <c r="FK185" i="2"/>
  <c r="FH185" i="2"/>
  <c r="FE185" i="2"/>
  <c r="FB185" i="2"/>
  <c r="EY185" i="2"/>
  <c r="EV185" i="2"/>
  <c r="ES185" i="2"/>
  <c r="EP185" i="2"/>
  <c r="EM185" i="2"/>
  <c r="EG185" i="2"/>
  <c r="ED185" i="2"/>
  <c r="EA185" i="2"/>
  <c r="DX185" i="2"/>
  <c r="DU185" i="2"/>
  <c r="DR185" i="2"/>
  <c r="DO185" i="2"/>
  <c r="DL185" i="2"/>
  <c r="DI185" i="2"/>
  <c r="DF185" i="2"/>
  <c r="DC185" i="2"/>
  <c r="CZ185" i="2"/>
  <c r="CW185" i="2"/>
  <c r="CT185" i="2"/>
  <c r="CQ185" i="2"/>
  <c r="CN185" i="2"/>
  <c r="CK185" i="2"/>
  <c r="CH185" i="2"/>
  <c r="CE185" i="2"/>
  <c r="CB185" i="2"/>
  <c r="BY185" i="2"/>
  <c r="BV185" i="2"/>
  <c r="BS185" i="2"/>
  <c r="BP185" i="2"/>
  <c r="BM185" i="2"/>
  <c r="BJ185" i="2"/>
  <c r="BG185" i="2"/>
  <c r="BD185" i="2"/>
  <c r="BA185" i="2"/>
  <c r="AU185" i="2"/>
  <c r="AR185" i="2"/>
  <c r="AO185" i="2"/>
  <c r="AL185" i="2"/>
  <c r="AI185" i="2"/>
  <c r="AF185" i="2"/>
  <c r="AC185" i="2"/>
  <c r="Z185" i="2"/>
  <c r="W185" i="2"/>
  <c r="T185" i="2"/>
  <c r="Q185" i="2"/>
  <c r="N185" i="2"/>
  <c r="K185" i="2"/>
  <c r="H185" i="2"/>
  <c r="HY184" i="2"/>
  <c r="HV184" i="2"/>
  <c r="HS184" i="2"/>
  <c r="HP184" i="2"/>
  <c r="HM184" i="2"/>
  <c r="HJ184" i="2"/>
  <c r="HG184" i="2"/>
  <c r="HD184" i="2"/>
  <c r="HA184" i="2"/>
  <c r="GX184" i="2"/>
  <c r="GU184" i="2"/>
  <c r="GR184" i="2"/>
  <c r="GO184" i="2"/>
  <c r="GI184" i="2"/>
  <c r="GF184" i="2"/>
  <c r="GC184" i="2"/>
  <c r="FZ184" i="2"/>
  <c r="FW184" i="2"/>
  <c r="FT184" i="2"/>
  <c r="FQ184" i="2"/>
  <c r="FK184" i="2"/>
  <c r="FH184" i="2"/>
  <c r="FE184" i="2"/>
  <c r="FB184" i="2"/>
  <c r="EY184" i="2"/>
  <c r="EV184" i="2"/>
  <c r="ES184" i="2"/>
  <c r="EP184" i="2"/>
  <c r="EM184" i="2"/>
  <c r="EG184" i="2"/>
  <c r="ED184" i="2"/>
  <c r="EA184" i="2"/>
  <c r="DX184" i="2"/>
  <c r="DU184" i="2"/>
  <c r="DR184" i="2"/>
  <c r="DO184" i="2"/>
  <c r="DL184" i="2"/>
  <c r="DI184" i="2"/>
  <c r="DF184" i="2"/>
  <c r="DC184" i="2"/>
  <c r="CZ184" i="2"/>
  <c r="CW184" i="2"/>
  <c r="CT184" i="2"/>
  <c r="CQ184" i="2"/>
  <c r="CN184" i="2"/>
  <c r="CK184" i="2"/>
  <c r="CH184" i="2"/>
  <c r="CE184" i="2"/>
  <c r="CB184" i="2"/>
  <c r="BY184" i="2"/>
  <c r="BV184" i="2"/>
  <c r="BS184" i="2"/>
  <c r="BP184" i="2"/>
  <c r="BM184" i="2"/>
  <c r="BJ184" i="2"/>
  <c r="BG184" i="2"/>
  <c r="BD184" i="2"/>
  <c r="BA184" i="2"/>
  <c r="AU184" i="2"/>
  <c r="AR184" i="2"/>
  <c r="AO184" i="2"/>
  <c r="AL184" i="2"/>
  <c r="AI184" i="2"/>
  <c r="AF184" i="2"/>
  <c r="AC184" i="2"/>
  <c r="Z184" i="2"/>
  <c r="W184" i="2"/>
  <c r="T184" i="2"/>
  <c r="Q184" i="2"/>
  <c r="N184" i="2"/>
  <c r="K184" i="2"/>
  <c r="H184" i="2"/>
  <c r="HY183" i="2"/>
  <c r="HV183" i="2"/>
  <c r="HS183" i="2"/>
  <c r="HP183" i="2"/>
  <c r="HM183" i="2"/>
  <c r="HJ183" i="2"/>
  <c r="HG183" i="2"/>
  <c r="HD183" i="2"/>
  <c r="HA183" i="2"/>
  <c r="GX183" i="2"/>
  <c r="GU183" i="2"/>
  <c r="GR183" i="2"/>
  <c r="GO183" i="2"/>
  <c r="GI183" i="2"/>
  <c r="GF183" i="2"/>
  <c r="GC183" i="2"/>
  <c r="FZ183" i="2"/>
  <c r="FW183" i="2"/>
  <c r="FT183" i="2"/>
  <c r="FQ183" i="2"/>
  <c r="FK183" i="2"/>
  <c r="FH183" i="2"/>
  <c r="FE183" i="2"/>
  <c r="FB183" i="2"/>
  <c r="EY183" i="2"/>
  <c r="EV183" i="2"/>
  <c r="ES183" i="2"/>
  <c r="EP183" i="2"/>
  <c r="EM183" i="2"/>
  <c r="EG183" i="2"/>
  <c r="ED183" i="2"/>
  <c r="EA183" i="2"/>
  <c r="DX183" i="2"/>
  <c r="DU183" i="2"/>
  <c r="DR183" i="2"/>
  <c r="DO183" i="2"/>
  <c r="DL183" i="2"/>
  <c r="DI183" i="2"/>
  <c r="DF183" i="2"/>
  <c r="DC183" i="2"/>
  <c r="CZ183" i="2"/>
  <c r="CW183" i="2"/>
  <c r="CT183" i="2"/>
  <c r="CQ183" i="2"/>
  <c r="CN183" i="2"/>
  <c r="CK183" i="2"/>
  <c r="CH183" i="2"/>
  <c r="CE183" i="2"/>
  <c r="CB183" i="2"/>
  <c r="BY183" i="2"/>
  <c r="BV183" i="2"/>
  <c r="BS183" i="2"/>
  <c r="BP183" i="2"/>
  <c r="BM183" i="2"/>
  <c r="BJ183" i="2"/>
  <c r="BG183" i="2"/>
  <c r="BD183" i="2"/>
  <c r="BA183" i="2"/>
  <c r="AU183" i="2"/>
  <c r="AR183" i="2"/>
  <c r="AO183" i="2"/>
  <c r="AL183" i="2"/>
  <c r="AI183" i="2"/>
  <c r="AF183" i="2"/>
  <c r="AC183" i="2"/>
  <c r="Z183" i="2"/>
  <c r="W183" i="2"/>
  <c r="T183" i="2"/>
  <c r="Q183" i="2"/>
  <c r="N183" i="2"/>
  <c r="K183" i="2"/>
  <c r="H183" i="2"/>
  <c r="HY182" i="2"/>
  <c r="HV182" i="2"/>
  <c r="HS182" i="2"/>
  <c r="HP182" i="2"/>
  <c r="HM182" i="2"/>
  <c r="HJ182" i="2"/>
  <c r="HG182" i="2"/>
  <c r="HD182" i="2"/>
  <c r="HA182" i="2"/>
  <c r="GX182" i="2"/>
  <c r="GU182" i="2"/>
  <c r="GR182" i="2"/>
  <c r="GO182" i="2"/>
  <c r="GI182" i="2"/>
  <c r="GF182" i="2"/>
  <c r="GC182" i="2"/>
  <c r="FZ182" i="2"/>
  <c r="FW182" i="2"/>
  <c r="FT182" i="2"/>
  <c r="FQ182" i="2"/>
  <c r="FK182" i="2"/>
  <c r="FH182" i="2"/>
  <c r="FE182" i="2"/>
  <c r="FB182" i="2"/>
  <c r="EY182" i="2"/>
  <c r="EV182" i="2"/>
  <c r="ES182" i="2"/>
  <c r="EP182" i="2"/>
  <c r="EM182" i="2"/>
  <c r="EG182" i="2"/>
  <c r="ED182" i="2"/>
  <c r="EA182" i="2"/>
  <c r="DX182" i="2"/>
  <c r="DU182" i="2"/>
  <c r="DR182" i="2"/>
  <c r="DO182" i="2"/>
  <c r="DL182" i="2"/>
  <c r="DI182" i="2"/>
  <c r="DF182" i="2"/>
  <c r="DC182" i="2"/>
  <c r="CZ182" i="2"/>
  <c r="CW182" i="2"/>
  <c r="CT182" i="2"/>
  <c r="CQ182" i="2"/>
  <c r="CN182" i="2"/>
  <c r="CK182" i="2"/>
  <c r="CH182" i="2"/>
  <c r="CE182" i="2"/>
  <c r="CB182" i="2"/>
  <c r="BY182" i="2"/>
  <c r="BV182" i="2"/>
  <c r="BS182" i="2"/>
  <c r="BP182" i="2"/>
  <c r="BM182" i="2"/>
  <c r="BJ182" i="2"/>
  <c r="BG182" i="2"/>
  <c r="BD182" i="2"/>
  <c r="BA182" i="2"/>
  <c r="AU182" i="2"/>
  <c r="AR182" i="2"/>
  <c r="AO182" i="2"/>
  <c r="AL182" i="2"/>
  <c r="AI182" i="2"/>
  <c r="AF182" i="2"/>
  <c r="AC182" i="2"/>
  <c r="Z182" i="2"/>
  <c r="W182" i="2"/>
  <c r="T182" i="2"/>
  <c r="Q182" i="2"/>
  <c r="N182" i="2"/>
  <c r="K182" i="2"/>
  <c r="H182" i="2"/>
  <c r="HY181" i="2"/>
  <c r="HV181" i="2"/>
  <c r="HS181" i="2"/>
  <c r="HP181" i="2"/>
  <c r="HM181" i="2"/>
  <c r="HJ181" i="2"/>
  <c r="HG181" i="2"/>
  <c r="HD181" i="2"/>
  <c r="HA181" i="2"/>
  <c r="GX181" i="2"/>
  <c r="GU181" i="2"/>
  <c r="GR181" i="2"/>
  <c r="GO181" i="2"/>
  <c r="GI181" i="2"/>
  <c r="GF181" i="2"/>
  <c r="GC181" i="2"/>
  <c r="FZ181" i="2"/>
  <c r="FW181" i="2"/>
  <c r="FT181" i="2"/>
  <c r="FQ181" i="2"/>
  <c r="FK181" i="2"/>
  <c r="FH181" i="2"/>
  <c r="FE181" i="2"/>
  <c r="FB181" i="2"/>
  <c r="EY181" i="2"/>
  <c r="EV181" i="2"/>
  <c r="ES181" i="2"/>
  <c r="EP181" i="2"/>
  <c r="EM181" i="2"/>
  <c r="EG181" i="2"/>
  <c r="ED181" i="2"/>
  <c r="EA181" i="2"/>
  <c r="DX181" i="2"/>
  <c r="DU181" i="2"/>
  <c r="DR181" i="2"/>
  <c r="DO181" i="2"/>
  <c r="DL181" i="2"/>
  <c r="DI181" i="2"/>
  <c r="DF181" i="2"/>
  <c r="CZ181" i="2"/>
  <c r="CW181" i="2"/>
  <c r="CT181" i="2"/>
  <c r="CQ181" i="2"/>
  <c r="CN181" i="2"/>
  <c r="CK181" i="2"/>
  <c r="CH181" i="2"/>
  <c r="CE181" i="2"/>
  <c r="CB181" i="2"/>
  <c r="BY181" i="2"/>
  <c r="BV181" i="2"/>
  <c r="BS181" i="2"/>
  <c r="BP181" i="2"/>
  <c r="BM181" i="2"/>
  <c r="BJ181" i="2"/>
  <c r="BG181" i="2"/>
  <c r="BD181" i="2"/>
  <c r="BA181" i="2"/>
  <c r="AU181" i="2"/>
  <c r="AR181" i="2"/>
  <c r="AO181" i="2"/>
  <c r="AL181" i="2"/>
  <c r="AI181" i="2"/>
  <c r="AF181" i="2"/>
  <c r="AC181" i="2"/>
  <c r="Z181" i="2"/>
  <c r="W181" i="2"/>
  <c r="T181" i="2"/>
  <c r="Q181" i="2"/>
  <c r="N181" i="2"/>
  <c r="K181" i="2"/>
  <c r="H181" i="2"/>
  <c r="HY180" i="2"/>
  <c r="HV180" i="2"/>
  <c r="HS180" i="2"/>
  <c r="HP180" i="2"/>
  <c r="HM180" i="2"/>
  <c r="HJ180" i="2"/>
  <c r="HG180" i="2"/>
  <c r="HD180" i="2"/>
  <c r="HA180" i="2"/>
  <c r="GX180" i="2"/>
  <c r="GU180" i="2"/>
  <c r="GR180" i="2"/>
  <c r="GO180" i="2"/>
  <c r="GI180" i="2"/>
  <c r="GF180" i="2"/>
  <c r="GC180" i="2"/>
  <c r="FZ180" i="2"/>
  <c r="FW180" i="2"/>
  <c r="FT180" i="2"/>
  <c r="FQ180" i="2"/>
  <c r="FK180" i="2"/>
  <c r="FH180" i="2"/>
  <c r="FE180" i="2"/>
  <c r="FB180" i="2"/>
  <c r="EY180" i="2"/>
  <c r="EV180" i="2"/>
  <c r="ES180" i="2"/>
  <c r="EP180" i="2"/>
  <c r="EM180" i="2"/>
  <c r="EG180" i="2"/>
  <c r="ED180" i="2"/>
  <c r="EA180" i="2"/>
  <c r="DX180" i="2"/>
  <c r="DU180" i="2"/>
  <c r="DR180" i="2"/>
  <c r="DO180" i="2"/>
  <c r="DL180" i="2"/>
  <c r="DI180" i="2"/>
  <c r="DF180" i="2"/>
  <c r="DC180" i="2"/>
  <c r="CZ180" i="2"/>
  <c r="CW180" i="2"/>
  <c r="CT180" i="2"/>
  <c r="CQ180" i="2"/>
  <c r="CN180" i="2"/>
  <c r="CK180" i="2"/>
  <c r="CH180" i="2"/>
  <c r="CE180" i="2"/>
  <c r="CB180" i="2"/>
  <c r="BY180" i="2"/>
  <c r="BV180" i="2"/>
  <c r="BS180" i="2"/>
  <c r="BP180" i="2"/>
  <c r="BM180" i="2"/>
  <c r="BJ180" i="2"/>
  <c r="BG180" i="2"/>
  <c r="BD180" i="2"/>
  <c r="BA180" i="2"/>
  <c r="AU180" i="2"/>
  <c r="AR180" i="2"/>
  <c r="AO180" i="2"/>
  <c r="AL180" i="2"/>
  <c r="AI180" i="2"/>
  <c r="AF180" i="2"/>
  <c r="AC180" i="2"/>
  <c r="Z180" i="2"/>
  <c r="W180" i="2"/>
  <c r="T180" i="2"/>
  <c r="Q180" i="2"/>
  <c r="N180" i="2"/>
  <c r="K180" i="2"/>
  <c r="H180" i="2"/>
  <c r="HY179" i="2"/>
  <c r="HV179" i="2"/>
  <c r="HS179" i="2"/>
  <c r="HP179" i="2"/>
  <c r="HM179" i="2"/>
  <c r="HJ179" i="2"/>
  <c r="HG179" i="2"/>
  <c r="HD179" i="2"/>
  <c r="HA179" i="2"/>
  <c r="GX179" i="2"/>
  <c r="GU179" i="2"/>
  <c r="GR179" i="2"/>
  <c r="GO179" i="2"/>
  <c r="GI179" i="2"/>
  <c r="GF179" i="2"/>
  <c r="GC179" i="2"/>
  <c r="FZ179" i="2"/>
  <c r="FW179" i="2"/>
  <c r="FT179" i="2"/>
  <c r="FQ179" i="2"/>
  <c r="FK179" i="2"/>
  <c r="FH179" i="2"/>
  <c r="FE179" i="2"/>
  <c r="FB179" i="2"/>
  <c r="EY179" i="2"/>
  <c r="EV179" i="2"/>
  <c r="ES179" i="2"/>
  <c r="EP179" i="2"/>
  <c r="EM179" i="2"/>
  <c r="EG179" i="2"/>
  <c r="ED179" i="2"/>
  <c r="EA179" i="2"/>
  <c r="DX179" i="2"/>
  <c r="DU179" i="2"/>
  <c r="DR179" i="2"/>
  <c r="DO179" i="2"/>
  <c r="DL179" i="2"/>
  <c r="DI179" i="2"/>
  <c r="DF179" i="2"/>
  <c r="DC179" i="2"/>
  <c r="CZ179" i="2"/>
  <c r="CW179" i="2"/>
  <c r="CT179" i="2"/>
  <c r="CQ179" i="2"/>
  <c r="CN179" i="2"/>
  <c r="CK179" i="2"/>
  <c r="CH179" i="2"/>
  <c r="CE179" i="2"/>
  <c r="CB179" i="2"/>
  <c r="BY179" i="2"/>
  <c r="BV179" i="2"/>
  <c r="BS179" i="2"/>
  <c r="BP179" i="2"/>
  <c r="BM179" i="2"/>
  <c r="BJ179" i="2"/>
  <c r="BG179" i="2"/>
  <c r="BD179" i="2"/>
  <c r="BA179" i="2"/>
  <c r="AU179" i="2"/>
  <c r="AR179" i="2"/>
  <c r="AO179" i="2"/>
  <c r="AL179" i="2"/>
  <c r="AI179" i="2"/>
  <c r="AF179" i="2"/>
  <c r="AC179" i="2"/>
  <c r="Z179" i="2"/>
  <c r="W179" i="2"/>
  <c r="T179" i="2"/>
  <c r="Q179" i="2"/>
  <c r="N179" i="2"/>
  <c r="K179" i="2"/>
  <c r="H179" i="2"/>
  <c r="HY178" i="2"/>
  <c r="HV178" i="2"/>
  <c r="HS178" i="2"/>
  <c r="HP178" i="2"/>
  <c r="HM178" i="2"/>
  <c r="HJ178" i="2"/>
  <c r="HG178" i="2"/>
  <c r="HD178" i="2"/>
  <c r="HA178" i="2"/>
  <c r="GX178" i="2"/>
  <c r="GU178" i="2"/>
  <c r="GR178" i="2"/>
  <c r="GO178" i="2"/>
  <c r="GI178" i="2"/>
  <c r="GF178" i="2"/>
  <c r="GC178" i="2"/>
  <c r="FZ178" i="2"/>
  <c r="FW178" i="2"/>
  <c r="FT178" i="2"/>
  <c r="FQ178" i="2"/>
  <c r="FK178" i="2"/>
  <c r="FH178" i="2"/>
  <c r="FE178" i="2"/>
  <c r="FB178" i="2"/>
  <c r="EY178" i="2"/>
  <c r="EV178" i="2"/>
  <c r="ES178" i="2"/>
  <c r="EP178" i="2"/>
  <c r="EM178" i="2"/>
  <c r="EG178" i="2"/>
  <c r="ED178" i="2"/>
  <c r="EA178" i="2"/>
  <c r="DX178" i="2"/>
  <c r="DU178" i="2"/>
  <c r="DR178" i="2"/>
  <c r="DO178" i="2"/>
  <c r="DL178" i="2"/>
  <c r="DI178" i="2"/>
  <c r="DF178" i="2"/>
  <c r="DC178" i="2"/>
  <c r="CZ178" i="2"/>
  <c r="CW178" i="2"/>
  <c r="CT178" i="2"/>
  <c r="CQ178" i="2"/>
  <c r="CN178" i="2"/>
  <c r="CK178" i="2"/>
  <c r="CH178" i="2"/>
  <c r="CE178" i="2"/>
  <c r="CB178" i="2"/>
  <c r="BY178" i="2"/>
  <c r="BV178" i="2"/>
  <c r="BS178" i="2"/>
  <c r="BP178" i="2"/>
  <c r="BM178" i="2"/>
  <c r="BJ178" i="2"/>
  <c r="BG178" i="2"/>
  <c r="BD178" i="2"/>
  <c r="BA178" i="2"/>
  <c r="AU178" i="2"/>
  <c r="AR178" i="2"/>
  <c r="AO178" i="2"/>
  <c r="AL178" i="2"/>
  <c r="AI178" i="2"/>
  <c r="AF178" i="2"/>
  <c r="AC178" i="2"/>
  <c r="Z178" i="2"/>
  <c r="W178" i="2"/>
  <c r="T178" i="2"/>
  <c r="Q178" i="2"/>
  <c r="N178" i="2"/>
  <c r="K178" i="2"/>
  <c r="H178" i="2"/>
  <c r="HY177" i="2"/>
  <c r="HV177" i="2"/>
  <c r="HS177" i="2"/>
  <c r="HP177" i="2"/>
  <c r="HM177" i="2"/>
  <c r="HJ177" i="2"/>
  <c r="HG177" i="2"/>
  <c r="HD177" i="2"/>
  <c r="HA177" i="2"/>
  <c r="GX177" i="2"/>
  <c r="GU177" i="2"/>
  <c r="GR177" i="2"/>
  <c r="GO177" i="2"/>
  <c r="GI177" i="2"/>
  <c r="GF177" i="2"/>
  <c r="GC177" i="2"/>
  <c r="FZ177" i="2"/>
  <c r="FW177" i="2"/>
  <c r="FT177" i="2"/>
  <c r="FQ177" i="2"/>
  <c r="FK177" i="2"/>
  <c r="FH177" i="2"/>
  <c r="FE177" i="2"/>
  <c r="FB177" i="2"/>
  <c r="EY177" i="2"/>
  <c r="EV177" i="2"/>
  <c r="ES177" i="2"/>
  <c r="EP177" i="2"/>
  <c r="EM177" i="2"/>
  <c r="EG177" i="2"/>
  <c r="ED177" i="2"/>
  <c r="EA177" i="2"/>
  <c r="DX177" i="2"/>
  <c r="DU177" i="2"/>
  <c r="DR177" i="2"/>
  <c r="DO177" i="2"/>
  <c r="DL177" i="2"/>
  <c r="DI177" i="2"/>
  <c r="DF177" i="2"/>
  <c r="DC177" i="2"/>
  <c r="CZ177" i="2"/>
  <c r="CW177" i="2"/>
  <c r="CT177" i="2"/>
  <c r="CQ177" i="2"/>
  <c r="CN177" i="2"/>
  <c r="CK177" i="2"/>
  <c r="CH177" i="2"/>
  <c r="CE177" i="2"/>
  <c r="CB177" i="2"/>
  <c r="BY177" i="2"/>
  <c r="BV177" i="2"/>
  <c r="BS177" i="2"/>
  <c r="BP177" i="2"/>
  <c r="BM177" i="2"/>
  <c r="BJ177" i="2"/>
  <c r="BG177" i="2"/>
  <c r="BD177" i="2"/>
  <c r="BA177" i="2"/>
  <c r="AU177" i="2"/>
  <c r="AR177" i="2"/>
  <c r="AO177" i="2"/>
  <c r="AL177" i="2"/>
  <c r="AI177" i="2"/>
  <c r="AF177" i="2"/>
  <c r="AC177" i="2"/>
  <c r="Z177" i="2"/>
  <c r="W177" i="2"/>
  <c r="T177" i="2"/>
  <c r="Q177" i="2"/>
  <c r="N177" i="2"/>
  <c r="K177" i="2"/>
  <c r="H177" i="2"/>
  <c r="HY176" i="2"/>
  <c r="HV176" i="2"/>
  <c r="HS176" i="2"/>
  <c r="HP176" i="2"/>
  <c r="HM176" i="2"/>
  <c r="HJ176" i="2"/>
  <c r="HG176" i="2"/>
  <c r="HD176" i="2"/>
  <c r="HA176" i="2"/>
  <c r="GX176" i="2"/>
  <c r="GU176" i="2"/>
  <c r="GR176" i="2"/>
  <c r="GO176" i="2"/>
  <c r="GI176" i="2"/>
  <c r="GF176" i="2"/>
  <c r="GC176" i="2"/>
  <c r="FZ176" i="2"/>
  <c r="FW176" i="2"/>
  <c r="FT176" i="2"/>
  <c r="FQ176" i="2"/>
  <c r="FK176" i="2"/>
  <c r="FH176" i="2"/>
  <c r="FE176" i="2"/>
  <c r="FB176" i="2"/>
  <c r="EY176" i="2"/>
  <c r="EV176" i="2"/>
  <c r="ES176" i="2"/>
  <c r="EP176" i="2"/>
  <c r="EM176" i="2"/>
  <c r="EG176" i="2"/>
  <c r="ED176" i="2"/>
  <c r="EA176" i="2"/>
  <c r="DX176" i="2"/>
  <c r="DU176" i="2"/>
  <c r="DR176" i="2"/>
  <c r="DO176" i="2"/>
  <c r="DL176" i="2"/>
  <c r="DI176" i="2"/>
  <c r="DF176" i="2"/>
  <c r="DC176" i="2"/>
  <c r="CZ176" i="2"/>
  <c r="CW176" i="2"/>
  <c r="CT176" i="2"/>
  <c r="CQ176" i="2"/>
  <c r="CN176" i="2"/>
  <c r="CK176" i="2"/>
  <c r="CH176" i="2"/>
  <c r="CE176" i="2"/>
  <c r="CB176" i="2"/>
  <c r="BY176" i="2"/>
  <c r="BV176" i="2"/>
  <c r="BS176" i="2"/>
  <c r="BP176" i="2"/>
  <c r="BM176" i="2"/>
  <c r="BJ176" i="2"/>
  <c r="BG176" i="2"/>
  <c r="BD176" i="2"/>
  <c r="BA176" i="2"/>
  <c r="AU176" i="2"/>
  <c r="AR176" i="2"/>
  <c r="AO176" i="2"/>
  <c r="AL176" i="2"/>
  <c r="AI176" i="2"/>
  <c r="AF176" i="2"/>
  <c r="AC176" i="2"/>
  <c r="Z176" i="2"/>
  <c r="W176" i="2"/>
  <c r="T176" i="2"/>
  <c r="Q176" i="2"/>
  <c r="N176" i="2"/>
  <c r="K176" i="2"/>
  <c r="H176" i="2"/>
  <c r="HY175" i="2"/>
  <c r="HV175" i="2"/>
  <c r="HS175" i="2"/>
  <c r="HP175" i="2"/>
  <c r="HM175" i="2"/>
  <c r="HJ175" i="2"/>
  <c r="HG175" i="2"/>
  <c r="HD175" i="2"/>
  <c r="HA175" i="2"/>
  <c r="GX175" i="2"/>
  <c r="GU175" i="2"/>
  <c r="GR175" i="2"/>
  <c r="GO175" i="2"/>
  <c r="GI175" i="2"/>
  <c r="GF175" i="2"/>
  <c r="GC175" i="2"/>
  <c r="FZ175" i="2"/>
  <c r="FW175" i="2"/>
  <c r="FT175" i="2"/>
  <c r="FQ175" i="2"/>
  <c r="FK175" i="2"/>
  <c r="FH175" i="2"/>
  <c r="FE175" i="2"/>
  <c r="FB175" i="2"/>
  <c r="EY175" i="2"/>
  <c r="EV175" i="2"/>
  <c r="ES175" i="2"/>
  <c r="EP175" i="2"/>
  <c r="EM175" i="2"/>
  <c r="EG175" i="2"/>
  <c r="ED175" i="2"/>
  <c r="EA175" i="2"/>
  <c r="DX175" i="2"/>
  <c r="DU175" i="2"/>
  <c r="DR175" i="2"/>
  <c r="DO175" i="2"/>
  <c r="DL175" i="2"/>
  <c r="DI175" i="2"/>
  <c r="DF175" i="2"/>
  <c r="DC175" i="2"/>
  <c r="CZ175" i="2"/>
  <c r="CW175" i="2"/>
  <c r="CT175" i="2"/>
  <c r="CQ175" i="2"/>
  <c r="CN175" i="2"/>
  <c r="CK175" i="2"/>
  <c r="CH175" i="2"/>
  <c r="CE175" i="2"/>
  <c r="CB175" i="2"/>
  <c r="BY175" i="2"/>
  <c r="BV175" i="2"/>
  <c r="BS175" i="2"/>
  <c r="BP175" i="2"/>
  <c r="BM175" i="2"/>
  <c r="BJ175" i="2"/>
  <c r="BG175" i="2"/>
  <c r="BD175" i="2"/>
  <c r="BA175" i="2"/>
  <c r="AU175" i="2"/>
  <c r="AR175" i="2"/>
  <c r="AO175" i="2"/>
  <c r="AL175" i="2"/>
  <c r="AI175" i="2"/>
  <c r="AF175" i="2"/>
  <c r="AC175" i="2"/>
  <c r="Z175" i="2"/>
  <c r="W175" i="2"/>
  <c r="T175" i="2"/>
  <c r="Q175" i="2"/>
  <c r="N175" i="2"/>
  <c r="K175" i="2"/>
  <c r="H175" i="2"/>
  <c r="D187" i="2"/>
  <c r="C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FG239" i="1"/>
  <c r="FF239" i="1"/>
  <c r="FD239" i="1"/>
  <c r="FC239" i="1"/>
  <c r="FA239" i="1"/>
  <c r="EZ239" i="1"/>
  <c r="EX239" i="1"/>
  <c r="EW239" i="1"/>
  <c r="EU239" i="1"/>
  <c r="ET239" i="1"/>
  <c r="ER239" i="1"/>
  <c r="EQ239" i="1"/>
  <c r="EO239" i="1"/>
  <c r="EN239" i="1"/>
  <c r="EI239" i="1"/>
  <c r="EH239" i="1"/>
  <c r="EF239" i="1"/>
  <c r="EE239" i="1"/>
  <c r="EC239" i="1"/>
  <c r="EB239" i="1"/>
  <c r="DZ239" i="1"/>
  <c r="DY239" i="1"/>
  <c r="AN239" i="1"/>
  <c r="AM239" i="1"/>
  <c r="DW239" i="1"/>
  <c r="DV239" i="1"/>
  <c r="DT239" i="1"/>
  <c r="DS239" i="1"/>
  <c r="DQ239" i="1"/>
  <c r="DP239" i="1"/>
  <c r="DN239" i="1"/>
  <c r="DM239" i="1"/>
  <c r="DK239" i="1"/>
  <c r="DJ239" i="1"/>
  <c r="DH239" i="1"/>
  <c r="DG239" i="1"/>
  <c r="DE239" i="1"/>
  <c r="DD239" i="1"/>
  <c r="DB239" i="1"/>
  <c r="DA239" i="1"/>
  <c r="CY239" i="1"/>
  <c r="CX239" i="1"/>
  <c r="CV239" i="1"/>
  <c r="CU239" i="1"/>
  <c r="CS239" i="1"/>
  <c r="CR239" i="1"/>
  <c r="CP239" i="1"/>
  <c r="CO239" i="1"/>
  <c r="CM239" i="1"/>
  <c r="CL239" i="1"/>
  <c r="CG239" i="1"/>
  <c r="CF239" i="1"/>
  <c r="CD239" i="1"/>
  <c r="CC239" i="1"/>
  <c r="CA239" i="1"/>
  <c r="BZ239" i="1"/>
  <c r="BX239" i="1"/>
  <c r="BW239" i="1"/>
  <c r="BU239" i="1"/>
  <c r="BT239" i="1"/>
  <c r="BR239" i="1"/>
  <c r="BQ239" i="1"/>
  <c r="BO239" i="1"/>
  <c r="BN239" i="1"/>
  <c r="BL239" i="1"/>
  <c r="BK239" i="1"/>
  <c r="BI239" i="1"/>
  <c r="BH239" i="1"/>
  <c r="BF239" i="1"/>
  <c r="BE239" i="1"/>
  <c r="BC239" i="1"/>
  <c r="BB239" i="1"/>
  <c r="AZ239" i="1"/>
  <c r="AY239" i="1"/>
  <c r="AT239" i="1"/>
  <c r="AS239" i="1"/>
  <c r="AQ239" i="1"/>
  <c r="AP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FH238" i="1"/>
  <c r="FE238" i="1"/>
  <c r="FB238" i="1"/>
  <c r="EY238" i="1"/>
  <c r="EV238" i="1"/>
  <c r="ES238" i="1"/>
  <c r="EP238" i="1"/>
  <c r="EJ238" i="1"/>
  <c r="EG238" i="1"/>
  <c r="ED238" i="1"/>
  <c r="EA238" i="1"/>
  <c r="AO238" i="1"/>
  <c r="DX238" i="1"/>
  <c r="DU238" i="1"/>
  <c r="DR238" i="1"/>
  <c r="DO238" i="1"/>
  <c r="DL238" i="1"/>
  <c r="DI238" i="1"/>
  <c r="DF238" i="1"/>
  <c r="DC238" i="1"/>
  <c r="CZ238" i="1"/>
  <c r="CW238" i="1"/>
  <c r="CT238" i="1"/>
  <c r="CQ238" i="1"/>
  <c r="CN238" i="1"/>
  <c r="CH238" i="1"/>
  <c r="CE238" i="1"/>
  <c r="CB238" i="1"/>
  <c r="BY238" i="1"/>
  <c r="BV238" i="1"/>
  <c r="BS238" i="1"/>
  <c r="BP238" i="1"/>
  <c r="BM238" i="1"/>
  <c r="BJ238" i="1"/>
  <c r="BG238" i="1"/>
  <c r="BD238" i="1"/>
  <c r="BA238" i="1"/>
  <c r="AU238" i="1"/>
  <c r="AR238" i="1"/>
  <c r="AL238" i="1"/>
  <c r="AI238" i="1"/>
  <c r="AF238" i="1"/>
  <c r="AC238" i="1"/>
  <c r="Z238" i="1"/>
  <c r="W238" i="1"/>
  <c r="T238" i="1"/>
  <c r="Q238" i="1"/>
  <c r="N238" i="1"/>
  <c r="K238" i="1"/>
  <c r="H238" i="1"/>
  <c r="FH237" i="1"/>
  <c r="FE237" i="1"/>
  <c r="FB237" i="1"/>
  <c r="EY237" i="1"/>
  <c r="EV237" i="1"/>
  <c r="ES237" i="1"/>
  <c r="EP237" i="1"/>
  <c r="EJ237" i="1"/>
  <c r="EG237" i="1"/>
  <c r="ED237" i="1"/>
  <c r="EA237" i="1"/>
  <c r="AO237" i="1"/>
  <c r="DX237" i="1"/>
  <c r="DU237" i="1"/>
  <c r="DR237" i="1"/>
  <c r="DO237" i="1"/>
  <c r="DL237" i="1"/>
  <c r="DI237" i="1"/>
  <c r="DF237" i="1"/>
  <c r="DC237" i="1"/>
  <c r="CZ237" i="1"/>
  <c r="CW237" i="1"/>
  <c r="CT237" i="1"/>
  <c r="CQ237" i="1"/>
  <c r="CN237" i="1"/>
  <c r="CH237" i="1"/>
  <c r="CE237" i="1"/>
  <c r="CB237" i="1"/>
  <c r="BY237" i="1"/>
  <c r="BV237" i="1"/>
  <c r="BS237" i="1"/>
  <c r="BP237" i="1"/>
  <c r="BM237" i="1"/>
  <c r="BJ237" i="1"/>
  <c r="BG237" i="1"/>
  <c r="BD237" i="1"/>
  <c r="BA237" i="1"/>
  <c r="AU237" i="1"/>
  <c r="AR237" i="1"/>
  <c r="AL237" i="1"/>
  <c r="AI237" i="1"/>
  <c r="AF237" i="1"/>
  <c r="AC237" i="1"/>
  <c r="Z237" i="1"/>
  <c r="W237" i="1"/>
  <c r="T237" i="1"/>
  <c r="Q237" i="1"/>
  <c r="N237" i="1"/>
  <c r="K237" i="1"/>
  <c r="H237" i="1"/>
  <c r="FH236" i="1"/>
  <c r="FE236" i="1"/>
  <c r="FB236" i="1"/>
  <c r="EY236" i="1"/>
  <c r="EV236" i="1"/>
  <c r="ES236" i="1"/>
  <c r="EP236" i="1"/>
  <c r="EJ236" i="1"/>
  <c r="EG236" i="1"/>
  <c r="ED236" i="1"/>
  <c r="EA236" i="1"/>
  <c r="AO236" i="1"/>
  <c r="DX236" i="1"/>
  <c r="DU236" i="1"/>
  <c r="DR236" i="1"/>
  <c r="DO236" i="1"/>
  <c r="DL236" i="1"/>
  <c r="DI236" i="1"/>
  <c r="DF236" i="1"/>
  <c r="DC236" i="1"/>
  <c r="CZ236" i="1"/>
  <c r="CW236" i="1"/>
  <c r="CT236" i="1"/>
  <c r="CQ236" i="1"/>
  <c r="CN236" i="1"/>
  <c r="CH236" i="1"/>
  <c r="CE236" i="1"/>
  <c r="CB236" i="1"/>
  <c r="BY236" i="1"/>
  <c r="BV236" i="1"/>
  <c r="BS236" i="1"/>
  <c r="BP236" i="1"/>
  <c r="BM236" i="1"/>
  <c r="BJ236" i="1"/>
  <c r="BG236" i="1"/>
  <c r="BD236" i="1"/>
  <c r="BA236" i="1"/>
  <c r="AU236" i="1"/>
  <c r="AR236" i="1"/>
  <c r="AL236" i="1"/>
  <c r="AI236" i="1"/>
  <c r="AF236" i="1"/>
  <c r="AC236" i="1"/>
  <c r="Z236" i="1"/>
  <c r="W236" i="1"/>
  <c r="T236" i="1"/>
  <c r="Q236" i="1"/>
  <c r="N236" i="1"/>
  <c r="K236" i="1"/>
  <c r="H236" i="1"/>
  <c r="FH235" i="1"/>
  <c r="FE235" i="1"/>
  <c r="FB235" i="1"/>
  <c r="EY235" i="1"/>
  <c r="EV235" i="1"/>
  <c r="ES235" i="1"/>
  <c r="EP235" i="1"/>
  <c r="EJ235" i="1"/>
  <c r="EG235" i="1"/>
  <c r="ED235" i="1"/>
  <c r="EA235" i="1"/>
  <c r="AO235" i="1"/>
  <c r="DX235" i="1"/>
  <c r="DU235" i="1"/>
  <c r="DR235" i="1"/>
  <c r="DO235" i="1"/>
  <c r="DL235" i="1"/>
  <c r="DI235" i="1"/>
  <c r="DF235" i="1"/>
  <c r="DC235" i="1"/>
  <c r="CZ235" i="1"/>
  <c r="CW235" i="1"/>
  <c r="CT235" i="1"/>
  <c r="CQ235" i="1"/>
  <c r="CN235" i="1"/>
  <c r="CH235" i="1"/>
  <c r="CE235" i="1"/>
  <c r="CB235" i="1"/>
  <c r="BY235" i="1"/>
  <c r="BV235" i="1"/>
  <c r="BS235" i="1"/>
  <c r="BP235" i="1"/>
  <c r="BM235" i="1"/>
  <c r="BJ235" i="1"/>
  <c r="BG235" i="1"/>
  <c r="BD235" i="1"/>
  <c r="BA235" i="1"/>
  <c r="AU235" i="1"/>
  <c r="AR235" i="1"/>
  <c r="AL235" i="1"/>
  <c r="AI235" i="1"/>
  <c r="AF235" i="1"/>
  <c r="AC235" i="1"/>
  <c r="Z235" i="1"/>
  <c r="W235" i="1"/>
  <c r="T235" i="1"/>
  <c r="Q235" i="1"/>
  <c r="N235" i="1"/>
  <c r="K235" i="1"/>
  <c r="H235" i="1"/>
  <c r="FH234" i="1"/>
  <c r="FE234" i="1"/>
  <c r="FB234" i="1"/>
  <c r="EY234" i="1"/>
  <c r="EV234" i="1"/>
  <c r="ES234" i="1"/>
  <c r="EP234" i="1"/>
  <c r="EJ234" i="1"/>
  <c r="EG234" i="1"/>
  <c r="ED234" i="1"/>
  <c r="EA234" i="1"/>
  <c r="AO234" i="1"/>
  <c r="DX234" i="1"/>
  <c r="DU234" i="1"/>
  <c r="DR234" i="1"/>
  <c r="DO234" i="1"/>
  <c r="DL234" i="1"/>
  <c r="DI234" i="1"/>
  <c r="DF234" i="1"/>
  <c r="DC234" i="1"/>
  <c r="CZ234" i="1"/>
  <c r="CW234" i="1"/>
  <c r="CT234" i="1"/>
  <c r="CQ234" i="1"/>
  <c r="CN234" i="1"/>
  <c r="CH234" i="1"/>
  <c r="CE234" i="1"/>
  <c r="CB234" i="1"/>
  <c r="BY234" i="1"/>
  <c r="BV234" i="1"/>
  <c r="BS234" i="1"/>
  <c r="BP234" i="1"/>
  <c r="BM234" i="1"/>
  <c r="BJ234" i="1"/>
  <c r="BG234" i="1"/>
  <c r="BD234" i="1"/>
  <c r="BA234" i="1"/>
  <c r="AU234" i="1"/>
  <c r="AR234" i="1"/>
  <c r="AL234" i="1"/>
  <c r="AI234" i="1"/>
  <c r="AF234" i="1"/>
  <c r="AC234" i="1"/>
  <c r="Z234" i="1"/>
  <c r="W234" i="1"/>
  <c r="T234" i="1"/>
  <c r="Q234" i="1"/>
  <c r="N234" i="1"/>
  <c r="K234" i="1"/>
  <c r="H234" i="1"/>
  <c r="FH233" i="1"/>
  <c r="FE233" i="1"/>
  <c r="FB233" i="1"/>
  <c r="EY233" i="1"/>
  <c r="EV233" i="1"/>
  <c r="ES233" i="1"/>
  <c r="EP233" i="1"/>
  <c r="EJ233" i="1"/>
  <c r="EG233" i="1"/>
  <c r="ED233" i="1"/>
  <c r="EA233" i="1"/>
  <c r="AO233" i="1"/>
  <c r="DX233" i="1"/>
  <c r="DU233" i="1"/>
  <c r="DR233" i="1"/>
  <c r="DO233" i="1"/>
  <c r="DL233" i="1"/>
  <c r="DI233" i="1"/>
  <c r="DF233" i="1"/>
  <c r="DC233" i="1"/>
  <c r="CZ233" i="1"/>
  <c r="CW233" i="1"/>
  <c r="CT233" i="1"/>
  <c r="CQ233" i="1"/>
  <c r="CN233" i="1"/>
  <c r="CH233" i="1"/>
  <c r="CE233" i="1"/>
  <c r="CB233" i="1"/>
  <c r="BY233" i="1"/>
  <c r="BV233" i="1"/>
  <c r="BS233" i="1"/>
  <c r="BP233" i="1"/>
  <c r="BM233" i="1"/>
  <c r="BJ233" i="1"/>
  <c r="BG233" i="1"/>
  <c r="BD233" i="1"/>
  <c r="BA233" i="1"/>
  <c r="AU233" i="1"/>
  <c r="AR233" i="1"/>
  <c r="AL233" i="1"/>
  <c r="AI233" i="1"/>
  <c r="AF233" i="1"/>
  <c r="AC233" i="1"/>
  <c r="Z233" i="1"/>
  <c r="W233" i="1"/>
  <c r="T233" i="1"/>
  <c r="Q233" i="1"/>
  <c r="N233" i="1"/>
  <c r="K233" i="1"/>
  <c r="H233" i="1"/>
  <c r="FH232" i="1"/>
  <c r="FE232" i="1"/>
  <c r="FB232" i="1"/>
  <c r="EY232" i="1"/>
  <c r="EV232" i="1"/>
  <c r="ES232" i="1"/>
  <c r="EP232" i="1"/>
  <c r="EJ232" i="1"/>
  <c r="EG232" i="1"/>
  <c r="ED232" i="1"/>
  <c r="EA232" i="1"/>
  <c r="AO232" i="1"/>
  <c r="DX232" i="1"/>
  <c r="DU232" i="1"/>
  <c r="DR232" i="1"/>
  <c r="DO232" i="1"/>
  <c r="DL232" i="1"/>
  <c r="DI232" i="1"/>
  <c r="DF232" i="1"/>
  <c r="DC232" i="1"/>
  <c r="CZ232" i="1"/>
  <c r="CW232" i="1"/>
  <c r="CT232" i="1"/>
  <c r="CQ232" i="1"/>
  <c r="CN232" i="1"/>
  <c r="CH232" i="1"/>
  <c r="CE232" i="1"/>
  <c r="CB232" i="1"/>
  <c r="BY232" i="1"/>
  <c r="BV232" i="1"/>
  <c r="BS232" i="1"/>
  <c r="BP232" i="1"/>
  <c r="BM232" i="1"/>
  <c r="BJ232" i="1"/>
  <c r="BG232" i="1"/>
  <c r="BD232" i="1"/>
  <c r="BA232" i="1"/>
  <c r="AU232" i="1"/>
  <c r="AR232" i="1"/>
  <c r="AL232" i="1"/>
  <c r="AI232" i="1"/>
  <c r="AF232" i="1"/>
  <c r="AC232" i="1"/>
  <c r="Z232" i="1"/>
  <c r="W232" i="1"/>
  <c r="T232" i="1"/>
  <c r="Q232" i="1"/>
  <c r="N232" i="1"/>
  <c r="K232" i="1"/>
  <c r="H232" i="1"/>
  <c r="FH231" i="1"/>
  <c r="FE231" i="1"/>
  <c r="FB231" i="1"/>
  <c r="EY231" i="1"/>
  <c r="EV231" i="1"/>
  <c r="ES231" i="1"/>
  <c r="EP231" i="1"/>
  <c r="EJ231" i="1"/>
  <c r="EG231" i="1"/>
  <c r="ED231" i="1"/>
  <c r="EA231" i="1"/>
  <c r="AO231" i="1"/>
  <c r="DX231" i="1"/>
  <c r="DU231" i="1"/>
  <c r="DR231" i="1"/>
  <c r="DO231" i="1"/>
  <c r="DL231" i="1"/>
  <c r="DI231" i="1"/>
  <c r="DF231" i="1"/>
  <c r="DC231" i="1"/>
  <c r="CZ231" i="1"/>
  <c r="CW231" i="1"/>
  <c r="CT231" i="1"/>
  <c r="CQ231" i="1"/>
  <c r="CN231" i="1"/>
  <c r="CH231" i="1"/>
  <c r="CE231" i="1"/>
  <c r="CB231" i="1"/>
  <c r="BY231" i="1"/>
  <c r="BV231" i="1"/>
  <c r="BS231" i="1"/>
  <c r="BP231" i="1"/>
  <c r="BM231" i="1"/>
  <c r="BJ231" i="1"/>
  <c r="BG231" i="1"/>
  <c r="BD231" i="1"/>
  <c r="BA231" i="1"/>
  <c r="AU231" i="1"/>
  <c r="AR231" i="1"/>
  <c r="AL231" i="1"/>
  <c r="AI231" i="1"/>
  <c r="AF231" i="1"/>
  <c r="AC231" i="1"/>
  <c r="Z231" i="1"/>
  <c r="W231" i="1"/>
  <c r="T231" i="1"/>
  <c r="Q231" i="1"/>
  <c r="N231" i="1"/>
  <c r="K231" i="1"/>
  <c r="H231" i="1"/>
  <c r="FH230" i="1"/>
  <c r="FE230" i="1"/>
  <c r="FB230" i="1"/>
  <c r="EY230" i="1"/>
  <c r="EV230" i="1"/>
  <c r="ES230" i="1"/>
  <c r="EP230" i="1"/>
  <c r="EJ230" i="1"/>
  <c r="EG230" i="1"/>
  <c r="ED230" i="1"/>
  <c r="EA230" i="1"/>
  <c r="AO230" i="1"/>
  <c r="DX230" i="1"/>
  <c r="DU230" i="1"/>
  <c r="DR230" i="1"/>
  <c r="DO230" i="1"/>
  <c r="DL230" i="1"/>
  <c r="DI230" i="1"/>
  <c r="DF230" i="1"/>
  <c r="DC230" i="1"/>
  <c r="CZ230" i="1"/>
  <c r="CW230" i="1"/>
  <c r="CT230" i="1"/>
  <c r="CQ230" i="1"/>
  <c r="CN230" i="1"/>
  <c r="CH230" i="1"/>
  <c r="CE230" i="1"/>
  <c r="CB230" i="1"/>
  <c r="BY230" i="1"/>
  <c r="BV230" i="1"/>
  <c r="BS230" i="1"/>
  <c r="BP230" i="1"/>
  <c r="BM230" i="1"/>
  <c r="BJ230" i="1"/>
  <c r="BG230" i="1"/>
  <c r="BD230" i="1"/>
  <c r="BA230" i="1"/>
  <c r="AU230" i="1"/>
  <c r="AR230" i="1"/>
  <c r="AL230" i="1"/>
  <c r="AI230" i="1"/>
  <c r="AF230" i="1"/>
  <c r="AC230" i="1"/>
  <c r="Z230" i="1"/>
  <c r="W230" i="1"/>
  <c r="T230" i="1"/>
  <c r="Q230" i="1"/>
  <c r="N230" i="1"/>
  <c r="K230" i="1"/>
  <c r="H230" i="1"/>
  <c r="FH229" i="1"/>
  <c r="FE229" i="1"/>
  <c r="FB229" i="1"/>
  <c r="EY229" i="1"/>
  <c r="EV229" i="1"/>
  <c r="ES229" i="1"/>
  <c r="EP229" i="1"/>
  <c r="EJ229" i="1"/>
  <c r="EG229" i="1"/>
  <c r="ED229" i="1"/>
  <c r="EA229" i="1"/>
  <c r="AO229" i="1"/>
  <c r="DX229" i="1"/>
  <c r="DU229" i="1"/>
  <c r="DR229" i="1"/>
  <c r="DO229" i="1"/>
  <c r="DL229" i="1"/>
  <c r="DI229" i="1"/>
  <c r="DF229" i="1"/>
  <c r="DC229" i="1"/>
  <c r="CZ229" i="1"/>
  <c r="CW229" i="1"/>
  <c r="CT229" i="1"/>
  <c r="CQ229" i="1"/>
  <c r="CN229" i="1"/>
  <c r="CH229" i="1"/>
  <c r="CE229" i="1"/>
  <c r="CB229" i="1"/>
  <c r="BY229" i="1"/>
  <c r="BV229" i="1"/>
  <c r="BS229" i="1"/>
  <c r="BP229" i="1"/>
  <c r="BM229" i="1"/>
  <c r="BJ229" i="1"/>
  <c r="BG229" i="1"/>
  <c r="BD229" i="1"/>
  <c r="BA229" i="1"/>
  <c r="AU229" i="1"/>
  <c r="AR229" i="1"/>
  <c r="AL229" i="1"/>
  <c r="AI229" i="1"/>
  <c r="AF229" i="1"/>
  <c r="AC229" i="1"/>
  <c r="Z229" i="1"/>
  <c r="W229" i="1"/>
  <c r="T229" i="1"/>
  <c r="Q229" i="1"/>
  <c r="N229" i="1"/>
  <c r="K229" i="1"/>
  <c r="H229" i="1"/>
  <c r="FH228" i="1"/>
  <c r="FE228" i="1"/>
  <c r="FB228" i="1"/>
  <c r="EY228" i="1"/>
  <c r="EV228" i="1"/>
  <c r="ES228" i="1"/>
  <c r="EP228" i="1"/>
  <c r="EJ228" i="1"/>
  <c r="EG228" i="1"/>
  <c r="ED228" i="1"/>
  <c r="EA228" i="1"/>
  <c r="AO228" i="1"/>
  <c r="DX228" i="1"/>
  <c r="DU228" i="1"/>
  <c r="DR228" i="1"/>
  <c r="DO228" i="1"/>
  <c r="DL228" i="1"/>
  <c r="DI228" i="1"/>
  <c r="DF228" i="1"/>
  <c r="DC228" i="1"/>
  <c r="CZ228" i="1"/>
  <c r="CW228" i="1"/>
  <c r="CT228" i="1"/>
  <c r="CQ228" i="1"/>
  <c r="CN228" i="1"/>
  <c r="CH228" i="1"/>
  <c r="CE228" i="1"/>
  <c r="CB228" i="1"/>
  <c r="BY228" i="1"/>
  <c r="BV228" i="1"/>
  <c r="BS228" i="1"/>
  <c r="BP228" i="1"/>
  <c r="BM228" i="1"/>
  <c r="BJ228" i="1"/>
  <c r="BG228" i="1"/>
  <c r="BD228" i="1"/>
  <c r="BA228" i="1"/>
  <c r="AU228" i="1"/>
  <c r="AR228" i="1"/>
  <c r="AL228" i="1"/>
  <c r="AI228" i="1"/>
  <c r="AF228" i="1"/>
  <c r="AC228" i="1"/>
  <c r="Z228" i="1"/>
  <c r="W228" i="1"/>
  <c r="T228" i="1"/>
  <c r="Q228" i="1"/>
  <c r="N228" i="1"/>
  <c r="K228" i="1"/>
  <c r="H228" i="1"/>
  <c r="FH227" i="1"/>
  <c r="FE227" i="1"/>
  <c r="FB227" i="1"/>
  <c r="EY227" i="1"/>
  <c r="EV227" i="1"/>
  <c r="ES227" i="1"/>
  <c r="EP227" i="1"/>
  <c r="EJ227" i="1"/>
  <c r="EG227" i="1"/>
  <c r="ED227" i="1"/>
  <c r="EA227" i="1"/>
  <c r="AO227" i="1"/>
  <c r="DX227" i="1"/>
  <c r="DU227" i="1"/>
  <c r="DR227" i="1"/>
  <c r="DO227" i="1"/>
  <c r="DL227" i="1"/>
  <c r="DI227" i="1"/>
  <c r="DF227" i="1"/>
  <c r="DC227" i="1"/>
  <c r="CZ227" i="1"/>
  <c r="CW227" i="1"/>
  <c r="CT227" i="1"/>
  <c r="CQ227" i="1"/>
  <c r="CN227" i="1"/>
  <c r="CH227" i="1"/>
  <c r="CE227" i="1"/>
  <c r="CB227" i="1"/>
  <c r="BY227" i="1"/>
  <c r="BV227" i="1"/>
  <c r="BS227" i="1"/>
  <c r="BP227" i="1"/>
  <c r="BM227" i="1"/>
  <c r="BJ227" i="1"/>
  <c r="BG227" i="1"/>
  <c r="BD227" i="1"/>
  <c r="BA227" i="1"/>
  <c r="AU227" i="1"/>
  <c r="AR227" i="1"/>
  <c r="AL227" i="1"/>
  <c r="AI227" i="1"/>
  <c r="AF227" i="1"/>
  <c r="AC227" i="1"/>
  <c r="Z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FP239" i="1" l="1"/>
  <c r="FO239" i="1"/>
  <c r="HZ187" i="2"/>
  <c r="IA187" i="2"/>
  <c r="HY173" i="2"/>
  <c r="HV173" i="2"/>
  <c r="HS173" i="2"/>
  <c r="HP173" i="2"/>
  <c r="HM173" i="2"/>
  <c r="HJ173" i="2"/>
  <c r="HG173" i="2"/>
  <c r="HD173" i="2"/>
  <c r="HA173" i="2"/>
  <c r="GX173" i="2"/>
  <c r="GU173" i="2"/>
  <c r="GR173" i="2"/>
  <c r="GO173" i="2"/>
  <c r="GI173" i="2"/>
  <c r="GF173" i="2"/>
  <c r="GC173" i="2"/>
  <c r="FZ173" i="2"/>
  <c r="FW173" i="2"/>
  <c r="FT173" i="2"/>
  <c r="FQ173" i="2"/>
  <c r="FK173" i="2"/>
  <c r="FH173" i="2"/>
  <c r="FE173" i="2"/>
  <c r="FB173" i="2"/>
  <c r="EY173" i="2"/>
  <c r="EV173" i="2"/>
  <c r="ES173" i="2"/>
  <c r="EP173" i="2"/>
  <c r="EM173" i="2"/>
  <c r="EG173" i="2"/>
  <c r="ED173" i="2"/>
  <c r="EA173" i="2"/>
  <c r="DX173" i="2"/>
  <c r="DU173" i="2"/>
  <c r="DR173" i="2"/>
  <c r="DO173" i="2"/>
  <c r="DL173" i="2"/>
  <c r="DI173" i="2"/>
  <c r="DF173" i="2"/>
  <c r="DC173" i="2"/>
  <c r="CZ173" i="2"/>
  <c r="CW173" i="2"/>
  <c r="CT173" i="2"/>
  <c r="CQ173" i="2"/>
  <c r="CN173" i="2"/>
  <c r="CK173" i="2"/>
  <c r="CH173" i="2"/>
  <c r="CE173" i="2"/>
  <c r="CB173" i="2"/>
  <c r="BY173" i="2"/>
  <c r="BV173" i="2"/>
  <c r="BS173" i="2"/>
  <c r="BP173" i="2"/>
  <c r="BM173" i="2"/>
  <c r="BJ173" i="2"/>
  <c r="BG173" i="2"/>
  <c r="BD173" i="2"/>
  <c r="BA173" i="2"/>
  <c r="AU173" i="2"/>
  <c r="AR173" i="2"/>
  <c r="AO173" i="2"/>
  <c r="AL173" i="2"/>
  <c r="AI173" i="2"/>
  <c r="AF173" i="2"/>
  <c r="AC173" i="2"/>
  <c r="Z173" i="2"/>
  <c r="W173" i="2"/>
  <c r="T173" i="2"/>
  <c r="Q173" i="2"/>
  <c r="N173" i="2"/>
  <c r="K173" i="2"/>
  <c r="H173" i="2"/>
  <c r="E173" i="2"/>
  <c r="HY172" i="2"/>
  <c r="HV172" i="2"/>
  <c r="HS172" i="2"/>
  <c r="HP172" i="2"/>
  <c r="HM172" i="2"/>
  <c r="HJ172" i="2"/>
  <c r="HG172" i="2"/>
  <c r="HD172" i="2"/>
  <c r="HA172" i="2"/>
  <c r="GX172" i="2"/>
  <c r="GU172" i="2"/>
  <c r="GR172" i="2"/>
  <c r="GO172" i="2"/>
  <c r="GI172" i="2"/>
  <c r="GF172" i="2"/>
  <c r="GC172" i="2"/>
  <c r="FZ172" i="2"/>
  <c r="FW172" i="2"/>
  <c r="FT172" i="2"/>
  <c r="FQ172" i="2"/>
  <c r="FK172" i="2"/>
  <c r="FH172" i="2"/>
  <c r="FE172" i="2"/>
  <c r="FB172" i="2"/>
  <c r="EY172" i="2"/>
  <c r="EV172" i="2"/>
  <c r="ES172" i="2"/>
  <c r="EP172" i="2"/>
  <c r="EM172" i="2"/>
  <c r="EG172" i="2"/>
  <c r="ED172" i="2"/>
  <c r="EA172" i="2"/>
  <c r="DX172" i="2"/>
  <c r="DU172" i="2"/>
  <c r="DR172" i="2"/>
  <c r="DO172" i="2"/>
  <c r="DL172" i="2"/>
  <c r="DI172" i="2"/>
  <c r="DF172" i="2"/>
  <c r="DC172" i="2"/>
  <c r="CZ172" i="2"/>
  <c r="CW172" i="2"/>
  <c r="CT172" i="2"/>
  <c r="CQ172" i="2"/>
  <c r="CN172" i="2"/>
  <c r="CK172" i="2"/>
  <c r="CH172" i="2"/>
  <c r="CE172" i="2"/>
  <c r="CB172" i="2"/>
  <c r="BY172" i="2"/>
  <c r="BV172" i="2"/>
  <c r="BS172" i="2"/>
  <c r="BP172" i="2"/>
  <c r="BM172" i="2"/>
  <c r="BJ172" i="2"/>
  <c r="BG172" i="2"/>
  <c r="BD172" i="2"/>
  <c r="BA172" i="2"/>
  <c r="AU172" i="2"/>
  <c r="AR172" i="2"/>
  <c r="AO172" i="2"/>
  <c r="AL172" i="2"/>
  <c r="AI172" i="2"/>
  <c r="AF172" i="2"/>
  <c r="AC172" i="2"/>
  <c r="Z172" i="2"/>
  <c r="W172" i="2"/>
  <c r="T172" i="2"/>
  <c r="Q172" i="2"/>
  <c r="N172" i="2"/>
  <c r="K172" i="2"/>
  <c r="H172" i="2"/>
  <c r="E172" i="2"/>
  <c r="HY171" i="2"/>
  <c r="HV171" i="2"/>
  <c r="HS171" i="2"/>
  <c r="HP171" i="2"/>
  <c r="HM171" i="2"/>
  <c r="HJ171" i="2"/>
  <c r="HG171" i="2"/>
  <c r="HD171" i="2"/>
  <c r="HA171" i="2"/>
  <c r="GX171" i="2"/>
  <c r="GU171" i="2"/>
  <c r="GR171" i="2"/>
  <c r="GO171" i="2"/>
  <c r="GI171" i="2"/>
  <c r="GF171" i="2"/>
  <c r="GC171" i="2"/>
  <c r="FZ171" i="2"/>
  <c r="FW171" i="2"/>
  <c r="FT171" i="2"/>
  <c r="FQ171" i="2"/>
  <c r="FK171" i="2"/>
  <c r="FH171" i="2"/>
  <c r="FE171" i="2"/>
  <c r="FB171" i="2"/>
  <c r="EY171" i="2"/>
  <c r="EV171" i="2"/>
  <c r="ES171" i="2"/>
  <c r="EP171" i="2"/>
  <c r="EM171" i="2"/>
  <c r="EG171" i="2"/>
  <c r="ED171" i="2"/>
  <c r="EA171" i="2"/>
  <c r="DX171" i="2"/>
  <c r="DU171" i="2"/>
  <c r="DR171" i="2"/>
  <c r="DO171" i="2"/>
  <c r="DL171" i="2"/>
  <c r="DI171" i="2"/>
  <c r="DF171" i="2"/>
  <c r="DC171" i="2"/>
  <c r="CZ171" i="2"/>
  <c r="CW171" i="2"/>
  <c r="CT171" i="2"/>
  <c r="CQ171" i="2"/>
  <c r="CN171" i="2"/>
  <c r="CK171" i="2"/>
  <c r="CH171" i="2"/>
  <c r="CE171" i="2"/>
  <c r="CB171" i="2"/>
  <c r="BY171" i="2"/>
  <c r="BV171" i="2"/>
  <c r="BS171" i="2"/>
  <c r="BP171" i="2"/>
  <c r="BM171" i="2"/>
  <c r="BJ171" i="2"/>
  <c r="BG171" i="2"/>
  <c r="BD171" i="2"/>
  <c r="BA171" i="2"/>
  <c r="AU171" i="2"/>
  <c r="AR171" i="2"/>
  <c r="AO171" i="2"/>
  <c r="AL171" i="2"/>
  <c r="AI171" i="2"/>
  <c r="AF171" i="2"/>
  <c r="AC171" i="2"/>
  <c r="Z171" i="2"/>
  <c r="W171" i="2"/>
  <c r="T171" i="2"/>
  <c r="Q171" i="2"/>
  <c r="N171" i="2"/>
  <c r="K171" i="2"/>
  <c r="H171" i="2"/>
  <c r="E171" i="2"/>
  <c r="HY170" i="2"/>
  <c r="HV170" i="2"/>
  <c r="HS170" i="2"/>
  <c r="HP170" i="2"/>
  <c r="HM170" i="2"/>
  <c r="HJ170" i="2"/>
  <c r="HG170" i="2"/>
  <c r="HD170" i="2"/>
  <c r="HA170" i="2"/>
  <c r="GX170" i="2"/>
  <c r="GU170" i="2"/>
  <c r="GR170" i="2"/>
  <c r="GO170" i="2"/>
  <c r="GI170" i="2"/>
  <c r="GF170" i="2"/>
  <c r="GC170" i="2"/>
  <c r="FZ170" i="2"/>
  <c r="FW170" i="2"/>
  <c r="FT170" i="2"/>
  <c r="FQ170" i="2"/>
  <c r="FK170" i="2"/>
  <c r="FH170" i="2"/>
  <c r="FE170" i="2"/>
  <c r="FB170" i="2"/>
  <c r="EY170" i="2"/>
  <c r="EV170" i="2"/>
  <c r="ES170" i="2"/>
  <c r="EP170" i="2"/>
  <c r="EM170" i="2"/>
  <c r="EG170" i="2"/>
  <c r="ED170" i="2"/>
  <c r="EA170" i="2"/>
  <c r="DX170" i="2"/>
  <c r="DU170" i="2"/>
  <c r="DR170" i="2"/>
  <c r="DO170" i="2"/>
  <c r="DL170" i="2"/>
  <c r="DI170" i="2"/>
  <c r="DF170" i="2"/>
  <c r="DC170" i="2"/>
  <c r="CZ170" i="2"/>
  <c r="CW170" i="2"/>
  <c r="CT170" i="2"/>
  <c r="CQ170" i="2"/>
  <c r="CN170" i="2"/>
  <c r="CK170" i="2"/>
  <c r="CH170" i="2"/>
  <c r="CE170" i="2"/>
  <c r="CB170" i="2"/>
  <c r="BY170" i="2"/>
  <c r="BV170" i="2"/>
  <c r="BS170" i="2"/>
  <c r="BP170" i="2"/>
  <c r="BM170" i="2"/>
  <c r="BJ170" i="2"/>
  <c r="BG170" i="2"/>
  <c r="BD170" i="2"/>
  <c r="BA170" i="2"/>
  <c r="AU170" i="2"/>
  <c r="AR170" i="2"/>
  <c r="AO170" i="2"/>
  <c r="AL170" i="2"/>
  <c r="AI170" i="2"/>
  <c r="AF170" i="2"/>
  <c r="AC170" i="2"/>
  <c r="Z170" i="2"/>
  <c r="W170" i="2"/>
  <c r="T170" i="2"/>
  <c r="Q170" i="2"/>
  <c r="N170" i="2"/>
  <c r="K170" i="2"/>
  <c r="H170" i="2"/>
  <c r="E170" i="2"/>
  <c r="HY169" i="2"/>
  <c r="HV169" i="2"/>
  <c r="HS169" i="2"/>
  <c r="HP169" i="2"/>
  <c r="HM169" i="2"/>
  <c r="HJ169" i="2"/>
  <c r="HG169" i="2"/>
  <c r="HD169" i="2"/>
  <c r="HA169" i="2"/>
  <c r="GX169" i="2"/>
  <c r="GU169" i="2"/>
  <c r="GR169" i="2"/>
  <c r="GO169" i="2"/>
  <c r="GI169" i="2"/>
  <c r="GF169" i="2"/>
  <c r="GC169" i="2"/>
  <c r="FZ169" i="2"/>
  <c r="FW169" i="2"/>
  <c r="FT169" i="2"/>
  <c r="FQ169" i="2"/>
  <c r="FK169" i="2"/>
  <c r="FH169" i="2"/>
  <c r="FE169" i="2"/>
  <c r="FB169" i="2"/>
  <c r="EY169" i="2"/>
  <c r="EV169" i="2"/>
  <c r="ES169" i="2"/>
  <c r="EP169" i="2"/>
  <c r="EM169" i="2"/>
  <c r="EG169" i="2"/>
  <c r="ED169" i="2"/>
  <c r="EA169" i="2"/>
  <c r="DX169" i="2"/>
  <c r="DU169" i="2"/>
  <c r="DR169" i="2"/>
  <c r="DO169" i="2"/>
  <c r="DL169" i="2"/>
  <c r="DI169" i="2"/>
  <c r="DF169" i="2"/>
  <c r="DC169" i="2"/>
  <c r="CZ169" i="2"/>
  <c r="CW169" i="2"/>
  <c r="CT169" i="2"/>
  <c r="CQ169" i="2"/>
  <c r="CN169" i="2"/>
  <c r="CK169" i="2"/>
  <c r="CH169" i="2"/>
  <c r="CE169" i="2"/>
  <c r="CB169" i="2"/>
  <c r="BY169" i="2"/>
  <c r="BV169" i="2"/>
  <c r="BS169" i="2"/>
  <c r="BP169" i="2"/>
  <c r="BM169" i="2"/>
  <c r="BJ169" i="2"/>
  <c r="BG169" i="2"/>
  <c r="BD169" i="2"/>
  <c r="BA169" i="2"/>
  <c r="AU169" i="2"/>
  <c r="AR169" i="2"/>
  <c r="AO169" i="2"/>
  <c r="AL169" i="2"/>
  <c r="AI169" i="2"/>
  <c r="AF169" i="2"/>
  <c r="AC169" i="2"/>
  <c r="Z169" i="2"/>
  <c r="W169" i="2"/>
  <c r="T169" i="2"/>
  <c r="Q169" i="2"/>
  <c r="N169" i="2"/>
  <c r="K169" i="2"/>
  <c r="H169" i="2"/>
  <c r="E169" i="2"/>
  <c r="HY168" i="2"/>
  <c r="HV168" i="2"/>
  <c r="HS168" i="2"/>
  <c r="HP168" i="2"/>
  <c r="HM168" i="2"/>
  <c r="HJ168" i="2"/>
  <c r="HG168" i="2"/>
  <c r="HD168" i="2"/>
  <c r="HA168" i="2"/>
  <c r="GX168" i="2"/>
  <c r="GU168" i="2"/>
  <c r="GR168" i="2"/>
  <c r="GO168" i="2"/>
  <c r="GI168" i="2"/>
  <c r="GF168" i="2"/>
  <c r="GC168" i="2"/>
  <c r="FZ168" i="2"/>
  <c r="FW168" i="2"/>
  <c r="FT168" i="2"/>
  <c r="FQ168" i="2"/>
  <c r="FK168" i="2"/>
  <c r="FH168" i="2"/>
  <c r="FE168" i="2"/>
  <c r="FB168" i="2"/>
  <c r="EY168" i="2"/>
  <c r="EV168" i="2"/>
  <c r="ES168" i="2"/>
  <c r="EP168" i="2"/>
  <c r="EM168" i="2"/>
  <c r="EG168" i="2"/>
  <c r="ED168" i="2"/>
  <c r="EA168" i="2"/>
  <c r="DX168" i="2"/>
  <c r="DU168" i="2"/>
  <c r="DR168" i="2"/>
  <c r="DO168" i="2"/>
  <c r="DL168" i="2"/>
  <c r="DI168" i="2"/>
  <c r="DF168" i="2"/>
  <c r="DC168" i="2"/>
  <c r="CZ168" i="2"/>
  <c r="CW168" i="2"/>
  <c r="CT168" i="2"/>
  <c r="CQ168" i="2"/>
  <c r="CN168" i="2"/>
  <c r="CK168" i="2"/>
  <c r="CH168" i="2"/>
  <c r="CE168" i="2"/>
  <c r="CB168" i="2"/>
  <c r="BY168" i="2"/>
  <c r="BV168" i="2"/>
  <c r="BS168" i="2"/>
  <c r="BP168" i="2"/>
  <c r="BM168" i="2"/>
  <c r="BJ168" i="2"/>
  <c r="BG168" i="2"/>
  <c r="BD168" i="2"/>
  <c r="BA168" i="2"/>
  <c r="AU168" i="2"/>
  <c r="AR168" i="2"/>
  <c r="AO168" i="2"/>
  <c r="AL168" i="2"/>
  <c r="AI168" i="2"/>
  <c r="AF168" i="2"/>
  <c r="AC168" i="2"/>
  <c r="Z168" i="2"/>
  <c r="W168" i="2"/>
  <c r="T168" i="2"/>
  <c r="Q168" i="2"/>
  <c r="N168" i="2"/>
  <c r="K168" i="2"/>
  <c r="H168" i="2"/>
  <c r="E168" i="2"/>
  <c r="HY167" i="2"/>
  <c r="HV167" i="2"/>
  <c r="HS167" i="2"/>
  <c r="HP167" i="2"/>
  <c r="HM167" i="2"/>
  <c r="HJ167" i="2"/>
  <c r="HG167" i="2"/>
  <c r="HD167" i="2"/>
  <c r="HA167" i="2"/>
  <c r="GX167" i="2"/>
  <c r="GU167" i="2"/>
  <c r="GR167" i="2"/>
  <c r="GO167" i="2"/>
  <c r="GI167" i="2"/>
  <c r="GF167" i="2"/>
  <c r="GC167" i="2"/>
  <c r="FZ167" i="2"/>
  <c r="FW167" i="2"/>
  <c r="FT167" i="2"/>
  <c r="FQ167" i="2"/>
  <c r="FK167" i="2"/>
  <c r="FH167" i="2"/>
  <c r="FE167" i="2"/>
  <c r="FB167" i="2"/>
  <c r="EY167" i="2"/>
  <c r="EV167" i="2"/>
  <c r="ES167" i="2"/>
  <c r="EP167" i="2"/>
  <c r="EM167" i="2"/>
  <c r="EG167" i="2"/>
  <c r="ED167" i="2"/>
  <c r="EA167" i="2"/>
  <c r="DX167" i="2"/>
  <c r="DU167" i="2"/>
  <c r="DR167" i="2"/>
  <c r="DO167" i="2"/>
  <c r="DL167" i="2"/>
  <c r="DI167" i="2"/>
  <c r="DF167" i="2"/>
  <c r="DC167" i="2"/>
  <c r="CZ167" i="2"/>
  <c r="CW167" i="2"/>
  <c r="CT167" i="2"/>
  <c r="CQ167" i="2"/>
  <c r="CN167" i="2"/>
  <c r="CK167" i="2"/>
  <c r="CH167" i="2"/>
  <c r="CE167" i="2"/>
  <c r="CB167" i="2"/>
  <c r="BY167" i="2"/>
  <c r="BV167" i="2"/>
  <c r="BS167" i="2"/>
  <c r="BP167" i="2"/>
  <c r="BM167" i="2"/>
  <c r="BJ167" i="2"/>
  <c r="BG167" i="2"/>
  <c r="BD167" i="2"/>
  <c r="BA167" i="2"/>
  <c r="AU167" i="2"/>
  <c r="AR167" i="2"/>
  <c r="AO167" i="2"/>
  <c r="AL167" i="2"/>
  <c r="AI167" i="2"/>
  <c r="AF167" i="2"/>
  <c r="AC167" i="2"/>
  <c r="Z167" i="2"/>
  <c r="W167" i="2"/>
  <c r="T167" i="2"/>
  <c r="Q167" i="2"/>
  <c r="N167" i="2"/>
  <c r="K167" i="2"/>
  <c r="H167" i="2"/>
  <c r="E167" i="2"/>
  <c r="HY166" i="2"/>
  <c r="HV166" i="2"/>
  <c r="HS166" i="2"/>
  <c r="HP166" i="2"/>
  <c r="HM166" i="2"/>
  <c r="HJ166" i="2"/>
  <c r="HG166" i="2"/>
  <c r="HD166" i="2"/>
  <c r="HA166" i="2"/>
  <c r="GX166" i="2"/>
  <c r="GU166" i="2"/>
  <c r="GR166" i="2"/>
  <c r="GO166" i="2"/>
  <c r="GI166" i="2"/>
  <c r="GF166" i="2"/>
  <c r="GC166" i="2"/>
  <c r="FZ166" i="2"/>
  <c r="FW166" i="2"/>
  <c r="FT166" i="2"/>
  <c r="FQ166" i="2"/>
  <c r="FK166" i="2"/>
  <c r="FH166" i="2"/>
  <c r="FE166" i="2"/>
  <c r="FB166" i="2"/>
  <c r="EY166" i="2"/>
  <c r="EV166" i="2"/>
  <c r="ES166" i="2"/>
  <c r="EP166" i="2"/>
  <c r="EM166" i="2"/>
  <c r="EG166" i="2"/>
  <c r="ED166" i="2"/>
  <c r="EA166" i="2"/>
  <c r="DX166" i="2"/>
  <c r="DU166" i="2"/>
  <c r="DR166" i="2"/>
  <c r="DO166" i="2"/>
  <c r="DL166" i="2"/>
  <c r="DI166" i="2"/>
  <c r="DF166" i="2"/>
  <c r="DC166" i="2"/>
  <c r="CZ166" i="2"/>
  <c r="CW166" i="2"/>
  <c r="CT166" i="2"/>
  <c r="CQ166" i="2"/>
  <c r="CN166" i="2"/>
  <c r="CK166" i="2"/>
  <c r="CH166" i="2"/>
  <c r="CE166" i="2"/>
  <c r="CB166" i="2"/>
  <c r="BY166" i="2"/>
  <c r="BV166" i="2"/>
  <c r="BS166" i="2"/>
  <c r="BP166" i="2"/>
  <c r="BM166" i="2"/>
  <c r="BJ166" i="2"/>
  <c r="BG166" i="2"/>
  <c r="BD166" i="2"/>
  <c r="BA166" i="2"/>
  <c r="AU166" i="2"/>
  <c r="AR166" i="2"/>
  <c r="AO166" i="2"/>
  <c r="AL166" i="2"/>
  <c r="AI166" i="2"/>
  <c r="AF166" i="2"/>
  <c r="AC166" i="2"/>
  <c r="Z166" i="2"/>
  <c r="W166" i="2"/>
  <c r="T166" i="2"/>
  <c r="Q166" i="2"/>
  <c r="N166" i="2"/>
  <c r="K166" i="2"/>
  <c r="H166" i="2"/>
  <c r="E166" i="2"/>
  <c r="HY165" i="2"/>
  <c r="HV165" i="2"/>
  <c r="HS165" i="2"/>
  <c r="HP165" i="2"/>
  <c r="HM165" i="2"/>
  <c r="HJ165" i="2"/>
  <c r="HG165" i="2"/>
  <c r="HD165" i="2"/>
  <c r="HA165" i="2"/>
  <c r="GX165" i="2"/>
  <c r="GU165" i="2"/>
  <c r="GR165" i="2"/>
  <c r="GO165" i="2"/>
  <c r="GI165" i="2"/>
  <c r="GF165" i="2"/>
  <c r="GC165" i="2"/>
  <c r="FZ165" i="2"/>
  <c r="FW165" i="2"/>
  <c r="FT165" i="2"/>
  <c r="FQ165" i="2"/>
  <c r="FK165" i="2"/>
  <c r="FH165" i="2"/>
  <c r="FE165" i="2"/>
  <c r="FB165" i="2"/>
  <c r="EY165" i="2"/>
  <c r="EV165" i="2"/>
  <c r="ES165" i="2"/>
  <c r="EP165" i="2"/>
  <c r="EM165" i="2"/>
  <c r="EG165" i="2"/>
  <c r="ED165" i="2"/>
  <c r="EA165" i="2"/>
  <c r="DX165" i="2"/>
  <c r="DU165" i="2"/>
  <c r="DR165" i="2"/>
  <c r="DO165" i="2"/>
  <c r="DL165" i="2"/>
  <c r="DI165" i="2"/>
  <c r="DF165" i="2"/>
  <c r="DC165" i="2"/>
  <c r="CZ165" i="2"/>
  <c r="CW165" i="2"/>
  <c r="CT165" i="2"/>
  <c r="CQ165" i="2"/>
  <c r="CN165" i="2"/>
  <c r="CK165" i="2"/>
  <c r="CH165" i="2"/>
  <c r="CE165" i="2"/>
  <c r="CB165" i="2"/>
  <c r="BY165" i="2"/>
  <c r="BV165" i="2"/>
  <c r="BS165" i="2"/>
  <c r="BP165" i="2"/>
  <c r="BM165" i="2"/>
  <c r="BJ165" i="2"/>
  <c r="BG165" i="2"/>
  <c r="BD165" i="2"/>
  <c r="BA165" i="2"/>
  <c r="AU165" i="2"/>
  <c r="AR165" i="2"/>
  <c r="AO165" i="2"/>
  <c r="AL165" i="2"/>
  <c r="AI165" i="2"/>
  <c r="AF165" i="2"/>
  <c r="AC165" i="2"/>
  <c r="Z165" i="2"/>
  <c r="W165" i="2"/>
  <c r="T165" i="2"/>
  <c r="Q165" i="2"/>
  <c r="N165" i="2"/>
  <c r="K165" i="2"/>
  <c r="H165" i="2"/>
  <c r="E165" i="2"/>
  <c r="FH225" i="1"/>
  <c r="FE225" i="1"/>
  <c r="FB225" i="1"/>
  <c r="EY225" i="1"/>
  <c r="EV225" i="1"/>
  <c r="ES225" i="1"/>
  <c r="EP225" i="1"/>
  <c r="EJ225" i="1"/>
  <c r="EG225" i="1"/>
  <c r="ED225" i="1"/>
  <c r="EA225" i="1"/>
  <c r="AO225" i="1"/>
  <c r="DX225" i="1"/>
  <c r="DU225" i="1"/>
  <c r="DR225" i="1"/>
  <c r="DO225" i="1"/>
  <c r="DL225" i="1"/>
  <c r="DI225" i="1"/>
  <c r="DF225" i="1"/>
  <c r="DC225" i="1"/>
  <c r="CZ225" i="1"/>
  <c r="CW225" i="1"/>
  <c r="CT225" i="1"/>
  <c r="CQ225" i="1"/>
  <c r="CN225" i="1"/>
  <c r="CH225" i="1"/>
  <c r="CE225" i="1"/>
  <c r="CB225" i="1"/>
  <c r="BY225" i="1"/>
  <c r="BV225" i="1"/>
  <c r="BS225" i="1"/>
  <c r="BP225" i="1"/>
  <c r="BM225" i="1"/>
  <c r="BJ225" i="1"/>
  <c r="BG225" i="1"/>
  <c r="BD225" i="1"/>
  <c r="BA225" i="1"/>
  <c r="AU225" i="1"/>
  <c r="AR225" i="1"/>
  <c r="AL225" i="1"/>
  <c r="AI225" i="1"/>
  <c r="AF225" i="1"/>
  <c r="AC225" i="1"/>
  <c r="Z225" i="1"/>
  <c r="W225" i="1"/>
  <c r="T225" i="1"/>
  <c r="Q225" i="1"/>
  <c r="N225" i="1"/>
  <c r="K225" i="1"/>
  <c r="H225" i="1"/>
  <c r="E225" i="1"/>
  <c r="FH224" i="1"/>
  <c r="FE224" i="1"/>
  <c r="FB224" i="1"/>
  <c r="EY224" i="1"/>
  <c r="EV224" i="1"/>
  <c r="ES224" i="1"/>
  <c r="EP224" i="1"/>
  <c r="EJ224" i="1"/>
  <c r="EG224" i="1"/>
  <c r="ED224" i="1"/>
  <c r="EA224" i="1"/>
  <c r="AO224" i="1"/>
  <c r="DX224" i="1"/>
  <c r="DU224" i="1"/>
  <c r="DR224" i="1"/>
  <c r="DO224" i="1"/>
  <c r="DL224" i="1"/>
  <c r="DI224" i="1"/>
  <c r="DF224" i="1"/>
  <c r="DC224" i="1"/>
  <c r="CZ224" i="1"/>
  <c r="CW224" i="1"/>
  <c r="CT224" i="1"/>
  <c r="CQ224" i="1"/>
  <c r="CN224" i="1"/>
  <c r="CH224" i="1"/>
  <c r="CE224" i="1"/>
  <c r="CB224" i="1"/>
  <c r="BY224" i="1"/>
  <c r="BV224" i="1"/>
  <c r="BS224" i="1"/>
  <c r="BP224" i="1"/>
  <c r="BM224" i="1"/>
  <c r="BJ224" i="1"/>
  <c r="BG224" i="1"/>
  <c r="BD224" i="1"/>
  <c r="BA224" i="1"/>
  <c r="AU224" i="1"/>
  <c r="AR224" i="1"/>
  <c r="AL224" i="1"/>
  <c r="AI224" i="1"/>
  <c r="AF224" i="1"/>
  <c r="AC224" i="1"/>
  <c r="Z224" i="1"/>
  <c r="W224" i="1"/>
  <c r="T224" i="1"/>
  <c r="Q224" i="1"/>
  <c r="N224" i="1"/>
  <c r="K224" i="1"/>
  <c r="H224" i="1"/>
  <c r="E224" i="1"/>
  <c r="FH223" i="1"/>
  <c r="FE223" i="1"/>
  <c r="FB223" i="1"/>
  <c r="EY223" i="1"/>
  <c r="EV223" i="1"/>
  <c r="ES223" i="1"/>
  <c r="EP223" i="1"/>
  <c r="EJ223" i="1"/>
  <c r="EG223" i="1"/>
  <c r="ED223" i="1"/>
  <c r="EA223" i="1"/>
  <c r="AO223" i="1"/>
  <c r="DX223" i="1"/>
  <c r="DU223" i="1"/>
  <c r="DR223" i="1"/>
  <c r="DO223" i="1"/>
  <c r="DL223" i="1"/>
  <c r="DI223" i="1"/>
  <c r="DF223" i="1"/>
  <c r="DC223" i="1"/>
  <c r="CZ223" i="1"/>
  <c r="CW223" i="1"/>
  <c r="CT223" i="1"/>
  <c r="CQ223" i="1"/>
  <c r="CN223" i="1"/>
  <c r="CH223" i="1"/>
  <c r="CE223" i="1"/>
  <c r="CB223" i="1"/>
  <c r="BY223" i="1"/>
  <c r="BV223" i="1"/>
  <c r="BS223" i="1"/>
  <c r="BP223" i="1"/>
  <c r="BM223" i="1"/>
  <c r="BJ223" i="1"/>
  <c r="BG223" i="1"/>
  <c r="BD223" i="1"/>
  <c r="BA223" i="1"/>
  <c r="AU223" i="1"/>
  <c r="AR223" i="1"/>
  <c r="AL223" i="1"/>
  <c r="AI223" i="1"/>
  <c r="AF223" i="1"/>
  <c r="AC223" i="1"/>
  <c r="Z223" i="1"/>
  <c r="W223" i="1"/>
  <c r="T223" i="1"/>
  <c r="Q223" i="1"/>
  <c r="N223" i="1"/>
  <c r="K223" i="1"/>
  <c r="H223" i="1"/>
  <c r="E223" i="1"/>
  <c r="FH222" i="1"/>
  <c r="FE222" i="1"/>
  <c r="FB222" i="1"/>
  <c r="EY222" i="1"/>
  <c r="EV222" i="1"/>
  <c r="ES222" i="1"/>
  <c r="EP222" i="1"/>
  <c r="EJ222" i="1"/>
  <c r="EG222" i="1"/>
  <c r="ED222" i="1"/>
  <c r="EA222" i="1"/>
  <c r="AO222" i="1"/>
  <c r="DX222" i="1"/>
  <c r="DU222" i="1"/>
  <c r="DR222" i="1"/>
  <c r="DO222" i="1"/>
  <c r="DL222" i="1"/>
  <c r="DI222" i="1"/>
  <c r="DF222" i="1"/>
  <c r="DC222" i="1"/>
  <c r="CZ222" i="1"/>
  <c r="CW222" i="1"/>
  <c r="CT222" i="1"/>
  <c r="CQ222" i="1"/>
  <c r="CN222" i="1"/>
  <c r="CH222" i="1"/>
  <c r="CE222" i="1"/>
  <c r="CB222" i="1"/>
  <c r="BY222" i="1"/>
  <c r="BV222" i="1"/>
  <c r="BS222" i="1"/>
  <c r="BP222" i="1"/>
  <c r="BM222" i="1"/>
  <c r="BJ222" i="1"/>
  <c r="BG222" i="1"/>
  <c r="BD222" i="1"/>
  <c r="BA222" i="1"/>
  <c r="AU222" i="1"/>
  <c r="AR222" i="1"/>
  <c r="AL222" i="1"/>
  <c r="AI222" i="1"/>
  <c r="AF222" i="1"/>
  <c r="AC222" i="1"/>
  <c r="Z222" i="1"/>
  <c r="W222" i="1"/>
  <c r="T222" i="1"/>
  <c r="Q222" i="1"/>
  <c r="N222" i="1"/>
  <c r="K222" i="1"/>
  <c r="H222" i="1"/>
  <c r="E222" i="1"/>
  <c r="FH221" i="1"/>
  <c r="FE221" i="1"/>
  <c r="FB221" i="1"/>
  <c r="EY221" i="1"/>
  <c r="EV221" i="1"/>
  <c r="ES221" i="1"/>
  <c r="EP221" i="1"/>
  <c r="EJ221" i="1"/>
  <c r="EG221" i="1"/>
  <c r="ED221" i="1"/>
  <c r="EA221" i="1"/>
  <c r="AO221" i="1"/>
  <c r="DX221" i="1"/>
  <c r="DU221" i="1"/>
  <c r="DR221" i="1"/>
  <c r="DO221" i="1"/>
  <c r="DL221" i="1"/>
  <c r="DI221" i="1"/>
  <c r="DF221" i="1"/>
  <c r="DC221" i="1"/>
  <c r="CZ221" i="1"/>
  <c r="CW221" i="1"/>
  <c r="CT221" i="1"/>
  <c r="CQ221" i="1"/>
  <c r="CN221" i="1"/>
  <c r="CH221" i="1"/>
  <c r="CE221" i="1"/>
  <c r="CB221" i="1"/>
  <c r="BY221" i="1"/>
  <c r="BV221" i="1"/>
  <c r="BS221" i="1"/>
  <c r="BP221" i="1"/>
  <c r="BM221" i="1"/>
  <c r="BJ221" i="1"/>
  <c r="BG221" i="1"/>
  <c r="BD221" i="1"/>
  <c r="BA221" i="1"/>
  <c r="AU221" i="1"/>
  <c r="AR221" i="1"/>
  <c r="AL221" i="1"/>
  <c r="AI221" i="1"/>
  <c r="AF221" i="1"/>
  <c r="AC221" i="1"/>
  <c r="Z221" i="1"/>
  <c r="W221" i="1"/>
  <c r="T221" i="1"/>
  <c r="Q221" i="1"/>
  <c r="N221" i="1"/>
  <c r="K221" i="1"/>
  <c r="H221" i="1"/>
  <c r="E221" i="1"/>
  <c r="FH220" i="1"/>
  <c r="FE220" i="1"/>
  <c r="FB220" i="1"/>
  <c r="EY220" i="1"/>
  <c r="EV220" i="1"/>
  <c r="ES220" i="1"/>
  <c r="EP220" i="1"/>
  <c r="EJ220" i="1"/>
  <c r="EG220" i="1"/>
  <c r="ED220" i="1"/>
  <c r="EA220" i="1"/>
  <c r="AO220" i="1"/>
  <c r="DX220" i="1"/>
  <c r="DU220" i="1"/>
  <c r="DR220" i="1"/>
  <c r="DO220" i="1"/>
  <c r="DL220" i="1"/>
  <c r="DI220" i="1"/>
  <c r="DF220" i="1"/>
  <c r="DC220" i="1"/>
  <c r="CZ220" i="1"/>
  <c r="CW220" i="1"/>
  <c r="CT220" i="1"/>
  <c r="CQ220" i="1"/>
  <c r="CN220" i="1"/>
  <c r="CH220" i="1"/>
  <c r="CE220" i="1"/>
  <c r="CB220" i="1"/>
  <c r="BY220" i="1"/>
  <c r="BV220" i="1"/>
  <c r="BS220" i="1"/>
  <c r="BP220" i="1"/>
  <c r="BM220" i="1"/>
  <c r="BJ220" i="1"/>
  <c r="BG220" i="1"/>
  <c r="BD220" i="1"/>
  <c r="BA220" i="1"/>
  <c r="AU220" i="1"/>
  <c r="AR220" i="1"/>
  <c r="AL220" i="1"/>
  <c r="AI220" i="1"/>
  <c r="AF220" i="1"/>
  <c r="AC220" i="1"/>
  <c r="Z220" i="1"/>
  <c r="W220" i="1"/>
  <c r="T220" i="1"/>
  <c r="Q220" i="1"/>
  <c r="N220" i="1"/>
  <c r="K220" i="1"/>
  <c r="H220" i="1"/>
  <c r="E220" i="1"/>
  <c r="FH219" i="1"/>
  <c r="FE219" i="1"/>
  <c r="FB219" i="1"/>
  <c r="EY219" i="1"/>
  <c r="EV219" i="1"/>
  <c r="ES219" i="1"/>
  <c r="EP219" i="1"/>
  <c r="EJ219" i="1"/>
  <c r="EG219" i="1"/>
  <c r="ED219" i="1"/>
  <c r="EA219" i="1"/>
  <c r="AO219" i="1"/>
  <c r="DX219" i="1"/>
  <c r="DU219" i="1"/>
  <c r="DR219" i="1"/>
  <c r="DO219" i="1"/>
  <c r="DL219" i="1"/>
  <c r="DI219" i="1"/>
  <c r="DF219" i="1"/>
  <c r="DC219" i="1"/>
  <c r="CZ219" i="1"/>
  <c r="CW219" i="1"/>
  <c r="CT219" i="1"/>
  <c r="CQ219" i="1"/>
  <c r="CN219" i="1"/>
  <c r="CH219" i="1"/>
  <c r="CE219" i="1"/>
  <c r="CB219" i="1"/>
  <c r="BY219" i="1"/>
  <c r="BV219" i="1"/>
  <c r="BS219" i="1"/>
  <c r="BP219" i="1"/>
  <c r="BM219" i="1"/>
  <c r="BJ219" i="1"/>
  <c r="BG219" i="1"/>
  <c r="BD219" i="1"/>
  <c r="BA219" i="1"/>
  <c r="AU219" i="1"/>
  <c r="AR219" i="1"/>
  <c r="AL219" i="1"/>
  <c r="AI219" i="1"/>
  <c r="AF219" i="1"/>
  <c r="AC219" i="1"/>
  <c r="Z219" i="1"/>
  <c r="W219" i="1"/>
  <c r="T219" i="1"/>
  <c r="Q219" i="1"/>
  <c r="N219" i="1"/>
  <c r="K219" i="1"/>
  <c r="H219" i="1"/>
  <c r="E219" i="1"/>
  <c r="FH218" i="1"/>
  <c r="FE218" i="1"/>
  <c r="FB218" i="1"/>
  <c r="EY218" i="1"/>
  <c r="EV218" i="1"/>
  <c r="ES218" i="1"/>
  <c r="EP218" i="1"/>
  <c r="EJ218" i="1"/>
  <c r="EG218" i="1"/>
  <c r="ED218" i="1"/>
  <c r="EA218" i="1"/>
  <c r="AO218" i="1"/>
  <c r="DX218" i="1"/>
  <c r="DU218" i="1"/>
  <c r="DR218" i="1"/>
  <c r="DO218" i="1"/>
  <c r="DL218" i="1"/>
  <c r="DI218" i="1"/>
  <c r="DF218" i="1"/>
  <c r="DC218" i="1"/>
  <c r="CZ218" i="1"/>
  <c r="CW218" i="1"/>
  <c r="CT218" i="1"/>
  <c r="CQ218" i="1"/>
  <c r="CN218" i="1"/>
  <c r="CH218" i="1"/>
  <c r="CE218" i="1"/>
  <c r="CB218" i="1"/>
  <c r="BY218" i="1"/>
  <c r="BV218" i="1"/>
  <c r="BS218" i="1"/>
  <c r="BP218" i="1"/>
  <c r="BM218" i="1"/>
  <c r="BJ218" i="1"/>
  <c r="BG218" i="1"/>
  <c r="BD218" i="1"/>
  <c r="BA218" i="1"/>
  <c r="AU218" i="1"/>
  <c r="AR218" i="1"/>
  <c r="AL218" i="1"/>
  <c r="AI218" i="1"/>
  <c r="AF218" i="1"/>
  <c r="AC218" i="1"/>
  <c r="Z218" i="1"/>
  <c r="W218" i="1"/>
  <c r="T218" i="1"/>
  <c r="Q218" i="1"/>
  <c r="N218" i="1"/>
  <c r="K218" i="1"/>
  <c r="H218" i="1"/>
  <c r="E218" i="1"/>
  <c r="FH217" i="1"/>
  <c r="FE217" i="1"/>
  <c r="FB217" i="1"/>
  <c r="EY217" i="1"/>
  <c r="EV217" i="1"/>
  <c r="ES217" i="1"/>
  <c r="EP217" i="1"/>
  <c r="EJ217" i="1"/>
  <c r="EG217" i="1"/>
  <c r="ED217" i="1"/>
  <c r="EA217" i="1"/>
  <c r="AO217" i="1"/>
  <c r="DX217" i="1"/>
  <c r="DU217" i="1"/>
  <c r="DR217" i="1"/>
  <c r="DO217" i="1"/>
  <c r="DL217" i="1"/>
  <c r="DI217" i="1"/>
  <c r="DF217" i="1"/>
  <c r="DC217" i="1"/>
  <c r="CZ217" i="1"/>
  <c r="CW217" i="1"/>
  <c r="CT217" i="1"/>
  <c r="CQ217" i="1"/>
  <c r="CN217" i="1"/>
  <c r="CH217" i="1"/>
  <c r="CE217" i="1"/>
  <c r="CB217" i="1"/>
  <c r="BY217" i="1"/>
  <c r="BV217" i="1"/>
  <c r="BS217" i="1"/>
  <c r="BP217" i="1"/>
  <c r="BM217" i="1"/>
  <c r="BJ217" i="1"/>
  <c r="BG217" i="1"/>
  <c r="BD217" i="1"/>
  <c r="BA217" i="1"/>
  <c r="AU217" i="1"/>
  <c r="AR217" i="1"/>
  <c r="AL217" i="1"/>
  <c r="AI217" i="1"/>
  <c r="AF217" i="1"/>
  <c r="AC217" i="1"/>
  <c r="Z217" i="1"/>
  <c r="W217" i="1"/>
  <c r="T217" i="1"/>
  <c r="Q217" i="1"/>
  <c r="N217" i="1"/>
  <c r="K217" i="1"/>
  <c r="H217" i="1"/>
  <c r="E217" i="1"/>
  <c r="IA173" i="2" l="1"/>
  <c r="HZ173" i="2"/>
  <c r="IA172" i="2"/>
  <c r="HZ172" i="2"/>
  <c r="IA171" i="2"/>
  <c r="HZ171" i="2"/>
  <c r="IA170" i="2"/>
  <c r="HZ170" i="2"/>
  <c r="IA169" i="2"/>
  <c r="HZ169" i="2"/>
  <c r="IA168" i="2"/>
  <c r="HZ168" i="2"/>
  <c r="IA167" i="2"/>
  <c r="HZ167" i="2"/>
  <c r="IA166" i="2"/>
  <c r="HZ166" i="2"/>
  <c r="IA165" i="2"/>
  <c r="HZ165" i="2"/>
  <c r="IA164" i="2"/>
  <c r="HZ164" i="2"/>
  <c r="IA163" i="2"/>
  <c r="HZ163" i="2"/>
  <c r="IA162" i="2"/>
  <c r="HZ162" i="2"/>
  <c r="HX174" i="2"/>
  <c r="HW174" i="2"/>
  <c r="HY164" i="2"/>
  <c r="HY163" i="2"/>
  <c r="HY162" i="2"/>
  <c r="HU174" i="2"/>
  <c r="HT174" i="2"/>
  <c r="HR174" i="2"/>
  <c r="HQ174" i="2"/>
  <c r="HO174" i="2"/>
  <c r="HN174" i="2"/>
  <c r="HL174" i="2"/>
  <c r="HK174" i="2"/>
  <c r="HI174" i="2"/>
  <c r="HH174" i="2"/>
  <c r="HF174" i="2"/>
  <c r="HE174" i="2"/>
  <c r="HC174" i="2"/>
  <c r="HB174" i="2"/>
  <c r="GZ174" i="2"/>
  <c r="GY174" i="2"/>
  <c r="HV163" i="2"/>
  <c r="HM163" i="2"/>
  <c r="HG163" i="2"/>
  <c r="HV162" i="2"/>
  <c r="HM162" i="2"/>
  <c r="HG162" i="2"/>
  <c r="GW174" i="2"/>
  <c r="GV174" i="2"/>
  <c r="GT174" i="2"/>
  <c r="GS174" i="2"/>
  <c r="GQ174" i="2"/>
  <c r="GP174" i="2"/>
  <c r="GN174" i="2"/>
  <c r="GM174" i="2"/>
  <c r="GH174" i="2"/>
  <c r="GG174" i="2"/>
  <c r="GE174" i="2"/>
  <c r="GD174" i="2"/>
  <c r="GB174" i="2"/>
  <c r="GA174" i="2"/>
  <c r="FY174" i="2"/>
  <c r="FX174" i="2"/>
  <c r="GO164" i="2"/>
  <c r="FV174" i="2"/>
  <c r="FU174" i="2"/>
  <c r="FS174" i="2"/>
  <c r="FR174" i="2"/>
  <c r="FP174" i="2"/>
  <c r="FO174" i="2"/>
  <c r="FJ174" i="2"/>
  <c r="FI174" i="2"/>
  <c r="FG174" i="2"/>
  <c r="FF174" i="2"/>
  <c r="FD174" i="2"/>
  <c r="FC174" i="2"/>
  <c r="FA174" i="2"/>
  <c r="EZ174" i="2"/>
  <c r="EX174" i="2"/>
  <c r="EW174" i="2"/>
  <c r="FW163" i="2"/>
  <c r="EU174" i="2"/>
  <c r="ET174" i="2"/>
  <c r="ER174" i="2"/>
  <c r="EQ174" i="2"/>
  <c r="EO174" i="2"/>
  <c r="EN174" i="2"/>
  <c r="EL174" i="2"/>
  <c r="EK174" i="2"/>
  <c r="EF174" i="2"/>
  <c r="EE174" i="2"/>
  <c r="EC174" i="2"/>
  <c r="EB174" i="2"/>
  <c r="DZ174" i="2"/>
  <c r="DY174" i="2"/>
  <c r="DW174" i="2"/>
  <c r="DV174" i="2"/>
  <c r="EP164" i="2"/>
  <c r="ED164" i="2"/>
  <c r="EA164" i="2"/>
  <c r="EA163" i="2"/>
  <c r="ED162" i="2"/>
  <c r="EA162" i="2"/>
  <c r="DT174" i="2"/>
  <c r="DS174" i="2"/>
  <c r="DQ174" i="2"/>
  <c r="DP174" i="2"/>
  <c r="DN174" i="2"/>
  <c r="DM174" i="2"/>
  <c r="DK174" i="2"/>
  <c r="DJ174" i="2"/>
  <c r="DH174" i="2"/>
  <c r="DG174" i="2"/>
  <c r="DE174" i="2"/>
  <c r="DD174" i="2"/>
  <c r="DB174" i="2"/>
  <c r="DA174" i="2"/>
  <c r="CY174" i="2"/>
  <c r="CX174" i="2"/>
  <c r="DL164" i="2"/>
  <c r="DC164" i="2"/>
  <c r="DL163" i="2"/>
  <c r="DL162" i="2"/>
  <c r="DC162" i="2"/>
  <c r="CV174" i="2"/>
  <c r="CU174" i="2"/>
  <c r="CS174" i="2"/>
  <c r="CR174" i="2"/>
  <c r="CP174" i="2"/>
  <c r="CO174" i="2"/>
  <c r="CM174" i="2"/>
  <c r="CL174" i="2"/>
  <c r="CJ174" i="2"/>
  <c r="CI174" i="2"/>
  <c r="CG174" i="2"/>
  <c r="CF174" i="2"/>
  <c r="CD174" i="2"/>
  <c r="CC174" i="2"/>
  <c r="CA174" i="2"/>
  <c r="BZ174" i="2"/>
  <c r="BX174" i="2"/>
  <c r="BW174" i="2"/>
  <c r="BU174" i="2"/>
  <c r="BT174" i="2"/>
  <c r="BR174" i="2"/>
  <c r="BQ174" i="2"/>
  <c r="BO174" i="2"/>
  <c r="BN174" i="2"/>
  <c r="BL174" i="2"/>
  <c r="BK174" i="2"/>
  <c r="BI174" i="2"/>
  <c r="BH174" i="2"/>
  <c r="BF174" i="2"/>
  <c r="BE174" i="2"/>
  <c r="BC174" i="2"/>
  <c r="BB174" i="2"/>
  <c r="BG164" i="2"/>
  <c r="BG162" i="2"/>
  <c r="AZ174" i="2"/>
  <c r="AY174" i="2"/>
  <c r="AT174" i="2"/>
  <c r="AS174" i="2"/>
  <c r="AQ174" i="2"/>
  <c r="AP174" i="2"/>
  <c r="AN174" i="2"/>
  <c r="AM174" i="2"/>
  <c r="AK174" i="2"/>
  <c r="AJ174" i="2"/>
  <c r="AH174" i="2"/>
  <c r="AG174" i="2"/>
  <c r="AE174" i="2"/>
  <c r="AD174" i="2"/>
  <c r="AB174" i="2"/>
  <c r="AA174" i="2"/>
  <c r="AF164" i="2"/>
  <c r="AR163" i="2"/>
  <c r="AF163" i="2"/>
  <c r="AR162" i="2"/>
  <c r="Y174" i="2"/>
  <c r="X174" i="2"/>
  <c r="V174" i="2"/>
  <c r="U174" i="2"/>
  <c r="S174" i="2"/>
  <c r="R174" i="2"/>
  <c r="P174" i="2"/>
  <c r="O174" i="2"/>
  <c r="M174" i="2"/>
  <c r="L174" i="2"/>
  <c r="J174" i="2"/>
  <c r="I174" i="2"/>
  <c r="G174" i="2"/>
  <c r="F174" i="2"/>
  <c r="D174" i="2"/>
  <c r="C174" i="2"/>
  <c r="T164" i="2"/>
  <c r="E164" i="2"/>
  <c r="E163" i="2"/>
  <c r="T162" i="2"/>
  <c r="HZ174" i="2" l="1"/>
  <c r="IA174" i="2"/>
  <c r="FP225" i="1"/>
  <c r="FO225" i="1"/>
  <c r="FP224" i="1"/>
  <c r="FO224" i="1"/>
  <c r="FP223" i="1"/>
  <c r="FO223" i="1"/>
  <c r="FP222" i="1"/>
  <c r="FO222" i="1"/>
  <c r="FP221" i="1"/>
  <c r="FO221" i="1"/>
  <c r="FP220" i="1"/>
  <c r="FO220" i="1"/>
  <c r="FP219" i="1"/>
  <c r="FO219" i="1"/>
  <c r="FP218" i="1"/>
  <c r="FO218" i="1"/>
  <c r="FP217" i="1"/>
  <c r="FO217" i="1"/>
  <c r="FP216" i="1"/>
  <c r="FO216" i="1"/>
  <c r="FP215" i="1"/>
  <c r="FO215" i="1"/>
  <c r="FP214" i="1"/>
  <c r="FO214" i="1"/>
  <c r="FG226" i="1"/>
  <c r="FF226" i="1"/>
  <c r="FD226" i="1"/>
  <c r="FC226" i="1"/>
  <c r="FA226" i="1"/>
  <c r="EZ226" i="1"/>
  <c r="FB215" i="1"/>
  <c r="FB214" i="1"/>
  <c r="EX226" i="1"/>
  <c r="EW226" i="1"/>
  <c r="EU226" i="1"/>
  <c r="ET226" i="1"/>
  <c r="ER226" i="1"/>
  <c r="EQ226" i="1"/>
  <c r="EO226" i="1"/>
  <c r="EN226" i="1"/>
  <c r="EI226" i="1"/>
  <c r="EH226" i="1"/>
  <c r="EF226" i="1"/>
  <c r="EE226" i="1"/>
  <c r="EC226" i="1"/>
  <c r="EB226" i="1"/>
  <c r="DZ226" i="1"/>
  <c r="DY226" i="1"/>
  <c r="EG215" i="1"/>
  <c r="EY214" i="1"/>
  <c r="EG214" i="1"/>
  <c r="AN226" i="1"/>
  <c r="AM226" i="1"/>
  <c r="DW226" i="1"/>
  <c r="DV226" i="1"/>
  <c r="DT226" i="1"/>
  <c r="DS226" i="1"/>
  <c r="DQ226" i="1"/>
  <c r="DP226" i="1"/>
  <c r="DN226" i="1"/>
  <c r="DM226" i="1"/>
  <c r="DK226" i="1"/>
  <c r="DJ226" i="1"/>
  <c r="DH226" i="1"/>
  <c r="DG226" i="1"/>
  <c r="DE226" i="1"/>
  <c r="DD226" i="1"/>
  <c r="DB226" i="1"/>
  <c r="DA226" i="1"/>
  <c r="CY226" i="1"/>
  <c r="CX226" i="1"/>
  <c r="CV226" i="1"/>
  <c r="CU226" i="1"/>
  <c r="CS226" i="1"/>
  <c r="CR226" i="1"/>
  <c r="CP226" i="1"/>
  <c r="CO226" i="1"/>
  <c r="CM226" i="1"/>
  <c r="CL226" i="1"/>
  <c r="CG226" i="1"/>
  <c r="CF226" i="1"/>
  <c r="CD226" i="1"/>
  <c r="CC226" i="1"/>
  <c r="CZ215" i="1"/>
  <c r="DC214" i="1"/>
  <c r="CZ214" i="1"/>
  <c r="CA226" i="1"/>
  <c r="BZ226" i="1"/>
  <c r="BX226" i="1"/>
  <c r="BW226" i="1"/>
  <c r="BU226" i="1"/>
  <c r="BT226" i="1"/>
  <c r="BR226" i="1"/>
  <c r="BQ226" i="1"/>
  <c r="BO226" i="1"/>
  <c r="BN226" i="1"/>
  <c r="BL226" i="1"/>
  <c r="BK226" i="1"/>
  <c r="BI226" i="1"/>
  <c r="BH226" i="1"/>
  <c r="BF226" i="1"/>
  <c r="BE226" i="1"/>
  <c r="BS215" i="1"/>
  <c r="BJ215" i="1"/>
  <c r="BY214" i="1"/>
  <c r="BS214" i="1"/>
  <c r="BC226" i="1"/>
  <c r="BB226" i="1"/>
  <c r="AZ226" i="1"/>
  <c r="AY226" i="1"/>
  <c r="AT226" i="1"/>
  <c r="AS226" i="1"/>
  <c r="AQ226" i="1"/>
  <c r="AP226" i="1"/>
  <c r="AK226" i="1"/>
  <c r="AJ226" i="1"/>
  <c r="AH226" i="1"/>
  <c r="AG226" i="1"/>
  <c r="AE226" i="1"/>
  <c r="AD226" i="1"/>
  <c r="AB226" i="1"/>
  <c r="AA226" i="1"/>
  <c r="AF214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D226" i="1"/>
  <c r="C226" i="1"/>
  <c r="T214" i="1"/>
  <c r="Q214" i="1"/>
  <c r="FO226" i="1" l="1"/>
  <c r="FP226" i="1"/>
  <c r="IA160" i="2"/>
  <c r="HZ160" i="2"/>
  <c r="IA158" i="2"/>
  <c r="HZ158" i="2"/>
  <c r="IA157" i="2"/>
  <c r="HZ157" i="2"/>
  <c r="IA156" i="2"/>
  <c r="HZ156" i="2"/>
  <c r="IA155" i="2"/>
  <c r="HZ155" i="2"/>
  <c r="IA154" i="2"/>
  <c r="HZ154" i="2"/>
  <c r="IA153" i="2"/>
  <c r="HZ153" i="2"/>
  <c r="IA152" i="2"/>
  <c r="HZ152" i="2"/>
  <c r="IA151" i="2"/>
  <c r="HZ151" i="2"/>
  <c r="IA150" i="2"/>
  <c r="HZ150" i="2"/>
  <c r="IA149" i="2"/>
  <c r="HZ149" i="2"/>
  <c r="IA159" i="2"/>
  <c r="HZ159" i="2"/>
  <c r="Y161" i="2"/>
  <c r="X161" i="2"/>
  <c r="Z159" i="2"/>
  <c r="Y148" i="2"/>
  <c r="X148" i="2"/>
  <c r="Y135" i="2"/>
  <c r="X135" i="2"/>
  <c r="Y122" i="2"/>
  <c r="X122" i="2"/>
  <c r="Y109" i="2"/>
  <c r="X109" i="2"/>
  <c r="Y96" i="2"/>
  <c r="X96" i="2"/>
  <c r="Y83" i="2"/>
  <c r="X83" i="2"/>
  <c r="Y70" i="2"/>
  <c r="X70" i="2"/>
  <c r="Y57" i="2"/>
  <c r="X57" i="2"/>
  <c r="Y44" i="2"/>
  <c r="X44" i="2"/>
  <c r="Y31" i="2"/>
  <c r="X31" i="2"/>
  <c r="Y18" i="2"/>
  <c r="X18" i="2"/>
  <c r="HG156" i="2" l="1"/>
  <c r="BG153" i="2" l="1"/>
  <c r="GX152" i="2" l="1"/>
  <c r="GW161" i="2"/>
  <c r="GV161" i="2"/>
  <c r="GW148" i="2"/>
  <c r="GV148" i="2"/>
  <c r="GW135" i="2"/>
  <c r="GV135" i="2"/>
  <c r="GW122" i="2"/>
  <c r="GV122" i="2"/>
  <c r="GW109" i="2"/>
  <c r="GV109" i="2"/>
  <c r="GW96" i="2"/>
  <c r="GV96" i="2"/>
  <c r="GW83" i="2"/>
  <c r="GV83" i="2"/>
  <c r="GW70" i="2"/>
  <c r="GV70" i="2"/>
  <c r="GW57" i="2"/>
  <c r="GV57" i="2"/>
  <c r="GW44" i="2"/>
  <c r="GV44" i="2"/>
  <c r="GW31" i="2"/>
  <c r="GV31" i="2"/>
  <c r="GW18" i="2"/>
  <c r="GV18" i="2"/>
  <c r="FP212" i="1" l="1"/>
  <c r="FO212" i="1"/>
  <c r="FP211" i="1"/>
  <c r="FO211" i="1"/>
  <c r="FP210" i="1"/>
  <c r="FO210" i="1"/>
  <c r="FP209" i="1"/>
  <c r="FO209" i="1"/>
  <c r="FP208" i="1"/>
  <c r="FO208" i="1"/>
  <c r="FP207" i="1"/>
  <c r="FO207" i="1"/>
  <c r="FP206" i="1"/>
  <c r="FO206" i="1"/>
  <c r="FP205" i="1"/>
  <c r="FO205" i="1"/>
  <c r="FP204" i="1"/>
  <c r="FO204" i="1"/>
  <c r="FP202" i="1"/>
  <c r="FO202" i="1"/>
  <c r="FP201" i="1"/>
  <c r="FO201" i="1"/>
  <c r="FP203" i="1"/>
  <c r="FO203" i="1"/>
  <c r="AZ213" i="1"/>
  <c r="AY213" i="1"/>
  <c r="BA203" i="1"/>
  <c r="AZ200" i="1"/>
  <c r="AY200" i="1"/>
  <c r="AZ187" i="1"/>
  <c r="AY187" i="1"/>
  <c r="AZ174" i="1"/>
  <c r="AY174" i="1"/>
  <c r="AZ161" i="1"/>
  <c r="AY161" i="1"/>
  <c r="AZ148" i="1"/>
  <c r="AY148" i="1"/>
  <c r="AZ135" i="1"/>
  <c r="AY135" i="1"/>
  <c r="AZ122" i="1"/>
  <c r="AY122" i="1"/>
  <c r="AZ109" i="1"/>
  <c r="AY109" i="1"/>
  <c r="AZ96" i="1"/>
  <c r="AY96" i="1"/>
  <c r="AZ83" i="1"/>
  <c r="AY83" i="1"/>
  <c r="AZ70" i="1"/>
  <c r="AY70" i="1"/>
  <c r="AZ57" i="1"/>
  <c r="AY57" i="1"/>
  <c r="AZ44" i="1"/>
  <c r="AY44" i="1"/>
  <c r="AZ31" i="1"/>
  <c r="AY31" i="1"/>
  <c r="AZ18" i="1"/>
  <c r="AY18" i="1"/>
  <c r="BG151" i="2" l="1"/>
  <c r="HX161" i="2" l="1"/>
  <c r="HW161" i="2"/>
  <c r="HU161" i="2"/>
  <c r="HT161" i="2"/>
  <c r="HR161" i="2"/>
  <c r="HQ161" i="2"/>
  <c r="HO161" i="2"/>
  <c r="HN161" i="2"/>
  <c r="HL161" i="2"/>
  <c r="HK161" i="2"/>
  <c r="HI161" i="2"/>
  <c r="HH161" i="2"/>
  <c r="HF161" i="2"/>
  <c r="HE161" i="2"/>
  <c r="HC161" i="2"/>
  <c r="HB161" i="2"/>
  <c r="GZ161" i="2"/>
  <c r="GY161" i="2"/>
  <c r="GT161" i="2"/>
  <c r="GS161" i="2"/>
  <c r="GQ161" i="2"/>
  <c r="GP161" i="2"/>
  <c r="GN161" i="2"/>
  <c r="GM161" i="2"/>
  <c r="BF161" i="2"/>
  <c r="BE161" i="2"/>
  <c r="GH161" i="2"/>
  <c r="GG161" i="2"/>
  <c r="GE161" i="2"/>
  <c r="GD161" i="2"/>
  <c r="GB161" i="2"/>
  <c r="GA161" i="2"/>
  <c r="FY161" i="2"/>
  <c r="FX161" i="2"/>
  <c r="FV161" i="2"/>
  <c r="FU161" i="2"/>
  <c r="FS161" i="2"/>
  <c r="FR161" i="2"/>
  <c r="FP161" i="2"/>
  <c r="FO161" i="2"/>
  <c r="FJ161" i="2"/>
  <c r="FI161" i="2"/>
  <c r="FG161" i="2"/>
  <c r="FF161" i="2"/>
  <c r="FD161" i="2"/>
  <c r="FC161" i="2"/>
  <c r="FA161" i="2"/>
  <c r="EZ161" i="2"/>
  <c r="EX161" i="2"/>
  <c r="EW161" i="2"/>
  <c r="EU161" i="2"/>
  <c r="ET161" i="2"/>
  <c r="ER161" i="2"/>
  <c r="EQ161" i="2"/>
  <c r="EO161" i="2"/>
  <c r="EN161" i="2"/>
  <c r="EL161" i="2"/>
  <c r="EK161" i="2"/>
  <c r="EF161" i="2"/>
  <c r="EE161" i="2"/>
  <c r="EC161" i="2"/>
  <c r="EB161" i="2"/>
  <c r="DZ161" i="2"/>
  <c r="DY161" i="2"/>
  <c r="DW161" i="2"/>
  <c r="DV161" i="2"/>
  <c r="DT161" i="2"/>
  <c r="DS161" i="2"/>
  <c r="DQ161" i="2"/>
  <c r="DP161" i="2"/>
  <c r="DN161" i="2"/>
  <c r="DM161" i="2"/>
  <c r="DK161" i="2"/>
  <c r="DJ161" i="2"/>
  <c r="DH161" i="2"/>
  <c r="DG161" i="2"/>
  <c r="DE161" i="2"/>
  <c r="DD161" i="2"/>
  <c r="DB161" i="2"/>
  <c r="DA161" i="2"/>
  <c r="CY161" i="2"/>
  <c r="CX161" i="2"/>
  <c r="CV161" i="2"/>
  <c r="CU161" i="2"/>
  <c r="CS161" i="2"/>
  <c r="CR161" i="2"/>
  <c r="CP161" i="2"/>
  <c r="CO161" i="2"/>
  <c r="CM161" i="2"/>
  <c r="CL161" i="2"/>
  <c r="CJ161" i="2"/>
  <c r="CI161" i="2"/>
  <c r="CG161" i="2"/>
  <c r="CF161" i="2"/>
  <c r="CD161" i="2"/>
  <c r="CC161" i="2"/>
  <c r="CA161" i="2"/>
  <c r="BZ161" i="2"/>
  <c r="BX161" i="2"/>
  <c r="BW161" i="2"/>
  <c r="BU161" i="2"/>
  <c r="BT161" i="2"/>
  <c r="BR161" i="2"/>
  <c r="BQ161" i="2"/>
  <c r="BO161" i="2"/>
  <c r="BN161" i="2"/>
  <c r="BL161" i="2"/>
  <c r="BK161" i="2"/>
  <c r="BI161" i="2"/>
  <c r="BH161" i="2"/>
  <c r="BC161" i="2"/>
  <c r="BB161" i="2"/>
  <c r="AZ161" i="2"/>
  <c r="AY161" i="2"/>
  <c r="AT161" i="2"/>
  <c r="AS161" i="2"/>
  <c r="AQ161" i="2"/>
  <c r="AP161" i="2"/>
  <c r="AN161" i="2"/>
  <c r="AM161" i="2"/>
  <c r="AK161" i="2"/>
  <c r="AJ161" i="2"/>
  <c r="AH161" i="2"/>
  <c r="AG161" i="2"/>
  <c r="AE161" i="2"/>
  <c r="AD161" i="2"/>
  <c r="AB161" i="2"/>
  <c r="AA161" i="2"/>
  <c r="V161" i="2"/>
  <c r="U161" i="2"/>
  <c r="S161" i="2"/>
  <c r="R161" i="2"/>
  <c r="P161" i="2"/>
  <c r="O161" i="2"/>
  <c r="M161" i="2"/>
  <c r="L161" i="2"/>
  <c r="J161" i="2"/>
  <c r="I161" i="2"/>
  <c r="G161" i="2"/>
  <c r="F161" i="2"/>
  <c r="D161" i="2"/>
  <c r="C161" i="2"/>
  <c r="HY160" i="2"/>
  <c r="HV160" i="2"/>
  <c r="HG160" i="2"/>
  <c r="BG160" i="2"/>
  <c r="EM160" i="2"/>
  <c r="ED160" i="2"/>
  <c r="EA160" i="2"/>
  <c r="DL160" i="2"/>
  <c r="DC160" i="2"/>
  <c r="AR160" i="2"/>
  <c r="AF160" i="2"/>
  <c r="T160" i="2"/>
  <c r="HY159" i="2"/>
  <c r="HV159" i="2"/>
  <c r="HM159" i="2"/>
  <c r="HD159" i="2"/>
  <c r="BG159" i="2"/>
  <c r="EM159" i="2"/>
  <c r="ED159" i="2"/>
  <c r="EA159" i="2"/>
  <c r="DL159" i="2"/>
  <c r="DC159" i="2"/>
  <c r="AR159" i="2"/>
  <c r="T159" i="2"/>
  <c r="HY158" i="2"/>
  <c r="HV158" i="2"/>
  <c r="HM158" i="2"/>
  <c r="HJ158" i="2"/>
  <c r="HG158" i="2"/>
  <c r="BG158" i="2"/>
  <c r="ED158" i="2"/>
  <c r="EA158" i="2"/>
  <c r="DL158" i="2"/>
  <c r="DC158" i="2"/>
  <c r="CQ158" i="2"/>
  <c r="AR158" i="2"/>
  <c r="T158" i="2"/>
  <c r="HY157" i="2"/>
  <c r="HV157" i="2"/>
  <c r="BG157" i="2"/>
  <c r="ED157" i="2"/>
  <c r="EA157" i="2"/>
  <c r="DL157" i="2"/>
  <c r="DC157" i="2"/>
  <c r="T157" i="2"/>
  <c r="HY156" i="2"/>
  <c r="HV156" i="2"/>
  <c r="BG156" i="2"/>
  <c r="ED156" i="2"/>
  <c r="EA156" i="2"/>
  <c r="DL156" i="2"/>
  <c r="DC156" i="2"/>
  <c r="AR156" i="2"/>
  <c r="AF156" i="2"/>
  <c r="T156" i="2"/>
  <c r="K156" i="2"/>
  <c r="HY155" i="2"/>
  <c r="HV155" i="2"/>
  <c r="BG155" i="2"/>
  <c r="ED155" i="2"/>
  <c r="EA155" i="2"/>
  <c r="DL155" i="2"/>
  <c r="DC155" i="2"/>
  <c r="CQ155" i="2"/>
  <c r="AR155" i="2"/>
  <c r="AF155" i="2"/>
  <c r="T155" i="2"/>
  <c r="HY154" i="2"/>
  <c r="HV154" i="2"/>
  <c r="HG154" i="2"/>
  <c r="BG154" i="2"/>
  <c r="EM154" i="2"/>
  <c r="ED154" i="2"/>
  <c r="EA154" i="2"/>
  <c r="DL154" i="2"/>
  <c r="DC154" i="2"/>
  <c r="T154" i="2"/>
  <c r="K154" i="2"/>
  <c r="E154" i="2"/>
  <c r="HY153" i="2"/>
  <c r="HV153" i="2"/>
  <c r="ED153" i="2"/>
  <c r="EA153" i="2"/>
  <c r="DL153" i="2"/>
  <c r="DC153" i="2"/>
  <c r="BS153" i="2"/>
  <c r="BP153" i="2"/>
  <c r="AR153" i="2"/>
  <c r="T153" i="2"/>
  <c r="K153" i="2"/>
  <c r="E153" i="2"/>
  <c r="HY152" i="2"/>
  <c r="HV152" i="2"/>
  <c r="HM152" i="2"/>
  <c r="BG152" i="2"/>
  <c r="ED152" i="2"/>
  <c r="EA152" i="2"/>
  <c r="DL152" i="2"/>
  <c r="DC152" i="2"/>
  <c r="CQ152" i="2"/>
  <c r="BS152" i="2"/>
  <c r="T152" i="2"/>
  <c r="HY151" i="2"/>
  <c r="HV151" i="2"/>
  <c r="ED151" i="2"/>
  <c r="EA151" i="2"/>
  <c r="DL151" i="2"/>
  <c r="DC151" i="2"/>
  <c r="AR151" i="2"/>
  <c r="T151" i="2"/>
  <c r="HY150" i="2"/>
  <c r="HV150" i="2"/>
  <c r="HM150" i="2"/>
  <c r="HG150" i="2"/>
  <c r="BG150" i="2"/>
  <c r="EP150" i="2"/>
  <c r="EM150" i="2"/>
  <c r="ED150" i="2"/>
  <c r="EA150" i="2"/>
  <c r="DL150" i="2"/>
  <c r="DC150" i="2"/>
  <c r="T150" i="2"/>
  <c r="E150" i="2"/>
  <c r="HY149" i="2"/>
  <c r="HV149" i="2"/>
  <c r="HM149" i="2"/>
  <c r="BG149" i="2"/>
  <c r="ED149" i="2"/>
  <c r="EA149" i="2"/>
  <c r="DL149" i="2"/>
  <c r="DC149" i="2"/>
  <c r="AR149" i="2"/>
  <c r="T149" i="2"/>
  <c r="HZ161" i="2" l="1"/>
  <c r="IA161" i="2"/>
  <c r="DC212" i="1"/>
  <c r="DC211" i="1"/>
  <c r="DC209" i="1"/>
  <c r="DC208" i="1"/>
  <c r="DC207" i="1"/>
  <c r="DC206" i="1"/>
  <c r="DC202" i="1"/>
  <c r="FG213" i="1"/>
  <c r="FF213" i="1"/>
  <c r="FD213" i="1"/>
  <c r="FC213" i="1"/>
  <c r="FA213" i="1"/>
  <c r="EZ213" i="1"/>
  <c r="EX213" i="1"/>
  <c r="EW213" i="1"/>
  <c r="EU213" i="1"/>
  <c r="ET213" i="1"/>
  <c r="ER213" i="1"/>
  <c r="EQ213" i="1"/>
  <c r="EO213" i="1"/>
  <c r="EN213" i="1"/>
  <c r="EI213" i="1"/>
  <c r="EH213" i="1"/>
  <c r="EF213" i="1"/>
  <c r="EE213" i="1"/>
  <c r="EC213" i="1"/>
  <c r="EB213" i="1"/>
  <c r="DZ213" i="1"/>
  <c r="DY213" i="1"/>
  <c r="AN213" i="1"/>
  <c r="AM213" i="1"/>
  <c r="DW213" i="1"/>
  <c r="DV213" i="1"/>
  <c r="DT213" i="1"/>
  <c r="DS213" i="1"/>
  <c r="DQ213" i="1"/>
  <c r="DP213" i="1"/>
  <c r="DN213" i="1"/>
  <c r="DM213" i="1"/>
  <c r="DK213" i="1"/>
  <c r="DJ213" i="1"/>
  <c r="DH213" i="1"/>
  <c r="DG213" i="1"/>
  <c r="DE213" i="1"/>
  <c r="DD213" i="1"/>
  <c r="DB213" i="1"/>
  <c r="DA213" i="1"/>
  <c r="CY213" i="1"/>
  <c r="CX213" i="1"/>
  <c r="CV213" i="1"/>
  <c r="CU213" i="1"/>
  <c r="CS213" i="1"/>
  <c r="CR213" i="1"/>
  <c r="CP213" i="1"/>
  <c r="CO213" i="1"/>
  <c r="CM213" i="1"/>
  <c r="CL213" i="1"/>
  <c r="CG213" i="1"/>
  <c r="CF213" i="1"/>
  <c r="CD213" i="1"/>
  <c r="CC213" i="1"/>
  <c r="CA213" i="1"/>
  <c r="BZ213" i="1"/>
  <c r="BX213" i="1"/>
  <c r="BW213" i="1"/>
  <c r="BU213" i="1"/>
  <c r="BT213" i="1"/>
  <c r="BR213" i="1"/>
  <c r="BQ213" i="1"/>
  <c r="BO213" i="1"/>
  <c r="BN213" i="1"/>
  <c r="BL213" i="1"/>
  <c r="BK213" i="1"/>
  <c r="BI213" i="1"/>
  <c r="BH213" i="1"/>
  <c r="BF213" i="1"/>
  <c r="BE213" i="1"/>
  <c r="BC213" i="1"/>
  <c r="BB213" i="1"/>
  <c r="AT213" i="1"/>
  <c r="AS213" i="1"/>
  <c r="AQ213" i="1"/>
  <c r="AP213" i="1"/>
  <c r="AK213" i="1"/>
  <c r="AJ213" i="1"/>
  <c r="AH213" i="1"/>
  <c r="AG213" i="1"/>
  <c r="AE213" i="1"/>
  <c r="AD213" i="1"/>
  <c r="AB213" i="1"/>
  <c r="AA213" i="1"/>
  <c r="Y213" i="1"/>
  <c r="X213" i="1"/>
  <c r="V213" i="1"/>
  <c r="U213" i="1"/>
  <c r="S213" i="1"/>
  <c r="R213" i="1"/>
  <c r="P213" i="1"/>
  <c r="O213" i="1"/>
  <c r="M213" i="1"/>
  <c r="L213" i="1"/>
  <c r="J213" i="1"/>
  <c r="I213" i="1"/>
  <c r="G213" i="1"/>
  <c r="F213" i="1"/>
  <c r="D213" i="1"/>
  <c r="C213" i="1"/>
  <c r="FB212" i="1"/>
  <c r="EG212" i="1"/>
  <c r="CZ212" i="1"/>
  <c r="BJ212" i="1"/>
  <c r="Q212" i="1"/>
  <c r="FB211" i="1"/>
  <c r="EG211" i="1"/>
  <c r="CZ211" i="1"/>
  <c r="CW211" i="1"/>
  <c r="CB211" i="1"/>
  <c r="BJ211" i="1"/>
  <c r="T211" i="1"/>
  <c r="Q211" i="1"/>
  <c r="H211" i="1"/>
  <c r="FB210" i="1"/>
  <c r="EG210" i="1"/>
  <c r="CZ210" i="1"/>
  <c r="CW210" i="1"/>
  <c r="BS210" i="1"/>
  <c r="BJ210" i="1"/>
  <c r="T210" i="1"/>
  <c r="Q210" i="1"/>
  <c r="H210" i="1"/>
  <c r="FB209" i="1"/>
  <c r="EY209" i="1"/>
  <c r="EG209" i="1"/>
  <c r="CZ209" i="1"/>
  <c r="CB209" i="1"/>
  <c r="BJ209" i="1"/>
  <c r="Q209" i="1"/>
  <c r="N209" i="1"/>
  <c r="EG208" i="1"/>
  <c r="ED208" i="1"/>
  <c r="CZ208" i="1"/>
  <c r="CW208" i="1"/>
  <c r="CB208" i="1"/>
  <c r="BS208" i="1"/>
  <c r="BJ208" i="1"/>
  <c r="Q208" i="1"/>
  <c r="H208" i="1"/>
  <c r="FB207" i="1"/>
  <c r="EG207" i="1"/>
  <c r="CZ207" i="1"/>
  <c r="CW207" i="1"/>
  <c r="CE207" i="1"/>
  <c r="CB207" i="1"/>
  <c r="BJ207" i="1"/>
  <c r="AF207" i="1"/>
  <c r="Q207" i="1"/>
  <c r="H207" i="1"/>
  <c r="FE206" i="1"/>
  <c r="FB206" i="1"/>
  <c r="EG206" i="1"/>
  <c r="CZ206" i="1"/>
  <c r="CW206" i="1"/>
  <c r="CB206" i="1"/>
  <c r="BJ206" i="1"/>
  <c r="T206" i="1"/>
  <c r="Q206" i="1"/>
  <c r="FB205" i="1"/>
  <c r="EG205" i="1"/>
  <c r="ED205" i="1"/>
  <c r="CZ205" i="1"/>
  <c r="CT205" i="1"/>
  <c r="CB205" i="1"/>
  <c r="BS205" i="1"/>
  <c r="BJ205" i="1"/>
  <c r="Q205" i="1"/>
  <c r="H205" i="1"/>
  <c r="FE204" i="1"/>
  <c r="FB204" i="1"/>
  <c r="EG204" i="1"/>
  <c r="CZ204" i="1"/>
  <c r="CB204" i="1"/>
  <c r="BS204" i="1"/>
  <c r="BJ204" i="1"/>
  <c r="Q204" i="1"/>
  <c r="FE203" i="1"/>
  <c r="FB203" i="1"/>
  <c r="EG203" i="1"/>
  <c r="CZ203" i="1"/>
  <c r="CB203" i="1"/>
  <c r="BJ203" i="1"/>
  <c r="Q203" i="1"/>
  <c r="FE202" i="1"/>
  <c r="FB202" i="1"/>
  <c r="EG202" i="1"/>
  <c r="CZ202" i="1"/>
  <c r="CN202" i="1"/>
  <c r="CB202" i="1"/>
  <c r="BJ202" i="1"/>
  <c r="Q202" i="1"/>
  <c r="EG201" i="1"/>
  <c r="CB201" i="1"/>
  <c r="BJ201" i="1"/>
  <c r="T201" i="1"/>
  <c r="Q201" i="1"/>
  <c r="H201" i="1"/>
  <c r="FP213" i="1" l="1"/>
  <c r="FO213" i="1"/>
  <c r="IA147" i="2"/>
  <c r="HZ147" i="2"/>
  <c r="IA146" i="2"/>
  <c r="HZ146" i="2"/>
  <c r="IA145" i="2"/>
  <c r="HZ145" i="2"/>
  <c r="IA144" i="2"/>
  <c r="HZ144" i="2"/>
  <c r="IA143" i="2"/>
  <c r="HZ143" i="2"/>
  <c r="IA142" i="2"/>
  <c r="HZ142" i="2"/>
  <c r="IA141" i="2"/>
  <c r="HZ141" i="2"/>
  <c r="IA140" i="2"/>
  <c r="HZ140" i="2"/>
  <c r="IA139" i="2"/>
  <c r="HZ139" i="2"/>
  <c r="IA138" i="2"/>
  <c r="HZ138" i="2"/>
  <c r="IA137" i="2"/>
  <c r="HZ137" i="2"/>
  <c r="IA136" i="2"/>
  <c r="HZ136" i="2"/>
  <c r="K146" i="2"/>
  <c r="FP199" i="1" l="1"/>
  <c r="FO199" i="1"/>
  <c r="FP197" i="1"/>
  <c r="FO197" i="1"/>
  <c r="FP196" i="1"/>
  <c r="FO196" i="1"/>
  <c r="FP195" i="1"/>
  <c r="FO195" i="1"/>
  <c r="FP194" i="1"/>
  <c r="FO194" i="1"/>
  <c r="FP193" i="1"/>
  <c r="FO193" i="1"/>
  <c r="FP192" i="1"/>
  <c r="FO192" i="1"/>
  <c r="FP191" i="1"/>
  <c r="FO191" i="1"/>
  <c r="FP190" i="1"/>
  <c r="FO190" i="1"/>
  <c r="FP189" i="1"/>
  <c r="FO189" i="1"/>
  <c r="FP198" i="1"/>
  <c r="FO198" i="1"/>
  <c r="AQ200" i="1"/>
  <c r="AP200" i="1"/>
  <c r="AR198" i="1"/>
  <c r="AQ187" i="1"/>
  <c r="AP187" i="1"/>
  <c r="AQ174" i="1"/>
  <c r="AP174" i="1"/>
  <c r="AQ161" i="1"/>
  <c r="AP161" i="1"/>
  <c r="AQ148" i="1"/>
  <c r="AP148" i="1"/>
  <c r="AQ135" i="1"/>
  <c r="AP135" i="1"/>
  <c r="AQ122" i="1"/>
  <c r="AP122" i="1"/>
  <c r="AQ109" i="1"/>
  <c r="AP109" i="1"/>
  <c r="AQ96" i="1"/>
  <c r="AP96" i="1"/>
  <c r="AQ83" i="1"/>
  <c r="AP83" i="1"/>
  <c r="AQ70" i="1"/>
  <c r="AP70" i="1"/>
  <c r="AQ57" i="1"/>
  <c r="AP57" i="1"/>
  <c r="AQ44" i="1"/>
  <c r="AP44" i="1"/>
  <c r="AQ31" i="1"/>
  <c r="AP31" i="1"/>
  <c r="AQ18" i="1"/>
  <c r="AP18" i="1"/>
  <c r="FK145" i="2" l="1"/>
  <c r="BS145" i="2"/>
  <c r="BR148" i="2"/>
  <c r="BQ148" i="2"/>
  <c r="BS146" i="2"/>
  <c r="BR135" i="2"/>
  <c r="BQ135" i="2"/>
  <c r="BR122" i="2"/>
  <c r="BQ122" i="2"/>
  <c r="BR109" i="2"/>
  <c r="BQ109" i="2"/>
  <c r="BR96" i="2"/>
  <c r="BQ96" i="2"/>
  <c r="BR83" i="2"/>
  <c r="BQ83" i="2"/>
  <c r="BR70" i="2"/>
  <c r="BQ70" i="2"/>
  <c r="BR57" i="2"/>
  <c r="BQ57" i="2"/>
  <c r="BR44" i="2"/>
  <c r="BQ44" i="2"/>
  <c r="BR31" i="2"/>
  <c r="BQ31" i="2"/>
  <c r="BR18" i="2"/>
  <c r="BQ18" i="2"/>
  <c r="DL142" i="2" l="1"/>
  <c r="FP188" i="1" l="1"/>
  <c r="FO188" i="1"/>
  <c r="FP186" i="1"/>
  <c r="FO186" i="1"/>
  <c r="FP185" i="1"/>
  <c r="FO185" i="1"/>
  <c r="FP184" i="1"/>
  <c r="FO184" i="1"/>
  <c r="FP183" i="1"/>
  <c r="FO183" i="1"/>
  <c r="FP182" i="1"/>
  <c r="FO182" i="1"/>
  <c r="FP181" i="1"/>
  <c r="FO181" i="1"/>
  <c r="FP180" i="1"/>
  <c r="FO180" i="1"/>
  <c r="FP179" i="1"/>
  <c r="FO179" i="1"/>
  <c r="FP178" i="1"/>
  <c r="FO178" i="1"/>
  <c r="FP177" i="1"/>
  <c r="FO177" i="1"/>
  <c r="FP176" i="1"/>
  <c r="FO176" i="1"/>
  <c r="FP175" i="1"/>
  <c r="FO175" i="1"/>
  <c r="FP173" i="1"/>
  <c r="FO173" i="1"/>
  <c r="FP172" i="1"/>
  <c r="FO172" i="1"/>
  <c r="FP171" i="1"/>
  <c r="FO171" i="1"/>
  <c r="FP170" i="1"/>
  <c r="FO170" i="1"/>
  <c r="FP169" i="1"/>
  <c r="FO169" i="1"/>
  <c r="FP168" i="1"/>
  <c r="FO168" i="1"/>
  <c r="FP167" i="1"/>
  <c r="FO167" i="1"/>
  <c r="FP166" i="1"/>
  <c r="FO166" i="1"/>
  <c r="FP165" i="1"/>
  <c r="FO165" i="1"/>
  <c r="FP164" i="1"/>
  <c r="FO164" i="1"/>
  <c r="FP163" i="1"/>
  <c r="FO163" i="1"/>
  <c r="FP162" i="1"/>
  <c r="FO162" i="1"/>
  <c r="FP160" i="1"/>
  <c r="FO160" i="1"/>
  <c r="FP159" i="1"/>
  <c r="FO159" i="1"/>
  <c r="FP158" i="1"/>
  <c r="FO158" i="1"/>
  <c r="FP157" i="1"/>
  <c r="FO157" i="1"/>
  <c r="FP156" i="1"/>
  <c r="FO156" i="1"/>
  <c r="FP155" i="1"/>
  <c r="FO155" i="1"/>
  <c r="FP154" i="1"/>
  <c r="FO154" i="1"/>
  <c r="FP153" i="1"/>
  <c r="FO153" i="1"/>
  <c r="FP152" i="1"/>
  <c r="FO152" i="1"/>
  <c r="FP151" i="1"/>
  <c r="FO151" i="1"/>
  <c r="FP150" i="1"/>
  <c r="FO150" i="1"/>
  <c r="FP149" i="1"/>
  <c r="FO149" i="1"/>
  <c r="FP147" i="1"/>
  <c r="FO147" i="1"/>
  <c r="FP146" i="1"/>
  <c r="FO146" i="1"/>
  <c r="FP145" i="1"/>
  <c r="FO145" i="1"/>
  <c r="FP144" i="1"/>
  <c r="FO144" i="1"/>
  <c r="FP143" i="1"/>
  <c r="FO143" i="1"/>
  <c r="FP142" i="1"/>
  <c r="FO142" i="1"/>
  <c r="FP141" i="1"/>
  <c r="FO141" i="1"/>
  <c r="FP140" i="1"/>
  <c r="FO140" i="1"/>
  <c r="FP139" i="1"/>
  <c r="FO139" i="1"/>
  <c r="FP138" i="1"/>
  <c r="FO138" i="1"/>
  <c r="FP137" i="1"/>
  <c r="FO137" i="1"/>
  <c r="FP136" i="1"/>
  <c r="FO136" i="1"/>
  <c r="FP134" i="1"/>
  <c r="FO134" i="1"/>
  <c r="FP133" i="1"/>
  <c r="FO133" i="1"/>
  <c r="FP132" i="1"/>
  <c r="FO132" i="1"/>
  <c r="FP131" i="1"/>
  <c r="FO131" i="1"/>
  <c r="FP130" i="1"/>
  <c r="FO130" i="1"/>
  <c r="FP129" i="1"/>
  <c r="FO129" i="1"/>
  <c r="FP128" i="1"/>
  <c r="FO128" i="1"/>
  <c r="FP127" i="1"/>
  <c r="FO127" i="1"/>
  <c r="FP126" i="1"/>
  <c r="FO126" i="1"/>
  <c r="FP125" i="1"/>
  <c r="FO125" i="1"/>
  <c r="FP124" i="1"/>
  <c r="FO124" i="1"/>
  <c r="FP123" i="1"/>
  <c r="FO123" i="1"/>
  <c r="FP121" i="1"/>
  <c r="FO121" i="1"/>
  <c r="FP120" i="1"/>
  <c r="FO120" i="1"/>
  <c r="FP119" i="1"/>
  <c r="FO119" i="1"/>
  <c r="FP118" i="1"/>
  <c r="FO118" i="1"/>
  <c r="FP117" i="1"/>
  <c r="FO117" i="1"/>
  <c r="FP116" i="1"/>
  <c r="FO116" i="1"/>
  <c r="FP115" i="1"/>
  <c r="FO115" i="1"/>
  <c r="FP114" i="1"/>
  <c r="FO114" i="1"/>
  <c r="FP113" i="1"/>
  <c r="FO113" i="1"/>
  <c r="FP112" i="1"/>
  <c r="FO112" i="1"/>
  <c r="FP111" i="1"/>
  <c r="FO111" i="1"/>
  <c r="FP110" i="1"/>
  <c r="FO110" i="1"/>
  <c r="FP108" i="1"/>
  <c r="FO108" i="1"/>
  <c r="FP107" i="1"/>
  <c r="FO107" i="1"/>
  <c r="FP106" i="1"/>
  <c r="FO106" i="1"/>
  <c r="FP105" i="1"/>
  <c r="FO105" i="1"/>
  <c r="FP104" i="1"/>
  <c r="FO104" i="1"/>
  <c r="FP103" i="1"/>
  <c r="FO103" i="1"/>
  <c r="FP102" i="1"/>
  <c r="FO102" i="1"/>
  <c r="FP101" i="1"/>
  <c r="FO101" i="1"/>
  <c r="FP100" i="1"/>
  <c r="FO100" i="1"/>
  <c r="FP99" i="1"/>
  <c r="FO99" i="1"/>
  <c r="FP98" i="1"/>
  <c r="FO98" i="1"/>
  <c r="FP97" i="1"/>
  <c r="FO97" i="1"/>
  <c r="FP95" i="1"/>
  <c r="FO95" i="1"/>
  <c r="FP94" i="1"/>
  <c r="FO94" i="1"/>
  <c r="FP93" i="1"/>
  <c r="FO93" i="1"/>
  <c r="FP92" i="1"/>
  <c r="FO92" i="1"/>
  <c r="FP91" i="1"/>
  <c r="FO91" i="1"/>
  <c r="FP90" i="1"/>
  <c r="FO90" i="1"/>
  <c r="FP89" i="1"/>
  <c r="FO89" i="1"/>
  <c r="FP88" i="1"/>
  <c r="FO88" i="1"/>
  <c r="FP87" i="1"/>
  <c r="FO87" i="1"/>
  <c r="FP86" i="1"/>
  <c r="FO86" i="1"/>
  <c r="FP85" i="1"/>
  <c r="FO85" i="1"/>
  <c r="FP84" i="1"/>
  <c r="FO84" i="1"/>
  <c r="FP82" i="1"/>
  <c r="FO82" i="1"/>
  <c r="FP81" i="1"/>
  <c r="FO81" i="1"/>
  <c r="FP80" i="1"/>
  <c r="FO80" i="1"/>
  <c r="FP79" i="1"/>
  <c r="FO79" i="1"/>
  <c r="FP78" i="1"/>
  <c r="FO78" i="1"/>
  <c r="FP77" i="1"/>
  <c r="FO77" i="1"/>
  <c r="FP76" i="1"/>
  <c r="FO76" i="1"/>
  <c r="FP75" i="1"/>
  <c r="FO75" i="1"/>
  <c r="FP74" i="1"/>
  <c r="FO74" i="1"/>
  <c r="FP73" i="1"/>
  <c r="FO73" i="1"/>
  <c r="FP72" i="1"/>
  <c r="FO72" i="1"/>
  <c r="FP71" i="1"/>
  <c r="FO71" i="1"/>
  <c r="FP69" i="1"/>
  <c r="FO69" i="1"/>
  <c r="FP68" i="1"/>
  <c r="FO68" i="1"/>
  <c r="FP67" i="1"/>
  <c r="FO67" i="1"/>
  <c r="FP66" i="1"/>
  <c r="FO66" i="1"/>
  <c r="FP65" i="1"/>
  <c r="FO65" i="1"/>
  <c r="FP64" i="1"/>
  <c r="FO64" i="1"/>
  <c r="FP63" i="1"/>
  <c r="FO63" i="1"/>
  <c r="FP62" i="1"/>
  <c r="FO62" i="1"/>
  <c r="FP61" i="1"/>
  <c r="FO61" i="1"/>
  <c r="FP60" i="1"/>
  <c r="FO60" i="1"/>
  <c r="FP59" i="1"/>
  <c r="FO59" i="1"/>
  <c r="FP58" i="1"/>
  <c r="FO58" i="1"/>
  <c r="FP56" i="1"/>
  <c r="FO56" i="1"/>
  <c r="FP55" i="1"/>
  <c r="FO55" i="1"/>
  <c r="FP54" i="1"/>
  <c r="FO54" i="1"/>
  <c r="FP53" i="1"/>
  <c r="FO53" i="1"/>
  <c r="FP52" i="1"/>
  <c r="FO52" i="1"/>
  <c r="FP51" i="1"/>
  <c r="FO51" i="1"/>
  <c r="FP50" i="1"/>
  <c r="FO50" i="1"/>
  <c r="FP49" i="1"/>
  <c r="FO49" i="1"/>
  <c r="FP48" i="1"/>
  <c r="FO48" i="1"/>
  <c r="FP47" i="1"/>
  <c r="FO47" i="1"/>
  <c r="FP46" i="1"/>
  <c r="FO46" i="1"/>
  <c r="FP45" i="1"/>
  <c r="FO45" i="1"/>
  <c r="FP43" i="1"/>
  <c r="FO43" i="1"/>
  <c r="FP42" i="1"/>
  <c r="FO42" i="1"/>
  <c r="FP41" i="1"/>
  <c r="FO41" i="1"/>
  <c r="FP40" i="1"/>
  <c r="FO40" i="1"/>
  <c r="FP39" i="1"/>
  <c r="FO39" i="1"/>
  <c r="FP38" i="1"/>
  <c r="FO38" i="1"/>
  <c r="FP37" i="1"/>
  <c r="FO37" i="1"/>
  <c r="FP36" i="1"/>
  <c r="FO36" i="1"/>
  <c r="FP35" i="1"/>
  <c r="FO35" i="1"/>
  <c r="FP34" i="1"/>
  <c r="FO34" i="1"/>
  <c r="FP33" i="1"/>
  <c r="FO33" i="1"/>
  <c r="FP32" i="1"/>
  <c r="FO32" i="1"/>
  <c r="FP30" i="1"/>
  <c r="FO30" i="1"/>
  <c r="FP29" i="1"/>
  <c r="FO29" i="1"/>
  <c r="FP28" i="1"/>
  <c r="FO28" i="1"/>
  <c r="FP27" i="1"/>
  <c r="FO27" i="1"/>
  <c r="FP26" i="1"/>
  <c r="FO26" i="1"/>
  <c r="FP25" i="1"/>
  <c r="FO25" i="1"/>
  <c r="FP24" i="1"/>
  <c r="FO24" i="1"/>
  <c r="FP23" i="1"/>
  <c r="FO23" i="1"/>
  <c r="FP22" i="1"/>
  <c r="FO22" i="1"/>
  <c r="FP21" i="1"/>
  <c r="FO21" i="1"/>
  <c r="FP20" i="1"/>
  <c r="FO20" i="1"/>
  <c r="FP19" i="1"/>
  <c r="FO19" i="1"/>
  <c r="FP17" i="1"/>
  <c r="FO17" i="1"/>
  <c r="FP16" i="1"/>
  <c r="FO16" i="1"/>
  <c r="FP15" i="1"/>
  <c r="FO15" i="1"/>
  <c r="FP14" i="1"/>
  <c r="FO14" i="1"/>
  <c r="FP13" i="1"/>
  <c r="FO13" i="1"/>
  <c r="FP12" i="1"/>
  <c r="FO12" i="1"/>
  <c r="FP11" i="1"/>
  <c r="FO11" i="1"/>
  <c r="FP10" i="1"/>
  <c r="FO10" i="1"/>
  <c r="FP9" i="1"/>
  <c r="FO9" i="1"/>
  <c r="FP8" i="1"/>
  <c r="FO8" i="1"/>
  <c r="FP7" i="1"/>
  <c r="FO7" i="1"/>
  <c r="FP6" i="1"/>
  <c r="FO6" i="1"/>
  <c r="EU200" i="1"/>
  <c r="ET200" i="1"/>
  <c r="EU187" i="1"/>
  <c r="ET187" i="1"/>
  <c r="EU174" i="1"/>
  <c r="ET174" i="1"/>
  <c r="EU161" i="1"/>
  <c r="ET161" i="1"/>
  <c r="EU148" i="1"/>
  <c r="ET148" i="1"/>
  <c r="EU135" i="1"/>
  <c r="ET135" i="1"/>
  <c r="EU122" i="1"/>
  <c r="ET122" i="1"/>
  <c r="EU109" i="1"/>
  <c r="ET109" i="1"/>
  <c r="EU96" i="1"/>
  <c r="ET96" i="1"/>
  <c r="EU83" i="1"/>
  <c r="ET83" i="1"/>
  <c r="EU70" i="1"/>
  <c r="ET70" i="1"/>
  <c r="EU57" i="1"/>
  <c r="ET57" i="1"/>
  <c r="EU44" i="1"/>
  <c r="ET44" i="1"/>
  <c r="EU31" i="1"/>
  <c r="ET31" i="1"/>
  <c r="EU18" i="1"/>
  <c r="ET18" i="1"/>
  <c r="IA134" i="2" l="1"/>
  <c r="HZ134" i="2"/>
  <c r="IA133" i="2"/>
  <c r="HZ133" i="2"/>
  <c r="IA132" i="2"/>
  <c r="HZ132" i="2"/>
  <c r="IA131" i="2"/>
  <c r="HZ131" i="2"/>
  <c r="IA130" i="2"/>
  <c r="HZ130" i="2"/>
  <c r="IA129" i="2"/>
  <c r="HZ129" i="2"/>
  <c r="IA128" i="2"/>
  <c r="HZ128" i="2"/>
  <c r="IA127" i="2"/>
  <c r="HZ127" i="2"/>
  <c r="IA126" i="2"/>
  <c r="HZ126" i="2"/>
  <c r="IA125" i="2"/>
  <c r="HZ125" i="2"/>
  <c r="IA124" i="2"/>
  <c r="HZ124" i="2"/>
  <c r="IA123" i="2"/>
  <c r="HZ123" i="2"/>
  <c r="IA121" i="2"/>
  <c r="HZ121" i="2"/>
  <c r="IA120" i="2"/>
  <c r="HZ120" i="2"/>
  <c r="IA119" i="2"/>
  <c r="HZ119" i="2"/>
  <c r="IA118" i="2"/>
  <c r="HZ118" i="2"/>
  <c r="IA117" i="2"/>
  <c r="HZ117" i="2"/>
  <c r="IA116" i="2"/>
  <c r="HZ116" i="2"/>
  <c r="IA115" i="2"/>
  <c r="HZ115" i="2"/>
  <c r="IA114" i="2"/>
  <c r="HZ114" i="2"/>
  <c r="IA113" i="2"/>
  <c r="HZ113" i="2"/>
  <c r="IA112" i="2"/>
  <c r="HZ112" i="2"/>
  <c r="IA111" i="2"/>
  <c r="HZ111" i="2"/>
  <c r="IA110" i="2"/>
  <c r="HZ110" i="2"/>
  <c r="IA108" i="2"/>
  <c r="HZ108" i="2"/>
  <c r="IA107" i="2"/>
  <c r="HZ107" i="2"/>
  <c r="IA106" i="2"/>
  <c r="HZ106" i="2"/>
  <c r="IA105" i="2"/>
  <c r="HZ105" i="2"/>
  <c r="IA104" i="2"/>
  <c r="HZ104" i="2"/>
  <c r="IA103" i="2"/>
  <c r="HZ103" i="2"/>
  <c r="IA102" i="2"/>
  <c r="HZ102" i="2"/>
  <c r="IA101" i="2"/>
  <c r="HZ101" i="2"/>
  <c r="IA100" i="2"/>
  <c r="HZ100" i="2"/>
  <c r="IA99" i="2"/>
  <c r="HZ99" i="2"/>
  <c r="IA98" i="2"/>
  <c r="HZ98" i="2"/>
  <c r="IA97" i="2"/>
  <c r="HZ97" i="2"/>
  <c r="IA95" i="2"/>
  <c r="HZ95" i="2"/>
  <c r="IA94" i="2"/>
  <c r="HZ94" i="2"/>
  <c r="IA93" i="2"/>
  <c r="HZ93" i="2"/>
  <c r="IA92" i="2"/>
  <c r="HZ92" i="2"/>
  <c r="IA91" i="2"/>
  <c r="HZ91" i="2"/>
  <c r="IA90" i="2"/>
  <c r="HZ90" i="2"/>
  <c r="IA89" i="2"/>
  <c r="HZ89" i="2"/>
  <c r="IA88" i="2"/>
  <c r="HZ88" i="2"/>
  <c r="IA87" i="2"/>
  <c r="HZ87" i="2"/>
  <c r="IA86" i="2"/>
  <c r="HZ86" i="2"/>
  <c r="IA85" i="2"/>
  <c r="HZ85" i="2"/>
  <c r="IA84" i="2"/>
  <c r="HZ84" i="2"/>
  <c r="IA82" i="2"/>
  <c r="HZ82" i="2"/>
  <c r="IA81" i="2"/>
  <c r="HZ81" i="2"/>
  <c r="IA80" i="2"/>
  <c r="HZ80" i="2"/>
  <c r="IA79" i="2"/>
  <c r="HZ79" i="2"/>
  <c r="IA78" i="2"/>
  <c r="HZ78" i="2"/>
  <c r="IA77" i="2"/>
  <c r="HZ77" i="2"/>
  <c r="IA76" i="2"/>
  <c r="HZ76" i="2"/>
  <c r="IA75" i="2"/>
  <c r="HZ75" i="2"/>
  <c r="IA74" i="2"/>
  <c r="HZ74" i="2"/>
  <c r="IA73" i="2"/>
  <c r="HZ73" i="2"/>
  <c r="IA72" i="2"/>
  <c r="HZ72" i="2"/>
  <c r="IA71" i="2"/>
  <c r="HZ71" i="2"/>
  <c r="IA69" i="2"/>
  <c r="HZ69" i="2"/>
  <c r="IA68" i="2"/>
  <c r="HZ68" i="2"/>
  <c r="IA67" i="2"/>
  <c r="HZ67" i="2"/>
  <c r="IA66" i="2"/>
  <c r="HZ66" i="2"/>
  <c r="IA65" i="2"/>
  <c r="HZ65" i="2"/>
  <c r="IA64" i="2"/>
  <c r="HZ64" i="2"/>
  <c r="IA63" i="2"/>
  <c r="HZ63" i="2"/>
  <c r="IA62" i="2"/>
  <c r="HZ62" i="2"/>
  <c r="IA61" i="2"/>
  <c r="HZ61" i="2"/>
  <c r="IA60" i="2"/>
  <c r="HZ60" i="2"/>
  <c r="IA59" i="2"/>
  <c r="HZ59" i="2"/>
  <c r="IA58" i="2"/>
  <c r="HZ58" i="2"/>
  <c r="IA56" i="2"/>
  <c r="HZ56" i="2"/>
  <c r="IA55" i="2"/>
  <c r="HZ55" i="2"/>
  <c r="IA54" i="2"/>
  <c r="HZ54" i="2"/>
  <c r="IA53" i="2"/>
  <c r="HZ53" i="2"/>
  <c r="IA52" i="2"/>
  <c r="HZ52" i="2"/>
  <c r="IA51" i="2"/>
  <c r="HZ51" i="2"/>
  <c r="IA50" i="2"/>
  <c r="HZ50" i="2"/>
  <c r="IA49" i="2"/>
  <c r="HZ49" i="2"/>
  <c r="IA48" i="2"/>
  <c r="HZ48" i="2"/>
  <c r="IA47" i="2"/>
  <c r="HZ47" i="2"/>
  <c r="IA46" i="2"/>
  <c r="HZ46" i="2"/>
  <c r="IA45" i="2"/>
  <c r="HZ45" i="2"/>
  <c r="IA43" i="2"/>
  <c r="HZ43" i="2"/>
  <c r="IA42" i="2"/>
  <c r="HZ42" i="2"/>
  <c r="IA41" i="2"/>
  <c r="HZ41" i="2"/>
  <c r="IA40" i="2"/>
  <c r="HZ40" i="2"/>
  <c r="IA39" i="2"/>
  <c r="HZ39" i="2"/>
  <c r="IA38" i="2"/>
  <c r="HZ38" i="2"/>
  <c r="IA37" i="2"/>
  <c r="HZ37" i="2"/>
  <c r="IA36" i="2"/>
  <c r="HZ36" i="2"/>
  <c r="IA35" i="2"/>
  <c r="HZ35" i="2"/>
  <c r="IA34" i="2"/>
  <c r="HZ34" i="2"/>
  <c r="IA33" i="2"/>
  <c r="HZ33" i="2"/>
  <c r="IA32" i="2"/>
  <c r="HZ32" i="2"/>
  <c r="IA30" i="2"/>
  <c r="HZ30" i="2"/>
  <c r="IA29" i="2"/>
  <c r="HZ29" i="2"/>
  <c r="IA28" i="2"/>
  <c r="HZ28" i="2"/>
  <c r="IA27" i="2"/>
  <c r="HZ27" i="2"/>
  <c r="IA26" i="2"/>
  <c r="HZ26" i="2"/>
  <c r="IA25" i="2"/>
  <c r="HZ25" i="2"/>
  <c r="IA24" i="2"/>
  <c r="HZ24" i="2"/>
  <c r="IA23" i="2"/>
  <c r="HZ23" i="2"/>
  <c r="IA22" i="2"/>
  <c r="HZ22" i="2"/>
  <c r="IA21" i="2"/>
  <c r="HZ21" i="2"/>
  <c r="IA20" i="2"/>
  <c r="HZ20" i="2"/>
  <c r="IA19" i="2"/>
  <c r="HZ19" i="2"/>
  <c r="HZ7" i="2"/>
  <c r="IA7" i="2"/>
  <c r="HZ8" i="2"/>
  <c r="IA8" i="2"/>
  <c r="HZ9" i="2"/>
  <c r="IA9" i="2"/>
  <c r="HZ10" i="2"/>
  <c r="IA10" i="2"/>
  <c r="HZ11" i="2"/>
  <c r="IA11" i="2"/>
  <c r="HZ12" i="2"/>
  <c r="IA12" i="2"/>
  <c r="HZ13" i="2"/>
  <c r="IA13" i="2"/>
  <c r="HZ14" i="2"/>
  <c r="IA14" i="2"/>
  <c r="HZ15" i="2"/>
  <c r="IA15" i="2"/>
  <c r="HZ16" i="2"/>
  <c r="IA16" i="2"/>
  <c r="HZ17" i="2"/>
  <c r="IA17" i="2"/>
  <c r="HZ6" i="2"/>
  <c r="IA6" i="2"/>
  <c r="CE192" i="1" l="1"/>
  <c r="BJ191" i="1" l="1"/>
  <c r="GE148" i="2" l="1"/>
  <c r="GD148" i="2"/>
  <c r="GF138" i="2"/>
  <c r="GE135" i="2"/>
  <c r="GD135" i="2"/>
  <c r="GE122" i="2"/>
  <c r="GD122" i="2"/>
  <c r="GE109" i="2"/>
  <c r="GD109" i="2"/>
  <c r="GE96" i="2"/>
  <c r="GD96" i="2"/>
  <c r="GE83" i="2"/>
  <c r="GD83" i="2"/>
  <c r="GE70" i="2"/>
  <c r="GD70" i="2"/>
  <c r="GE57" i="2"/>
  <c r="GD57" i="2"/>
  <c r="GE44" i="2"/>
  <c r="GD44" i="2"/>
  <c r="GE31" i="2"/>
  <c r="GD31" i="2"/>
  <c r="GE18" i="2"/>
  <c r="GD18" i="2"/>
  <c r="BO148" i="2"/>
  <c r="BN148" i="2"/>
  <c r="BP138" i="2"/>
  <c r="BO135" i="2"/>
  <c r="BN135" i="2"/>
  <c r="BO122" i="2"/>
  <c r="BN122" i="2"/>
  <c r="BO109" i="2"/>
  <c r="BN109" i="2"/>
  <c r="BO96" i="2"/>
  <c r="BN96" i="2"/>
  <c r="BO83" i="2"/>
  <c r="BN83" i="2"/>
  <c r="BO70" i="2"/>
  <c r="BN70" i="2"/>
  <c r="BO57" i="2"/>
  <c r="BN57" i="2"/>
  <c r="BO44" i="2"/>
  <c r="BN44" i="2"/>
  <c r="BO31" i="2"/>
  <c r="BN31" i="2"/>
  <c r="BO18" i="2"/>
  <c r="BN18" i="2"/>
  <c r="EA137" i="2" l="1"/>
  <c r="BG188" i="1" l="1"/>
  <c r="HY147" i="2" l="1"/>
  <c r="HY146" i="2"/>
  <c r="HY145" i="2"/>
  <c r="HY144" i="2"/>
  <c r="HY143" i="2"/>
  <c r="HY142" i="2"/>
  <c r="HY141" i="2"/>
  <c r="HY140" i="2"/>
  <c r="HY139" i="2"/>
  <c r="HY138" i="2"/>
  <c r="HY137" i="2"/>
  <c r="HY136" i="2"/>
  <c r="HV147" i="2"/>
  <c r="HV146" i="2"/>
  <c r="HV145" i="2"/>
  <c r="HV144" i="2"/>
  <c r="HV143" i="2"/>
  <c r="HV142" i="2"/>
  <c r="HV141" i="2"/>
  <c r="HV140" i="2"/>
  <c r="HV139" i="2"/>
  <c r="HV138" i="2"/>
  <c r="HV137" i="2"/>
  <c r="HV136" i="2"/>
  <c r="HS140" i="2"/>
  <c r="HS138" i="2"/>
  <c r="HM144" i="2"/>
  <c r="HM142" i="2"/>
  <c r="HM140" i="2"/>
  <c r="HM139" i="2"/>
  <c r="HM138" i="2"/>
  <c r="HM137" i="2"/>
  <c r="HM136" i="2"/>
  <c r="HJ141" i="2"/>
  <c r="HG147" i="2"/>
  <c r="HG145" i="2"/>
  <c r="HG143" i="2"/>
  <c r="HG141" i="2"/>
  <c r="HG139" i="2"/>
  <c r="HD143" i="2"/>
  <c r="GR147" i="2"/>
  <c r="GR143" i="2"/>
  <c r="GR139" i="2"/>
  <c r="BG147" i="2"/>
  <c r="BG146" i="2"/>
  <c r="BG145" i="2"/>
  <c r="BG144" i="2"/>
  <c r="BG143" i="2"/>
  <c r="BG142" i="2"/>
  <c r="BG141" i="2"/>
  <c r="BG140" i="2"/>
  <c r="BG139" i="2"/>
  <c r="BG138" i="2"/>
  <c r="BG137" i="2"/>
  <c r="BG136" i="2"/>
  <c r="EP147" i="2"/>
  <c r="EP142" i="2"/>
  <c r="EP141" i="2"/>
  <c r="EP139" i="2"/>
  <c r="EM147" i="2"/>
  <c r="EM146" i="2"/>
  <c r="EM143" i="2"/>
  <c r="EM140" i="2"/>
  <c r="ED147" i="2"/>
  <c r="ED146" i="2"/>
  <c r="ED145" i="2"/>
  <c r="ED144" i="2"/>
  <c r="ED143" i="2"/>
  <c r="ED142" i="2"/>
  <c r="ED141" i="2"/>
  <c r="ED140" i="2"/>
  <c r="ED139" i="2"/>
  <c r="ED138" i="2"/>
  <c r="ED137" i="2"/>
  <c r="ED136" i="2"/>
  <c r="EA147" i="2"/>
  <c r="EA146" i="2"/>
  <c r="EA145" i="2"/>
  <c r="EA144" i="2"/>
  <c r="EA143" i="2"/>
  <c r="EA142" i="2"/>
  <c r="EA141" i="2"/>
  <c r="EA140" i="2"/>
  <c r="EA139" i="2"/>
  <c r="EA138" i="2"/>
  <c r="EA136" i="2"/>
  <c r="DL147" i="2"/>
  <c r="DL146" i="2"/>
  <c r="DL145" i="2"/>
  <c r="DL144" i="2"/>
  <c r="DL143" i="2"/>
  <c r="DL141" i="2"/>
  <c r="DL140" i="2"/>
  <c r="DL138" i="2"/>
  <c r="DL137" i="2"/>
  <c r="DL136" i="2"/>
  <c r="DC147" i="2"/>
  <c r="DC146" i="2"/>
  <c r="DC145" i="2"/>
  <c r="DC144" i="2"/>
  <c r="DC143" i="2"/>
  <c r="DC142" i="2"/>
  <c r="DC141" i="2"/>
  <c r="DC140" i="2"/>
  <c r="DC139" i="2"/>
  <c r="DC138" i="2"/>
  <c r="DC137" i="2"/>
  <c r="DC136" i="2"/>
  <c r="CZ139" i="2"/>
  <c r="CQ145" i="2"/>
  <c r="CQ144" i="2"/>
  <c r="CQ140" i="2"/>
  <c r="AU144" i="2"/>
  <c r="AR146" i="2"/>
  <c r="AR145" i="2"/>
  <c r="AR144" i="2"/>
  <c r="AR140" i="2"/>
  <c r="AR139" i="2"/>
  <c r="AR138" i="2"/>
  <c r="AO143" i="2"/>
  <c r="AO140" i="2"/>
  <c r="AF145" i="2"/>
  <c r="AF137" i="2"/>
  <c r="T147" i="2"/>
  <c r="T146" i="2"/>
  <c r="T145" i="2"/>
  <c r="T144" i="2"/>
  <c r="T143" i="2"/>
  <c r="T142" i="2"/>
  <c r="T141" i="2"/>
  <c r="T140" i="2"/>
  <c r="T139" i="2"/>
  <c r="T138" i="2"/>
  <c r="T137" i="2"/>
  <c r="T136" i="2"/>
  <c r="K145" i="2"/>
  <c r="K143" i="2"/>
  <c r="K141" i="2"/>
  <c r="K140" i="2"/>
  <c r="K139" i="2"/>
  <c r="K138" i="2"/>
  <c r="E140" i="2"/>
  <c r="HX148" i="2"/>
  <c r="HW148" i="2"/>
  <c r="HU148" i="2"/>
  <c r="HT148" i="2"/>
  <c r="HR148" i="2"/>
  <c r="HQ148" i="2"/>
  <c r="HO148" i="2"/>
  <c r="HN148" i="2"/>
  <c r="HL148" i="2"/>
  <c r="HK148" i="2"/>
  <c r="HI148" i="2"/>
  <c r="HH148" i="2"/>
  <c r="HF148" i="2"/>
  <c r="HE148" i="2"/>
  <c r="HC148" i="2"/>
  <c r="HB148" i="2"/>
  <c r="GZ148" i="2"/>
  <c r="GY148" i="2"/>
  <c r="GT148" i="2"/>
  <c r="GS148" i="2"/>
  <c r="GQ148" i="2"/>
  <c r="GP148" i="2"/>
  <c r="GN148" i="2"/>
  <c r="GM148" i="2"/>
  <c r="BF148" i="2"/>
  <c r="BE148" i="2"/>
  <c r="GH148" i="2"/>
  <c r="GG148" i="2"/>
  <c r="GB148" i="2"/>
  <c r="GA148" i="2"/>
  <c r="FY148" i="2"/>
  <c r="FX148" i="2"/>
  <c r="FV148" i="2"/>
  <c r="FU148" i="2"/>
  <c r="FS148" i="2"/>
  <c r="FR148" i="2"/>
  <c r="FP148" i="2"/>
  <c r="FO148" i="2"/>
  <c r="FJ148" i="2"/>
  <c r="FI148" i="2"/>
  <c r="FG148" i="2"/>
  <c r="FF148" i="2"/>
  <c r="FD148" i="2"/>
  <c r="FC148" i="2"/>
  <c r="FA148" i="2"/>
  <c r="EZ148" i="2"/>
  <c r="EX148" i="2"/>
  <c r="EW148" i="2"/>
  <c r="EU148" i="2"/>
  <c r="ET148" i="2"/>
  <c r="ER148" i="2"/>
  <c r="EQ148" i="2"/>
  <c r="EO148" i="2"/>
  <c r="EN148" i="2"/>
  <c r="EL148" i="2"/>
  <c r="EK148" i="2"/>
  <c r="EF148" i="2"/>
  <c r="EE148" i="2"/>
  <c r="EC148" i="2"/>
  <c r="EB148" i="2"/>
  <c r="DZ148" i="2"/>
  <c r="DY148" i="2"/>
  <c r="DW148" i="2"/>
  <c r="DV148" i="2"/>
  <c r="DT148" i="2"/>
  <c r="DS148" i="2"/>
  <c r="DQ148" i="2"/>
  <c r="DP148" i="2"/>
  <c r="DN148" i="2"/>
  <c r="DM148" i="2"/>
  <c r="DK148" i="2"/>
  <c r="DJ148" i="2"/>
  <c r="DH148" i="2"/>
  <c r="DG148" i="2"/>
  <c r="DE148" i="2"/>
  <c r="DD148" i="2"/>
  <c r="DB148" i="2"/>
  <c r="DA148" i="2"/>
  <c r="CY148" i="2"/>
  <c r="CX148" i="2"/>
  <c r="CV148" i="2"/>
  <c r="CU148" i="2"/>
  <c r="CS148" i="2"/>
  <c r="CR148" i="2"/>
  <c r="CP148" i="2"/>
  <c r="CO148" i="2"/>
  <c r="CM148" i="2"/>
  <c r="CL148" i="2"/>
  <c r="CJ148" i="2"/>
  <c r="CI148" i="2"/>
  <c r="CG148" i="2"/>
  <c r="CF148" i="2"/>
  <c r="CD148" i="2"/>
  <c r="CC148" i="2"/>
  <c r="CA148" i="2"/>
  <c r="BZ148" i="2"/>
  <c r="BX148" i="2"/>
  <c r="BW148" i="2"/>
  <c r="BU148" i="2"/>
  <c r="BT148" i="2"/>
  <c r="BL148" i="2"/>
  <c r="BK148" i="2"/>
  <c r="BI148" i="2"/>
  <c r="BH148" i="2"/>
  <c r="BC148" i="2"/>
  <c r="BB148" i="2"/>
  <c r="AZ148" i="2"/>
  <c r="AY148" i="2"/>
  <c r="AT148" i="2"/>
  <c r="AS148" i="2"/>
  <c r="AQ148" i="2"/>
  <c r="AP148" i="2"/>
  <c r="AN148" i="2"/>
  <c r="AM148" i="2"/>
  <c r="AK148" i="2"/>
  <c r="AJ148" i="2"/>
  <c r="AH148" i="2"/>
  <c r="AG148" i="2"/>
  <c r="AE148" i="2"/>
  <c r="AD148" i="2"/>
  <c r="AB148" i="2"/>
  <c r="AA148" i="2"/>
  <c r="V148" i="2"/>
  <c r="U148" i="2"/>
  <c r="S148" i="2"/>
  <c r="R148" i="2"/>
  <c r="P148" i="2"/>
  <c r="O148" i="2"/>
  <c r="M148" i="2"/>
  <c r="L148" i="2"/>
  <c r="J148" i="2"/>
  <c r="I148" i="2"/>
  <c r="G148" i="2"/>
  <c r="F148" i="2"/>
  <c r="D148" i="2"/>
  <c r="C148" i="2"/>
  <c r="FH197" i="1"/>
  <c r="FE197" i="1"/>
  <c r="FE194" i="1"/>
  <c r="FE191" i="1"/>
  <c r="FB198" i="1"/>
  <c r="FB197" i="1"/>
  <c r="FB192" i="1"/>
  <c r="FB189" i="1"/>
  <c r="FB188" i="1"/>
  <c r="EY195" i="1"/>
  <c r="EG199" i="1"/>
  <c r="EG198" i="1"/>
  <c r="EG197" i="1"/>
  <c r="EG196" i="1"/>
  <c r="EG195" i="1"/>
  <c r="EG194" i="1"/>
  <c r="EG193" i="1"/>
  <c r="EG192" i="1"/>
  <c r="EG191" i="1"/>
  <c r="EG190" i="1"/>
  <c r="EG189" i="1"/>
  <c r="EG188" i="1"/>
  <c r="EA195" i="1"/>
  <c r="EA194" i="1"/>
  <c r="AO189" i="1"/>
  <c r="DL196" i="1"/>
  <c r="DF196" i="1"/>
  <c r="DC198" i="1"/>
  <c r="DC197" i="1"/>
  <c r="DC195" i="1"/>
  <c r="DC194" i="1"/>
  <c r="DC193" i="1"/>
  <c r="DC192" i="1"/>
  <c r="DC188" i="1"/>
  <c r="CZ199" i="1"/>
  <c r="CZ198" i="1"/>
  <c r="CZ197" i="1"/>
  <c r="CZ196" i="1"/>
  <c r="CZ195" i="1"/>
  <c r="CZ194" i="1"/>
  <c r="CZ193" i="1"/>
  <c r="CZ192" i="1"/>
  <c r="CZ191" i="1"/>
  <c r="CZ190" i="1"/>
  <c r="CZ189" i="1"/>
  <c r="CZ188" i="1"/>
  <c r="CW199" i="1"/>
  <c r="CW195" i="1"/>
  <c r="CW191" i="1"/>
  <c r="CE188" i="1"/>
  <c r="CB199" i="1"/>
  <c r="CB198" i="1"/>
  <c r="CB197" i="1"/>
  <c r="CB196" i="1"/>
  <c r="CB195" i="1"/>
  <c r="CB194" i="1"/>
  <c r="CB193" i="1"/>
  <c r="CB192" i="1"/>
  <c r="CB191" i="1"/>
  <c r="CB190" i="1"/>
  <c r="CB189" i="1"/>
  <c r="CB188" i="1"/>
  <c r="BJ199" i="1"/>
  <c r="BJ198" i="1"/>
  <c r="BJ197" i="1"/>
  <c r="BJ196" i="1"/>
  <c r="BJ195" i="1"/>
  <c r="BJ194" i="1"/>
  <c r="BJ193" i="1"/>
  <c r="BJ192" i="1"/>
  <c r="BJ190" i="1"/>
  <c r="BJ189" i="1"/>
  <c r="BJ188" i="1"/>
  <c r="AF193" i="1"/>
  <c r="AF192" i="1"/>
  <c r="AF191" i="1"/>
  <c r="T198" i="1"/>
  <c r="T195" i="1"/>
  <c r="T193" i="1"/>
  <c r="T191" i="1"/>
  <c r="T188" i="1"/>
  <c r="Q199" i="1"/>
  <c r="Q197" i="1"/>
  <c r="Q196" i="1"/>
  <c r="Q195" i="1"/>
  <c r="Q194" i="1"/>
  <c r="Q193" i="1"/>
  <c r="Q192" i="1"/>
  <c r="Q191" i="1"/>
  <c r="Q190" i="1"/>
  <c r="Q189" i="1"/>
  <c r="Q188" i="1"/>
  <c r="K199" i="1"/>
  <c r="H190" i="1"/>
  <c r="H192" i="1"/>
  <c r="H196" i="1"/>
  <c r="H199" i="1"/>
  <c r="FG200" i="1"/>
  <c r="FF200" i="1"/>
  <c r="FD200" i="1"/>
  <c r="FC200" i="1"/>
  <c r="FA200" i="1"/>
  <c r="EZ200" i="1"/>
  <c r="EX200" i="1"/>
  <c r="EW200" i="1"/>
  <c r="ER200" i="1"/>
  <c r="EQ200" i="1"/>
  <c r="EO200" i="1"/>
  <c r="EN200" i="1"/>
  <c r="EI200" i="1"/>
  <c r="EH200" i="1"/>
  <c r="EF200" i="1"/>
  <c r="EE200" i="1"/>
  <c r="EC200" i="1"/>
  <c r="EB200" i="1"/>
  <c r="DZ200" i="1"/>
  <c r="DY200" i="1"/>
  <c r="AN200" i="1"/>
  <c r="AM200" i="1"/>
  <c r="DW200" i="1"/>
  <c r="DV200" i="1"/>
  <c r="DT200" i="1"/>
  <c r="DS200" i="1"/>
  <c r="DQ200" i="1"/>
  <c r="DP200" i="1"/>
  <c r="DN200" i="1"/>
  <c r="DM200" i="1"/>
  <c r="DK200" i="1"/>
  <c r="DJ200" i="1"/>
  <c r="DH200" i="1"/>
  <c r="DG200" i="1"/>
  <c r="DE200" i="1"/>
  <c r="DD200" i="1"/>
  <c r="DB200" i="1"/>
  <c r="DA200" i="1"/>
  <c r="CY200" i="1"/>
  <c r="CX200" i="1"/>
  <c r="CV200" i="1"/>
  <c r="CU200" i="1"/>
  <c r="CS200" i="1"/>
  <c r="CR200" i="1"/>
  <c r="CP200" i="1"/>
  <c r="CO200" i="1"/>
  <c r="CM200" i="1"/>
  <c r="CL200" i="1"/>
  <c r="CG200" i="1"/>
  <c r="CF200" i="1"/>
  <c r="CD200" i="1"/>
  <c r="CC200" i="1"/>
  <c r="CA200" i="1"/>
  <c r="BZ200" i="1"/>
  <c r="BX200" i="1"/>
  <c r="BW200" i="1"/>
  <c r="BU200" i="1"/>
  <c r="BT200" i="1"/>
  <c r="BR200" i="1"/>
  <c r="BQ200" i="1"/>
  <c r="BO200" i="1"/>
  <c r="BN200" i="1"/>
  <c r="BL200" i="1"/>
  <c r="BK200" i="1"/>
  <c r="BI200" i="1"/>
  <c r="BH200" i="1"/>
  <c r="BF200" i="1"/>
  <c r="BE200" i="1"/>
  <c r="BC200" i="1"/>
  <c r="BB200" i="1"/>
  <c r="AT200" i="1"/>
  <c r="AS200" i="1"/>
  <c r="AK200" i="1"/>
  <c r="AJ200" i="1"/>
  <c r="AH200" i="1"/>
  <c r="AG200" i="1"/>
  <c r="AE200" i="1"/>
  <c r="AD200" i="1"/>
  <c r="AB200" i="1"/>
  <c r="AA200" i="1"/>
  <c r="Y200" i="1"/>
  <c r="X200" i="1"/>
  <c r="V200" i="1"/>
  <c r="U200" i="1"/>
  <c r="S200" i="1"/>
  <c r="R200" i="1"/>
  <c r="P200" i="1"/>
  <c r="O200" i="1"/>
  <c r="M200" i="1"/>
  <c r="L200" i="1"/>
  <c r="J200" i="1"/>
  <c r="I200" i="1"/>
  <c r="G200" i="1"/>
  <c r="F200" i="1"/>
  <c r="D200" i="1"/>
  <c r="C200" i="1"/>
  <c r="IA148" i="2" l="1"/>
  <c r="HZ148" i="2"/>
  <c r="FO200" i="1"/>
  <c r="FP200" i="1"/>
  <c r="HV134" i="2"/>
  <c r="HM134" i="2"/>
  <c r="EF135" i="2"/>
  <c r="EE135" i="2"/>
  <c r="EG134" i="2"/>
  <c r="EF122" i="2"/>
  <c r="EE122" i="2"/>
  <c r="EF109" i="2"/>
  <c r="EE109" i="2"/>
  <c r="EF96" i="2"/>
  <c r="EE96" i="2"/>
  <c r="EF83" i="2"/>
  <c r="EE83" i="2"/>
  <c r="EF70" i="2"/>
  <c r="EE70" i="2"/>
  <c r="EF57" i="2"/>
  <c r="EE57" i="2"/>
  <c r="EF44" i="2"/>
  <c r="EE44" i="2"/>
  <c r="EF31" i="2"/>
  <c r="EE31" i="2"/>
  <c r="EF18" i="2"/>
  <c r="EE18" i="2"/>
  <c r="CQ133" i="2" l="1"/>
  <c r="GR130" i="2" l="1"/>
  <c r="CP187" i="1" l="1"/>
  <c r="CO187" i="1"/>
  <c r="CQ182" i="1"/>
  <c r="CP174" i="1"/>
  <c r="CO174" i="1"/>
  <c r="CP161" i="1"/>
  <c r="CO161" i="1"/>
  <c r="CP148" i="1"/>
  <c r="CO148" i="1"/>
  <c r="CP135" i="1"/>
  <c r="CO135" i="1"/>
  <c r="CP122" i="1"/>
  <c r="CO122" i="1"/>
  <c r="CP109" i="1"/>
  <c r="CO109" i="1"/>
  <c r="CP96" i="1"/>
  <c r="CO96" i="1"/>
  <c r="CP83" i="1"/>
  <c r="CO83" i="1"/>
  <c r="CP70" i="1"/>
  <c r="CO70" i="1"/>
  <c r="CP57" i="1"/>
  <c r="CO57" i="1"/>
  <c r="CP44" i="1"/>
  <c r="CO44" i="1"/>
  <c r="CP31" i="1"/>
  <c r="CO31" i="1"/>
  <c r="CP18" i="1"/>
  <c r="CO18" i="1"/>
  <c r="CT182" i="1"/>
  <c r="GT135" i="2" l="1"/>
  <c r="GS135" i="2"/>
  <c r="GU127" i="2"/>
  <c r="GT122" i="2"/>
  <c r="GS122" i="2"/>
  <c r="GT109" i="2"/>
  <c r="GS109" i="2"/>
  <c r="GT96" i="2"/>
  <c r="GS96" i="2"/>
  <c r="GT83" i="2"/>
  <c r="GS83" i="2"/>
  <c r="GT70" i="2"/>
  <c r="GS70" i="2"/>
  <c r="GT57" i="2"/>
  <c r="GS57" i="2"/>
  <c r="GT44" i="2"/>
  <c r="GS44" i="2"/>
  <c r="GT31" i="2"/>
  <c r="GS31" i="2"/>
  <c r="GT18" i="2"/>
  <c r="GS18" i="2"/>
  <c r="HJ126" i="2" l="1"/>
  <c r="HG124" i="2" l="1"/>
  <c r="EL135" i="2"/>
  <c r="EK135" i="2"/>
  <c r="EM124" i="2"/>
  <c r="EL122" i="2"/>
  <c r="EK122" i="2"/>
  <c r="EL109" i="2"/>
  <c r="EK109" i="2"/>
  <c r="EL96" i="2"/>
  <c r="EK96" i="2"/>
  <c r="EL83" i="2"/>
  <c r="EK83" i="2"/>
  <c r="EL70" i="2"/>
  <c r="EK70" i="2"/>
  <c r="EL57" i="2"/>
  <c r="EK57" i="2"/>
  <c r="EL44" i="2"/>
  <c r="EK44" i="2"/>
  <c r="EL31" i="2"/>
  <c r="EK31" i="2"/>
  <c r="EL18" i="2"/>
  <c r="EK18" i="2"/>
  <c r="HY134" i="2" l="1"/>
  <c r="HY133" i="2"/>
  <c r="HY132" i="2"/>
  <c r="HY131" i="2"/>
  <c r="HY130" i="2"/>
  <c r="HY129" i="2"/>
  <c r="HY128" i="2"/>
  <c r="HY127" i="2"/>
  <c r="HY126" i="2"/>
  <c r="HY125" i="2"/>
  <c r="HY124" i="2"/>
  <c r="HY123" i="2"/>
  <c r="HV133" i="2"/>
  <c r="HV132" i="2"/>
  <c r="HV131" i="2"/>
  <c r="HV130" i="2"/>
  <c r="HV129" i="2"/>
  <c r="HV128" i="2"/>
  <c r="HV127" i="2"/>
  <c r="HV126" i="2"/>
  <c r="HV125" i="2"/>
  <c r="HV124" i="2"/>
  <c r="HV123" i="2"/>
  <c r="HS131" i="2"/>
  <c r="HS128" i="2"/>
  <c r="HM133" i="2"/>
  <c r="HM130" i="2"/>
  <c r="HM127" i="2"/>
  <c r="HM125" i="2"/>
  <c r="HM124" i="2"/>
  <c r="HM123" i="2"/>
  <c r="HJ134" i="2"/>
  <c r="HG132" i="2"/>
  <c r="HG125" i="2"/>
  <c r="GR134" i="2"/>
  <c r="GR132" i="2"/>
  <c r="GR129" i="2"/>
  <c r="GR127" i="2"/>
  <c r="GR123" i="2"/>
  <c r="GO126" i="2"/>
  <c r="BG134" i="2"/>
  <c r="BG133" i="2"/>
  <c r="BG132" i="2"/>
  <c r="BG131" i="2"/>
  <c r="BG130" i="2"/>
  <c r="BG129" i="2"/>
  <c r="BG128" i="2"/>
  <c r="BG127" i="2"/>
  <c r="BG126" i="2"/>
  <c r="BG125" i="2"/>
  <c r="BG124" i="2"/>
  <c r="BG123" i="2"/>
  <c r="GI124" i="2"/>
  <c r="GC128" i="2"/>
  <c r="GC125" i="2"/>
  <c r="FH131" i="2"/>
  <c r="EP134" i="2"/>
  <c r="ED134" i="2"/>
  <c r="ED133" i="2"/>
  <c r="ED132" i="2"/>
  <c r="ED131" i="2"/>
  <c r="ED130" i="2"/>
  <c r="ED129" i="2"/>
  <c r="ED128" i="2"/>
  <c r="ED127" i="2"/>
  <c r="ED126" i="2"/>
  <c r="ED125" i="2"/>
  <c r="ED124" i="2"/>
  <c r="ED123" i="2"/>
  <c r="EA134" i="2"/>
  <c r="EA133" i="2"/>
  <c r="EA132" i="2"/>
  <c r="EA131" i="2"/>
  <c r="EA130" i="2"/>
  <c r="EA129" i="2"/>
  <c r="EA128" i="2"/>
  <c r="EA127" i="2"/>
  <c r="EA126" i="2"/>
  <c r="EA125" i="2"/>
  <c r="EA124" i="2"/>
  <c r="EA123" i="2"/>
  <c r="DL134" i="2"/>
  <c r="DL133" i="2"/>
  <c r="DL132" i="2"/>
  <c r="DL131" i="2"/>
  <c r="DL130" i="2"/>
  <c r="DL129" i="2"/>
  <c r="DL128" i="2"/>
  <c r="DL127" i="2"/>
  <c r="DL126" i="2"/>
  <c r="DL125" i="2"/>
  <c r="DL124" i="2"/>
  <c r="DL123" i="2"/>
  <c r="DC134" i="2"/>
  <c r="DC133" i="2"/>
  <c r="DC132" i="2"/>
  <c r="DC131" i="2"/>
  <c r="DC130" i="2"/>
  <c r="DC129" i="2"/>
  <c r="DC128" i="2"/>
  <c r="DC127" i="2"/>
  <c r="DC126" i="2"/>
  <c r="DC125" i="2"/>
  <c r="DC124" i="2"/>
  <c r="DC123" i="2"/>
  <c r="CZ132" i="2"/>
  <c r="CZ123" i="2"/>
  <c r="CQ127" i="2"/>
  <c r="AR134" i="2"/>
  <c r="AR132" i="2"/>
  <c r="AR129" i="2"/>
  <c r="AR128" i="2"/>
  <c r="AR126" i="2"/>
  <c r="AR125" i="2"/>
  <c r="AR124" i="2"/>
  <c r="AO133" i="2"/>
  <c r="AO124" i="2"/>
  <c r="T134" i="2"/>
  <c r="T133" i="2"/>
  <c r="T132" i="2"/>
  <c r="T131" i="2"/>
  <c r="T130" i="2"/>
  <c r="T129" i="2"/>
  <c r="T128" i="2"/>
  <c r="T127" i="2"/>
  <c r="T126" i="2"/>
  <c r="T125" i="2"/>
  <c r="T124" i="2"/>
  <c r="T123" i="2"/>
  <c r="K133" i="2"/>
  <c r="K127" i="2"/>
  <c r="E124" i="2"/>
  <c r="E127" i="2"/>
  <c r="HX135" i="2"/>
  <c r="HW135" i="2"/>
  <c r="HU135" i="2"/>
  <c r="HT135" i="2"/>
  <c r="HR135" i="2"/>
  <c r="HQ135" i="2"/>
  <c r="HO135" i="2"/>
  <c r="HN135" i="2"/>
  <c r="HL135" i="2"/>
  <c r="HK135" i="2"/>
  <c r="HI135" i="2"/>
  <c r="HH135" i="2"/>
  <c r="HF135" i="2"/>
  <c r="HE135" i="2"/>
  <c r="HC135" i="2"/>
  <c r="HB135" i="2"/>
  <c r="GZ135" i="2"/>
  <c r="GY135" i="2"/>
  <c r="GQ135" i="2"/>
  <c r="GP135" i="2"/>
  <c r="GN135" i="2"/>
  <c r="GM135" i="2"/>
  <c r="BF135" i="2"/>
  <c r="BE135" i="2"/>
  <c r="GH135" i="2"/>
  <c r="GG135" i="2"/>
  <c r="GB135" i="2"/>
  <c r="GA135" i="2"/>
  <c r="FY135" i="2"/>
  <c r="FX135" i="2"/>
  <c r="FV135" i="2"/>
  <c r="FU135" i="2"/>
  <c r="FS135" i="2"/>
  <c r="FR135" i="2"/>
  <c r="FP135" i="2"/>
  <c r="FO135" i="2"/>
  <c r="FJ135" i="2"/>
  <c r="FI135" i="2"/>
  <c r="FG135" i="2"/>
  <c r="FF135" i="2"/>
  <c r="FD135" i="2"/>
  <c r="FC135" i="2"/>
  <c r="FA135" i="2"/>
  <c r="EZ135" i="2"/>
  <c r="EX135" i="2"/>
  <c r="EW135" i="2"/>
  <c r="EU135" i="2"/>
  <c r="ET135" i="2"/>
  <c r="ER135" i="2"/>
  <c r="EQ135" i="2"/>
  <c r="EO135" i="2"/>
  <c r="EN135" i="2"/>
  <c r="EC135" i="2"/>
  <c r="EB135" i="2"/>
  <c r="DZ135" i="2"/>
  <c r="DY135" i="2"/>
  <c r="DW135" i="2"/>
  <c r="DV135" i="2"/>
  <c r="DT135" i="2"/>
  <c r="DS135" i="2"/>
  <c r="DQ135" i="2"/>
  <c r="DP135" i="2"/>
  <c r="DN135" i="2"/>
  <c r="DM135" i="2"/>
  <c r="DK135" i="2"/>
  <c r="DJ135" i="2"/>
  <c r="DH135" i="2"/>
  <c r="DG135" i="2"/>
  <c r="DE135" i="2"/>
  <c r="DD135" i="2"/>
  <c r="DB135" i="2"/>
  <c r="DA135" i="2"/>
  <c r="CY135" i="2"/>
  <c r="CX135" i="2"/>
  <c r="CV135" i="2"/>
  <c r="CU135" i="2"/>
  <c r="CS135" i="2"/>
  <c r="CR135" i="2"/>
  <c r="CP135" i="2"/>
  <c r="CO135" i="2"/>
  <c r="CM135" i="2"/>
  <c r="CL135" i="2"/>
  <c r="CJ135" i="2"/>
  <c r="CI135" i="2"/>
  <c r="CG135" i="2"/>
  <c r="CF135" i="2"/>
  <c r="CD135" i="2"/>
  <c r="CC135" i="2"/>
  <c r="CA135" i="2"/>
  <c r="BZ135" i="2"/>
  <c r="BX135" i="2"/>
  <c r="BW135" i="2"/>
  <c r="BU135" i="2"/>
  <c r="BT135" i="2"/>
  <c r="BL135" i="2"/>
  <c r="BK135" i="2"/>
  <c r="BI135" i="2"/>
  <c r="BH135" i="2"/>
  <c r="BC135" i="2"/>
  <c r="BB135" i="2"/>
  <c r="AZ135" i="2"/>
  <c r="AY135" i="2"/>
  <c r="AT135" i="2"/>
  <c r="AS135" i="2"/>
  <c r="AQ135" i="2"/>
  <c r="AP135" i="2"/>
  <c r="AN135" i="2"/>
  <c r="AM135" i="2"/>
  <c r="AK135" i="2"/>
  <c r="AJ135" i="2"/>
  <c r="AH135" i="2"/>
  <c r="AG135" i="2"/>
  <c r="AE135" i="2"/>
  <c r="AD135" i="2"/>
  <c r="AB135" i="2"/>
  <c r="AA135" i="2"/>
  <c r="V135" i="2"/>
  <c r="U135" i="2"/>
  <c r="S135" i="2"/>
  <c r="R135" i="2"/>
  <c r="P135" i="2"/>
  <c r="O135" i="2"/>
  <c r="M135" i="2"/>
  <c r="L135" i="2"/>
  <c r="J135" i="2"/>
  <c r="I135" i="2"/>
  <c r="G135" i="2"/>
  <c r="F135" i="2"/>
  <c r="D135" i="2"/>
  <c r="C135" i="2"/>
  <c r="FE185" i="1"/>
  <c r="FE184" i="1"/>
  <c r="FE181" i="1"/>
  <c r="FE178" i="1"/>
  <c r="FE177" i="1"/>
  <c r="FE176" i="1"/>
  <c r="FB184" i="1"/>
  <c r="FB182" i="1"/>
  <c r="FB180" i="1"/>
  <c r="FB179" i="1"/>
  <c r="FB178" i="1"/>
  <c r="FB177" i="1"/>
  <c r="EY181" i="1"/>
  <c r="EY180" i="1"/>
  <c r="ES179" i="1"/>
  <c r="ES177" i="1"/>
  <c r="EG186" i="1"/>
  <c r="EG185" i="1"/>
  <c r="EG184" i="1"/>
  <c r="EG183" i="1"/>
  <c r="EG182" i="1"/>
  <c r="EG181" i="1"/>
  <c r="EG180" i="1"/>
  <c r="EG179" i="1"/>
  <c r="EG178" i="1"/>
  <c r="EG177" i="1"/>
  <c r="EG176" i="1"/>
  <c r="EG175" i="1"/>
  <c r="DC186" i="1"/>
  <c r="DC185" i="1"/>
  <c r="DC184" i="1"/>
  <c r="DC179" i="1"/>
  <c r="CZ186" i="1"/>
  <c r="CZ185" i="1"/>
  <c r="CZ183" i="1"/>
  <c r="CZ182" i="1"/>
  <c r="CZ181" i="1"/>
  <c r="CZ180" i="1"/>
  <c r="CZ179" i="1"/>
  <c r="CZ176" i="1"/>
  <c r="CZ175" i="1"/>
  <c r="CW181" i="1"/>
  <c r="CW177" i="1"/>
  <c r="CT184" i="1"/>
  <c r="CT179" i="1"/>
  <c r="CT177" i="1"/>
  <c r="CT176" i="1"/>
  <c r="CB186" i="1"/>
  <c r="CB185" i="1"/>
  <c r="BS177" i="1"/>
  <c r="BJ186" i="1"/>
  <c r="BJ185" i="1"/>
  <c r="BJ184" i="1"/>
  <c r="BJ183" i="1"/>
  <c r="BJ180" i="1"/>
  <c r="BJ179" i="1"/>
  <c r="BJ178" i="1"/>
  <c r="BJ177" i="1"/>
  <c r="BJ175" i="1"/>
  <c r="BG182" i="1"/>
  <c r="BG181" i="1"/>
  <c r="BG178" i="1"/>
  <c r="AF183" i="1"/>
  <c r="AF181" i="1"/>
  <c r="AF180" i="1"/>
  <c r="AF179" i="1"/>
  <c r="AF178" i="1"/>
  <c r="AF176" i="1"/>
  <c r="AF175" i="1"/>
  <c r="T186" i="1"/>
  <c r="T181" i="1"/>
  <c r="T179" i="1"/>
  <c r="T178" i="1"/>
  <c r="Q186" i="1"/>
  <c r="Q185" i="1"/>
  <c r="Q184" i="1"/>
  <c r="Q183" i="1"/>
  <c r="Q182" i="1"/>
  <c r="Q181" i="1"/>
  <c r="Q179" i="1"/>
  <c r="Q178" i="1"/>
  <c r="Q177" i="1"/>
  <c r="K179" i="1"/>
  <c r="H185" i="1"/>
  <c r="H181" i="1"/>
  <c r="H180" i="1"/>
  <c r="H178" i="1"/>
  <c r="H175" i="1"/>
  <c r="FG187" i="1"/>
  <c r="FF187" i="1"/>
  <c r="FD187" i="1"/>
  <c r="FC187" i="1"/>
  <c r="FA187" i="1"/>
  <c r="EZ187" i="1"/>
  <c r="EX187" i="1"/>
  <c r="EW187" i="1"/>
  <c r="ER187" i="1"/>
  <c r="EQ187" i="1"/>
  <c r="EO187" i="1"/>
  <c r="EN187" i="1"/>
  <c r="EI187" i="1"/>
  <c r="EH187" i="1"/>
  <c r="EF187" i="1"/>
  <c r="EE187" i="1"/>
  <c r="EC187" i="1"/>
  <c r="EB187" i="1"/>
  <c r="DZ187" i="1"/>
  <c r="DY187" i="1"/>
  <c r="AN187" i="1"/>
  <c r="AM187" i="1"/>
  <c r="DW187" i="1"/>
  <c r="DV187" i="1"/>
  <c r="DT187" i="1"/>
  <c r="DS187" i="1"/>
  <c r="DQ187" i="1"/>
  <c r="DP187" i="1"/>
  <c r="DN187" i="1"/>
  <c r="DM187" i="1"/>
  <c r="DK187" i="1"/>
  <c r="DJ187" i="1"/>
  <c r="DH187" i="1"/>
  <c r="DG187" i="1"/>
  <c r="DE187" i="1"/>
  <c r="DD187" i="1"/>
  <c r="DB187" i="1"/>
  <c r="DA187" i="1"/>
  <c r="CY187" i="1"/>
  <c r="CX187" i="1"/>
  <c r="CV187" i="1"/>
  <c r="CU187" i="1"/>
  <c r="CS187" i="1"/>
  <c r="CR187" i="1"/>
  <c r="CM187" i="1"/>
  <c r="CL187" i="1"/>
  <c r="CG187" i="1"/>
  <c r="CF187" i="1"/>
  <c r="CD187" i="1"/>
  <c r="CC187" i="1"/>
  <c r="CA187" i="1"/>
  <c r="BZ187" i="1"/>
  <c r="BX187" i="1"/>
  <c r="BW187" i="1"/>
  <c r="BU187" i="1"/>
  <c r="BT187" i="1"/>
  <c r="BR187" i="1"/>
  <c r="BQ187" i="1"/>
  <c r="BO187" i="1"/>
  <c r="BN187" i="1"/>
  <c r="BL187" i="1"/>
  <c r="BK187" i="1"/>
  <c r="BI187" i="1"/>
  <c r="BH187" i="1"/>
  <c r="BF187" i="1"/>
  <c r="BE187" i="1"/>
  <c r="BC187" i="1"/>
  <c r="BB187" i="1"/>
  <c r="AT187" i="1"/>
  <c r="AS187" i="1"/>
  <c r="AK187" i="1"/>
  <c r="AJ187" i="1"/>
  <c r="AH187" i="1"/>
  <c r="AG187" i="1"/>
  <c r="AE187" i="1"/>
  <c r="AD187" i="1"/>
  <c r="AB187" i="1"/>
  <c r="AA187" i="1"/>
  <c r="Y187" i="1"/>
  <c r="X187" i="1"/>
  <c r="V187" i="1"/>
  <c r="U187" i="1"/>
  <c r="S187" i="1"/>
  <c r="R187" i="1"/>
  <c r="P187" i="1"/>
  <c r="O187" i="1"/>
  <c r="M187" i="1"/>
  <c r="L187" i="1"/>
  <c r="J187" i="1"/>
  <c r="I187" i="1"/>
  <c r="G187" i="1"/>
  <c r="F187" i="1"/>
  <c r="D187" i="1"/>
  <c r="C187" i="1"/>
  <c r="HZ135" i="2" l="1"/>
  <c r="FO187" i="1"/>
  <c r="FP187" i="1"/>
  <c r="IA135" i="2"/>
  <c r="BG173" i="1"/>
  <c r="AF173" i="1"/>
  <c r="DB174" i="1" l="1"/>
  <c r="DA174" i="1"/>
  <c r="DC172" i="1"/>
  <c r="DB161" i="1"/>
  <c r="DA161" i="1"/>
  <c r="DB148" i="1"/>
  <c r="DA148" i="1"/>
  <c r="DB135" i="1"/>
  <c r="DA135" i="1"/>
  <c r="DB122" i="1"/>
  <c r="DA122" i="1"/>
  <c r="DB109" i="1"/>
  <c r="DA109" i="1"/>
  <c r="DB96" i="1"/>
  <c r="DA96" i="1"/>
  <c r="DB83" i="1"/>
  <c r="DA83" i="1"/>
  <c r="DB70" i="1"/>
  <c r="DA70" i="1"/>
  <c r="DB57" i="1"/>
  <c r="DA57" i="1"/>
  <c r="DB44" i="1"/>
  <c r="DA44" i="1"/>
  <c r="DB31" i="1"/>
  <c r="DA31" i="1"/>
  <c r="DB18" i="1"/>
  <c r="DA18" i="1"/>
  <c r="CW169" i="1" l="1"/>
  <c r="GI116" i="2" l="1"/>
  <c r="GR115" i="2" l="1"/>
  <c r="CP122" i="2"/>
  <c r="CO122" i="2"/>
  <c r="CQ120" i="2"/>
  <c r="CQ115" i="2"/>
  <c r="CP109" i="2"/>
  <c r="CO109" i="2"/>
  <c r="CP96" i="2"/>
  <c r="CO96" i="2"/>
  <c r="CP83" i="2"/>
  <c r="CO83" i="2"/>
  <c r="CP70" i="2"/>
  <c r="CO70" i="2"/>
  <c r="CP57" i="2"/>
  <c r="CO57" i="2"/>
  <c r="CP44" i="2"/>
  <c r="CO44" i="2"/>
  <c r="CP31" i="2"/>
  <c r="CO31" i="2"/>
  <c r="CP18" i="2"/>
  <c r="CO18" i="2"/>
  <c r="CW110" i="2" l="1"/>
  <c r="CV122" i="2"/>
  <c r="CU122" i="2"/>
  <c r="CV109" i="2"/>
  <c r="CU109" i="2"/>
  <c r="CV96" i="2"/>
  <c r="CU96" i="2"/>
  <c r="CV83" i="2"/>
  <c r="CU83" i="2"/>
  <c r="CV70" i="2"/>
  <c r="CU70" i="2"/>
  <c r="CV57" i="2"/>
  <c r="CU57" i="2"/>
  <c r="CV44" i="2"/>
  <c r="CU44" i="2"/>
  <c r="CV31" i="2"/>
  <c r="CU31" i="2"/>
  <c r="CV18" i="2"/>
  <c r="CU18" i="2"/>
  <c r="CX18" i="2"/>
  <c r="CY18" i="2"/>
  <c r="CX31" i="2"/>
  <c r="CY31" i="2"/>
  <c r="CX44" i="2"/>
  <c r="CY44" i="2"/>
  <c r="CX57" i="2"/>
  <c r="CY57" i="2"/>
  <c r="CX70" i="2"/>
  <c r="CY70" i="2"/>
  <c r="CX83" i="2"/>
  <c r="CY83" i="2"/>
  <c r="CX96" i="2"/>
  <c r="CY96" i="2"/>
  <c r="CX109" i="2"/>
  <c r="CY109" i="2"/>
  <c r="CX122" i="2"/>
  <c r="CY122" i="2"/>
  <c r="FE172" i="1" l="1"/>
  <c r="FE169" i="1"/>
  <c r="FE168" i="1"/>
  <c r="FE167" i="1"/>
  <c r="FE162" i="1"/>
  <c r="FB172" i="1"/>
  <c r="FB171" i="1"/>
  <c r="FB169" i="1"/>
  <c r="ES164" i="1"/>
  <c r="EJ171" i="1"/>
  <c r="EG173" i="1"/>
  <c r="EG172" i="1"/>
  <c r="EG171" i="1"/>
  <c r="EG170" i="1"/>
  <c r="EG169" i="1"/>
  <c r="EG168" i="1"/>
  <c r="EG167" i="1"/>
  <c r="EG166" i="1"/>
  <c r="EG165" i="1"/>
  <c r="EG164" i="1"/>
  <c r="EG163" i="1"/>
  <c r="EG162" i="1"/>
  <c r="EA166" i="1"/>
  <c r="DI163" i="1"/>
  <c r="CZ173" i="1"/>
  <c r="CZ172" i="1"/>
  <c r="CZ171" i="1"/>
  <c r="CZ170" i="1"/>
  <c r="CZ169" i="1"/>
  <c r="CZ168" i="1"/>
  <c r="CZ166" i="1"/>
  <c r="CZ165" i="1"/>
  <c r="CZ164" i="1"/>
  <c r="CZ163" i="1"/>
  <c r="CW172" i="1"/>
  <c r="CW164" i="1"/>
  <c r="CT170" i="1"/>
  <c r="CH164" i="1"/>
  <c r="CB169" i="1"/>
  <c r="CB166" i="1"/>
  <c r="BS172" i="1"/>
  <c r="BP165" i="1"/>
  <c r="BJ173" i="1"/>
  <c r="BJ172" i="1"/>
  <c r="BJ171" i="1"/>
  <c r="BJ170" i="1"/>
  <c r="BJ169" i="1"/>
  <c r="BJ168" i="1"/>
  <c r="BJ167" i="1"/>
  <c r="BJ166" i="1"/>
  <c r="BJ165" i="1"/>
  <c r="BJ164" i="1"/>
  <c r="BJ163" i="1"/>
  <c r="BJ162" i="1"/>
  <c r="BD171" i="1"/>
  <c r="AF164" i="1"/>
  <c r="AF162" i="1"/>
  <c r="T172" i="1"/>
  <c r="T168" i="1"/>
  <c r="Q173" i="1"/>
  <c r="Q171" i="1"/>
  <c r="Q170" i="1"/>
  <c r="H172" i="1"/>
  <c r="H170" i="1"/>
  <c r="H168" i="1"/>
  <c r="H167" i="1"/>
  <c r="H164" i="1"/>
  <c r="H163" i="1"/>
  <c r="H162" i="1"/>
  <c r="FG174" i="1"/>
  <c r="FF174" i="1"/>
  <c r="FD174" i="1"/>
  <c r="FC174" i="1"/>
  <c r="FA174" i="1"/>
  <c r="EZ174" i="1"/>
  <c r="EX174" i="1"/>
  <c r="EW174" i="1"/>
  <c r="ER174" i="1"/>
  <c r="EQ174" i="1"/>
  <c r="EO174" i="1"/>
  <c r="EN174" i="1"/>
  <c r="EI174" i="1"/>
  <c r="EH174" i="1"/>
  <c r="EF174" i="1"/>
  <c r="EE174" i="1"/>
  <c r="DZ174" i="1"/>
  <c r="DY174" i="1"/>
  <c r="EC174" i="1"/>
  <c r="EB174" i="1"/>
  <c r="AN174" i="1"/>
  <c r="AM174" i="1"/>
  <c r="DW174" i="1"/>
  <c r="DV174" i="1"/>
  <c r="DT174" i="1"/>
  <c r="DS174" i="1"/>
  <c r="DQ174" i="1"/>
  <c r="DP174" i="1"/>
  <c r="DN174" i="1"/>
  <c r="DM174" i="1"/>
  <c r="DK174" i="1"/>
  <c r="DJ174" i="1"/>
  <c r="DH174" i="1"/>
  <c r="DG174" i="1"/>
  <c r="DE174" i="1"/>
  <c r="DD174" i="1"/>
  <c r="CY174" i="1"/>
  <c r="CX174" i="1"/>
  <c r="CV174" i="1"/>
  <c r="CU174" i="1"/>
  <c r="CS174" i="1"/>
  <c r="CR174" i="1"/>
  <c r="CM174" i="1"/>
  <c r="CL174" i="1"/>
  <c r="CG174" i="1"/>
  <c r="CF174" i="1"/>
  <c r="CD174" i="1"/>
  <c r="CC174" i="1"/>
  <c r="CA174" i="1"/>
  <c r="BZ174" i="1"/>
  <c r="BX174" i="1"/>
  <c r="BW174" i="1"/>
  <c r="BU174" i="1"/>
  <c r="BT174" i="1"/>
  <c r="BR174" i="1"/>
  <c r="BQ174" i="1"/>
  <c r="BO174" i="1"/>
  <c r="BN174" i="1"/>
  <c r="BL174" i="1"/>
  <c r="BK174" i="1"/>
  <c r="BI174" i="1"/>
  <c r="BH174" i="1"/>
  <c r="BF174" i="1"/>
  <c r="BE174" i="1"/>
  <c r="BC174" i="1"/>
  <c r="BB174" i="1"/>
  <c r="AT174" i="1"/>
  <c r="AS174" i="1"/>
  <c r="AK174" i="1"/>
  <c r="AJ174" i="1"/>
  <c r="AH174" i="1"/>
  <c r="AG174" i="1"/>
  <c r="AE174" i="1"/>
  <c r="AD174" i="1"/>
  <c r="AB174" i="1"/>
  <c r="AA174" i="1"/>
  <c r="Y174" i="1"/>
  <c r="X174" i="1"/>
  <c r="V174" i="1"/>
  <c r="U174" i="1"/>
  <c r="S174" i="1"/>
  <c r="R174" i="1"/>
  <c r="P174" i="1"/>
  <c r="O174" i="1"/>
  <c r="M174" i="1"/>
  <c r="L174" i="1"/>
  <c r="J174" i="1"/>
  <c r="I174" i="1"/>
  <c r="G174" i="1"/>
  <c r="F174" i="1"/>
  <c r="D174" i="1"/>
  <c r="FP174" i="1" s="1"/>
  <c r="C174" i="1"/>
  <c r="HY121" i="2"/>
  <c r="HY120" i="2"/>
  <c r="HY119" i="2"/>
  <c r="HY118" i="2"/>
  <c r="HY117" i="2"/>
  <c r="HY116" i="2"/>
  <c r="HY115" i="2"/>
  <c r="HY114" i="2"/>
  <c r="HY113" i="2"/>
  <c r="HY112" i="2"/>
  <c r="HY111" i="2"/>
  <c r="HY110" i="2"/>
  <c r="HV121" i="2"/>
  <c r="HV120" i="2"/>
  <c r="HV119" i="2"/>
  <c r="HV118" i="2"/>
  <c r="HV117" i="2"/>
  <c r="HV116" i="2"/>
  <c r="HV115" i="2"/>
  <c r="HV114" i="2"/>
  <c r="HV113" i="2"/>
  <c r="HV112" i="2"/>
  <c r="HV111" i="2"/>
  <c r="HV110" i="2"/>
  <c r="HS121" i="2"/>
  <c r="HP121" i="2"/>
  <c r="HM121" i="2"/>
  <c r="HM120" i="2"/>
  <c r="HM119" i="2"/>
  <c r="HM113" i="2"/>
  <c r="HM112" i="2"/>
  <c r="HM111" i="2"/>
  <c r="HJ120" i="2"/>
  <c r="HG121" i="2"/>
  <c r="HG120" i="2"/>
  <c r="HG115" i="2"/>
  <c r="HD110" i="2"/>
  <c r="GR121" i="2"/>
  <c r="GR120" i="2"/>
  <c r="GR119" i="2"/>
  <c r="GR118" i="2"/>
  <c r="GR117" i="2"/>
  <c r="GR112" i="2"/>
  <c r="GR111" i="2"/>
  <c r="GR110" i="2"/>
  <c r="GO121" i="2"/>
  <c r="GO116" i="2"/>
  <c r="GO112" i="2"/>
  <c r="BG121" i="2"/>
  <c r="BG120" i="2"/>
  <c r="BG119" i="2"/>
  <c r="BG118" i="2"/>
  <c r="BG117" i="2"/>
  <c r="BG116" i="2"/>
  <c r="BG115" i="2"/>
  <c r="BG114" i="2"/>
  <c r="BG113" i="2"/>
  <c r="BG112" i="2"/>
  <c r="BG111" i="2"/>
  <c r="BG110" i="2"/>
  <c r="GC118" i="2"/>
  <c r="GC114" i="2"/>
  <c r="GC113" i="2"/>
  <c r="FQ120" i="2"/>
  <c r="FK121" i="2"/>
  <c r="FK120" i="2"/>
  <c r="FK116" i="2"/>
  <c r="FK113" i="2"/>
  <c r="EP120" i="2"/>
  <c r="ED121" i="2"/>
  <c r="ED120" i="2"/>
  <c r="ED119" i="2"/>
  <c r="ED118" i="2"/>
  <c r="ED117" i="2"/>
  <c r="ED116" i="2"/>
  <c r="ED115" i="2"/>
  <c r="ED114" i="2"/>
  <c r="ED113" i="2"/>
  <c r="ED112" i="2"/>
  <c r="ED111" i="2"/>
  <c r="ED110" i="2"/>
  <c r="EA121" i="2"/>
  <c r="EA120" i="2"/>
  <c r="EA119" i="2"/>
  <c r="EA118" i="2"/>
  <c r="EA117" i="2"/>
  <c r="EA116" i="2"/>
  <c r="EA115" i="2"/>
  <c r="EA114" i="2"/>
  <c r="EA113" i="2"/>
  <c r="EA112" i="2"/>
  <c r="EA111" i="2"/>
  <c r="EA110" i="2"/>
  <c r="DL121" i="2"/>
  <c r="DL120" i="2"/>
  <c r="DL119" i="2"/>
  <c r="DL115" i="2"/>
  <c r="DL114" i="2"/>
  <c r="DL113" i="2"/>
  <c r="DL112" i="2"/>
  <c r="DL110" i="2"/>
  <c r="DI115" i="2"/>
  <c r="DF114" i="2"/>
  <c r="DC121" i="2"/>
  <c r="DC120" i="2"/>
  <c r="DC119" i="2"/>
  <c r="DC118" i="2"/>
  <c r="DC117" i="2"/>
  <c r="DC116" i="2"/>
  <c r="DC115" i="2"/>
  <c r="DC114" i="2"/>
  <c r="DC113" i="2"/>
  <c r="DC112" i="2"/>
  <c r="DC111" i="2"/>
  <c r="DC110" i="2"/>
  <c r="BY120" i="2"/>
  <c r="BY116" i="2"/>
  <c r="AR121" i="2"/>
  <c r="AR120" i="2"/>
  <c r="AR119" i="2"/>
  <c r="AR118" i="2"/>
  <c r="AR117" i="2"/>
  <c r="AR116" i="2"/>
  <c r="AR115" i="2"/>
  <c r="AR114" i="2"/>
  <c r="AR113" i="2"/>
  <c r="AR112" i="2"/>
  <c r="AR111" i="2"/>
  <c r="AO111" i="2"/>
  <c r="W118" i="2"/>
  <c r="T121" i="2"/>
  <c r="T120" i="2"/>
  <c r="T119" i="2"/>
  <c r="T118" i="2"/>
  <c r="T117" i="2"/>
  <c r="T116" i="2"/>
  <c r="T115" i="2"/>
  <c r="T114" i="2"/>
  <c r="T113" i="2"/>
  <c r="T112" i="2"/>
  <c r="T111" i="2"/>
  <c r="T110" i="2"/>
  <c r="K121" i="2"/>
  <c r="K120" i="2"/>
  <c r="K116" i="2"/>
  <c r="E113" i="2"/>
  <c r="E114" i="2"/>
  <c r="E116" i="2"/>
  <c r="E117" i="2"/>
  <c r="E118" i="2"/>
  <c r="E119" i="2"/>
  <c r="HX122" i="2"/>
  <c r="HW122" i="2"/>
  <c r="HU122" i="2"/>
  <c r="HT122" i="2"/>
  <c r="HR122" i="2"/>
  <c r="HQ122" i="2"/>
  <c r="HO122" i="2"/>
  <c r="HN122" i="2"/>
  <c r="HL122" i="2"/>
  <c r="HK122" i="2"/>
  <c r="HI122" i="2"/>
  <c r="HH122" i="2"/>
  <c r="HF122" i="2"/>
  <c r="HE122" i="2"/>
  <c r="HC122" i="2"/>
  <c r="HB122" i="2"/>
  <c r="GZ122" i="2"/>
  <c r="GY122" i="2"/>
  <c r="GQ122" i="2"/>
  <c r="GP122" i="2"/>
  <c r="GN122" i="2"/>
  <c r="GM122" i="2"/>
  <c r="BF122" i="2"/>
  <c r="BE122" i="2"/>
  <c r="GH122" i="2"/>
  <c r="GG122" i="2"/>
  <c r="GB122" i="2"/>
  <c r="GA122" i="2"/>
  <c r="FY122" i="2"/>
  <c r="FX122" i="2"/>
  <c r="FV122" i="2"/>
  <c r="FU122" i="2"/>
  <c r="FS122" i="2"/>
  <c r="FR122" i="2"/>
  <c r="FP122" i="2"/>
  <c r="FO122" i="2"/>
  <c r="FJ122" i="2"/>
  <c r="FI122" i="2"/>
  <c r="FG122" i="2"/>
  <c r="FF122" i="2"/>
  <c r="FD122" i="2"/>
  <c r="FC122" i="2"/>
  <c r="FA122" i="2"/>
  <c r="EZ122" i="2"/>
  <c r="EX122" i="2"/>
  <c r="EW122" i="2"/>
  <c r="EU122" i="2"/>
  <c r="ET122" i="2"/>
  <c r="ER122" i="2"/>
  <c r="EQ122" i="2"/>
  <c r="EO122" i="2"/>
  <c r="EN122" i="2"/>
  <c r="EC122" i="2"/>
  <c r="EB122" i="2"/>
  <c r="DZ122" i="2"/>
  <c r="DY122" i="2"/>
  <c r="DW122" i="2"/>
  <c r="DV122" i="2"/>
  <c r="DT122" i="2"/>
  <c r="DS122" i="2"/>
  <c r="DQ122" i="2"/>
  <c r="DP122" i="2"/>
  <c r="DN122" i="2"/>
  <c r="DM122" i="2"/>
  <c r="DK122" i="2"/>
  <c r="DJ122" i="2"/>
  <c r="DH122" i="2"/>
  <c r="DG122" i="2"/>
  <c r="DE122" i="2"/>
  <c r="DD122" i="2"/>
  <c r="DB122" i="2"/>
  <c r="DA122" i="2"/>
  <c r="CS122" i="2"/>
  <c r="CR122" i="2"/>
  <c r="CM122" i="2"/>
  <c r="CL122" i="2"/>
  <c r="CJ122" i="2"/>
  <c r="CI122" i="2"/>
  <c r="CG122" i="2"/>
  <c r="CF122" i="2"/>
  <c r="CD122" i="2"/>
  <c r="CC122" i="2"/>
  <c r="CA122" i="2"/>
  <c r="BZ122" i="2"/>
  <c r="BX122" i="2"/>
  <c r="BW122" i="2"/>
  <c r="BU122" i="2"/>
  <c r="BT122" i="2"/>
  <c r="BL122" i="2"/>
  <c r="BK122" i="2"/>
  <c r="BI122" i="2"/>
  <c r="BH122" i="2"/>
  <c r="BC122" i="2"/>
  <c r="BB122" i="2"/>
  <c r="AZ122" i="2"/>
  <c r="AY122" i="2"/>
  <c r="AT122" i="2"/>
  <c r="AS122" i="2"/>
  <c r="AQ122" i="2"/>
  <c r="AP122" i="2"/>
  <c r="AN122" i="2"/>
  <c r="AM122" i="2"/>
  <c r="AK122" i="2"/>
  <c r="AJ122" i="2"/>
  <c r="AH122" i="2"/>
  <c r="AG122" i="2"/>
  <c r="AE122" i="2"/>
  <c r="AD122" i="2"/>
  <c r="AB122" i="2"/>
  <c r="AA122" i="2"/>
  <c r="V122" i="2"/>
  <c r="U122" i="2"/>
  <c r="S122" i="2"/>
  <c r="R122" i="2"/>
  <c r="P122" i="2"/>
  <c r="O122" i="2"/>
  <c r="M122" i="2"/>
  <c r="L122" i="2"/>
  <c r="J122" i="2"/>
  <c r="I122" i="2"/>
  <c r="G122" i="2"/>
  <c r="F122" i="2"/>
  <c r="D122" i="2"/>
  <c r="C122" i="2"/>
  <c r="HZ122" i="2" l="1"/>
  <c r="FO174" i="1"/>
  <c r="IA122" i="2"/>
  <c r="CG161" i="1"/>
  <c r="CF161" i="1"/>
  <c r="CH160" i="1"/>
  <c r="CG148" i="1"/>
  <c r="CF148" i="1"/>
  <c r="CG135" i="1"/>
  <c r="CF135" i="1"/>
  <c r="CG122" i="1"/>
  <c r="CF122" i="1"/>
  <c r="CG109" i="1"/>
  <c r="CF109" i="1"/>
  <c r="CG96" i="1"/>
  <c r="CF96" i="1"/>
  <c r="CG83" i="1"/>
  <c r="CF83" i="1"/>
  <c r="CG70" i="1"/>
  <c r="CF70" i="1"/>
  <c r="CG57" i="1"/>
  <c r="CF57" i="1"/>
  <c r="CG44" i="1"/>
  <c r="CF44" i="1"/>
  <c r="CG31" i="1"/>
  <c r="CF31" i="1"/>
  <c r="CG18" i="1"/>
  <c r="CF18" i="1"/>
  <c r="M161" i="1" l="1"/>
  <c r="L161" i="1"/>
  <c r="N160" i="1"/>
  <c r="N158" i="1"/>
  <c r="M148" i="1"/>
  <c r="L148" i="1"/>
  <c r="M135" i="1"/>
  <c r="L135" i="1"/>
  <c r="M122" i="1"/>
  <c r="L122" i="1"/>
  <c r="M109" i="1"/>
  <c r="L109" i="1"/>
  <c r="M96" i="1"/>
  <c r="L96" i="1"/>
  <c r="M83" i="1"/>
  <c r="L83" i="1"/>
  <c r="M70" i="1"/>
  <c r="L70" i="1"/>
  <c r="M57" i="1"/>
  <c r="L57" i="1"/>
  <c r="M44" i="1"/>
  <c r="L44" i="1"/>
  <c r="M31" i="1"/>
  <c r="L31" i="1"/>
  <c r="M18" i="1"/>
  <c r="L18" i="1"/>
  <c r="CB157" i="1" l="1"/>
  <c r="CH105" i="2" l="1"/>
  <c r="CG109" i="2"/>
  <c r="CF109" i="2"/>
  <c r="CG96" i="2"/>
  <c r="CF96" i="2"/>
  <c r="CG83" i="2"/>
  <c r="CF83" i="2"/>
  <c r="CG70" i="2"/>
  <c r="CF70" i="2"/>
  <c r="CG57" i="2"/>
  <c r="CF57" i="2"/>
  <c r="CG44" i="2"/>
  <c r="CF44" i="2"/>
  <c r="CG31" i="2"/>
  <c r="CF31" i="2"/>
  <c r="CG18" i="2"/>
  <c r="CF18" i="2"/>
  <c r="GR104" i="2" l="1"/>
  <c r="FB154" i="1" l="1"/>
  <c r="DH161" i="1"/>
  <c r="DG161" i="1"/>
  <c r="DI154" i="1"/>
  <c r="DH148" i="1"/>
  <c r="DG148" i="1"/>
  <c r="DH135" i="1"/>
  <c r="DG135" i="1"/>
  <c r="DH122" i="1"/>
  <c r="DG122" i="1"/>
  <c r="DH109" i="1"/>
  <c r="DG109" i="1"/>
  <c r="DH96" i="1"/>
  <c r="DG96" i="1"/>
  <c r="DH83" i="1"/>
  <c r="DG83" i="1"/>
  <c r="DH70" i="1"/>
  <c r="DG70" i="1"/>
  <c r="DH57" i="1"/>
  <c r="DG57" i="1"/>
  <c r="DH44" i="1"/>
  <c r="DG44" i="1"/>
  <c r="DH31" i="1"/>
  <c r="DG31" i="1"/>
  <c r="DH18" i="1"/>
  <c r="DG18" i="1"/>
  <c r="DC101" i="2" l="1"/>
  <c r="FB153" i="1"/>
  <c r="EY153" i="1"/>
  <c r="EG153" i="1"/>
  <c r="CZ153" i="1"/>
  <c r="BS153" i="1"/>
  <c r="BJ153" i="1"/>
  <c r="AF153" i="1"/>
  <c r="T153" i="1"/>
  <c r="EA152" i="1" l="1"/>
  <c r="AN148" i="1"/>
  <c r="AM148" i="1"/>
  <c r="AN135" i="1"/>
  <c r="AM135" i="1"/>
  <c r="AN122" i="1"/>
  <c r="AM122" i="1"/>
  <c r="AN109" i="1"/>
  <c r="AM109" i="1"/>
  <c r="AN96" i="1"/>
  <c r="AM96" i="1"/>
  <c r="AN83" i="1"/>
  <c r="AM83" i="1"/>
  <c r="AN70" i="1"/>
  <c r="AM70" i="1"/>
  <c r="AN57" i="1"/>
  <c r="AM57" i="1"/>
  <c r="AN44" i="1"/>
  <c r="AM44" i="1"/>
  <c r="AN31" i="1"/>
  <c r="AM31" i="1"/>
  <c r="AN18" i="1"/>
  <c r="AM18" i="1"/>
  <c r="AN161" i="1"/>
  <c r="AM161" i="1"/>
  <c r="AO153" i="1"/>
  <c r="AO152" i="1"/>
  <c r="V96" i="2" l="1"/>
  <c r="U96" i="2"/>
  <c r="V83" i="2"/>
  <c r="U83" i="2"/>
  <c r="V70" i="2"/>
  <c r="U70" i="2"/>
  <c r="V57" i="2"/>
  <c r="U57" i="2"/>
  <c r="V44" i="2"/>
  <c r="U44" i="2"/>
  <c r="V31" i="2"/>
  <c r="U31" i="2"/>
  <c r="V18" i="2"/>
  <c r="U18" i="2"/>
  <c r="V109" i="2"/>
  <c r="U109" i="2"/>
  <c r="W106" i="2"/>
  <c r="W100" i="2"/>
  <c r="EI161" i="1" l="1"/>
  <c r="EH161" i="1"/>
  <c r="EJ156" i="1"/>
  <c r="EJ149" i="1"/>
  <c r="EI148" i="1"/>
  <c r="EH148" i="1"/>
  <c r="EI135" i="1"/>
  <c r="EH135" i="1"/>
  <c r="EI122" i="1"/>
  <c r="EH122" i="1"/>
  <c r="EI109" i="1"/>
  <c r="EH109" i="1"/>
  <c r="EI96" i="1"/>
  <c r="EH96" i="1"/>
  <c r="EI83" i="1"/>
  <c r="EH83" i="1"/>
  <c r="EI70" i="1"/>
  <c r="EH70" i="1"/>
  <c r="EI57" i="1"/>
  <c r="EH57" i="1"/>
  <c r="EI44" i="1"/>
  <c r="EH44" i="1"/>
  <c r="EI31" i="1"/>
  <c r="EH31" i="1"/>
  <c r="EI18" i="1"/>
  <c r="EH18" i="1"/>
  <c r="EC161" i="1"/>
  <c r="EB161" i="1"/>
  <c r="ED149" i="1"/>
  <c r="EC148" i="1"/>
  <c r="EB148" i="1"/>
  <c r="EC135" i="1"/>
  <c r="EB135" i="1"/>
  <c r="EC122" i="1"/>
  <c r="EB122" i="1"/>
  <c r="EC109" i="1"/>
  <c r="EB109" i="1"/>
  <c r="EC96" i="1"/>
  <c r="EB96" i="1"/>
  <c r="EC83" i="1"/>
  <c r="EB83" i="1"/>
  <c r="EC70" i="1"/>
  <c r="EB70" i="1"/>
  <c r="EC57" i="1"/>
  <c r="EB57" i="1"/>
  <c r="EC44" i="1"/>
  <c r="EB44" i="1"/>
  <c r="EC31" i="1"/>
  <c r="EB31" i="1"/>
  <c r="EC18" i="1"/>
  <c r="EB18" i="1"/>
  <c r="FE159" i="1" l="1"/>
  <c r="FE158" i="1"/>
  <c r="FE156" i="1"/>
  <c r="FE155" i="1"/>
  <c r="FB156" i="1"/>
  <c r="EY160" i="1"/>
  <c r="EY155" i="1"/>
  <c r="EG160" i="1"/>
  <c r="EG159" i="1"/>
  <c r="EG158" i="1"/>
  <c r="EG157" i="1"/>
  <c r="EG156" i="1"/>
  <c r="EG155" i="1"/>
  <c r="EG154" i="1"/>
  <c r="EA154" i="1"/>
  <c r="EG152" i="1"/>
  <c r="EG151" i="1"/>
  <c r="DO151" i="1"/>
  <c r="EG150" i="1"/>
  <c r="EG149" i="1"/>
  <c r="DF159" i="1"/>
  <c r="CZ159" i="1"/>
  <c r="CZ158" i="1"/>
  <c r="DL157" i="1"/>
  <c r="CZ157" i="1"/>
  <c r="CE156" i="1"/>
  <c r="CZ154" i="1"/>
  <c r="CZ152" i="1"/>
  <c r="DF151" i="1"/>
  <c r="CZ151" i="1"/>
  <c r="CW151" i="1"/>
  <c r="CE151" i="1"/>
  <c r="BJ160" i="1"/>
  <c r="BJ159" i="1"/>
  <c r="BJ158" i="1"/>
  <c r="BJ157" i="1"/>
  <c r="BS156" i="1"/>
  <c r="BJ156" i="1"/>
  <c r="BY155" i="1"/>
  <c r="BP155" i="1"/>
  <c r="BJ155" i="1"/>
  <c r="CB154" i="1"/>
  <c r="BJ154" i="1"/>
  <c r="BS152" i="1"/>
  <c r="BJ152" i="1"/>
  <c r="BS151" i="1"/>
  <c r="BJ151" i="1"/>
  <c r="BJ150" i="1"/>
  <c r="BJ149" i="1"/>
  <c r="AF159" i="1"/>
  <c r="AF156" i="1"/>
  <c r="BG150" i="1"/>
  <c r="AF150" i="1"/>
  <c r="AF149" i="1"/>
  <c r="T160" i="1"/>
  <c r="T159" i="1"/>
  <c r="H159" i="1"/>
  <c r="T158" i="1"/>
  <c r="K158" i="1"/>
  <c r="H158" i="1"/>
  <c r="E158" i="1"/>
  <c r="H157" i="1"/>
  <c r="T156" i="1"/>
  <c r="T155" i="1"/>
  <c r="T154" i="1"/>
  <c r="T152" i="1"/>
  <c r="Q152" i="1"/>
  <c r="H152" i="1"/>
  <c r="T151" i="1"/>
  <c r="Q150" i="1"/>
  <c r="Q149" i="1"/>
  <c r="FG161" i="1"/>
  <c r="FF161" i="1"/>
  <c r="FD161" i="1"/>
  <c r="FC161" i="1"/>
  <c r="FA161" i="1"/>
  <c r="EZ161" i="1"/>
  <c r="EX161" i="1"/>
  <c r="EW161" i="1"/>
  <c r="ER161" i="1"/>
  <c r="EQ161" i="1"/>
  <c r="EO161" i="1"/>
  <c r="EN161" i="1"/>
  <c r="EF161" i="1"/>
  <c r="EE161" i="1"/>
  <c r="DZ161" i="1"/>
  <c r="DY161" i="1"/>
  <c r="DW161" i="1"/>
  <c r="DV161" i="1"/>
  <c r="DT161" i="1"/>
  <c r="DS161" i="1"/>
  <c r="DQ161" i="1"/>
  <c r="DP161" i="1"/>
  <c r="DN161" i="1"/>
  <c r="DM161" i="1"/>
  <c r="DK161" i="1"/>
  <c r="DJ161" i="1"/>
  <c r="DE161" i="1"/>
  <c r="DD161" i="1"/>
  <c r="CY161" i="1"/>
  <c r="CX161" i="1"/>
  <c r="CV161" i="1"/>
  <c r="CU161" i="1"/>
  <c r="CS161" i="1"/>
  <c r="CR161" i="1"/>
  <c r="CM161" i="1"/>
  <c r="CL161" i="1"/>
  <c r="CD161" i="1"/>
  <c r="CC161" i="1"/>
  <c r="CA161" i="1"/>
  <c r="BZ161" i="1"/>
  <c r="BX161" i="1"/>
  <c r="BW161" i="1"/>
  <c r="BU161" i="1"/>
  <c r="BT161" i="1"/>
  <c r="BR161" i="1"/>
  <c r="BQ161" i="1"/>
  <c r="BO161" i="1"/>
  <c r="BN161" i="1"/>
  <c r="BL161" i="1"/>
  <c r="BK161" i="1"/>
  <c r="BI161" i="1"/>
  <c r="BH161" i="1"/>
  <c r="BF161" i="1"/>
  <c r="BE161" i="1"/>
  <c r="BC161" i="1"/>
  <c r="BB161" i="1"/>
  <c r="AT161" i="1"/>
  <c r="AS161" i="1"/>
  <c r="AK161" i="1"/>
  <c r="AJ161" i="1"/>
  <c r="AH161" i="1"/>
  <c r="AG161" i="1"/>
  <c r="AE161" i="1"/>
  <c r="AD161" i="1"/>
  <c r="AB161" i="1"/>
  <c r="AA161" i="1"/>
  <c r="Y161" i="1"/>
  <c r="X161" i="1"/>
  <c r="V161" i="1"/>
  <c r="U161" i="1"/>
  <c r="S161" i="1"/>
  <c r="R161" i="1"/>
  <c r="P161" i="1"/>
  <c r="O161" i="1"/>
  <c r="J161" i="1"/>
  <c r="I161" i="1"/>
  <c r="G161" i="1"/>
  <c r="F161" i="1"/>
  <c r="D161" i="1"/>
  <c r="C161" i="1"/>
  <c r="HY108" i="2"/>
  <c r="HY107" i="2"/>
  <c r="HY106" i="2"/>
  <c r="HY105" i="2"/>
  <c r="HY104" i="2"/>
  <c r="HY103" i="2"/>
  <c r="HY102" i="2"/>
  <c r="HY101" i="2"/>
  <c r="HY100" i="2"/>
  <c r="HY99" i="2"/>
  <c r="HY98" i="2"/>
  <c r="HY97" i="2"/>
  <c r="HV108" i="2"/>
  <c r="HV107" i="2"/>
  <c r="HV106" i="2"/>
  <c r="HV105" i="2"/>
  <c r="HV104" i="2"/>
  <c r="HV103" i="2"/>
  <c r="HV102" i="2"/>
  <c r="HV101" i="2"/>
  <c r="HV100" i="2"/>
  <c r="HV99" i="2"/>
  <c r="HV98" i="2"/>
  <c r="HV97" i="2"/>
  <c r="HS108" i="2"/>
  <c r="HS107" i="2"/>
  <c r="HS106" i="2"/>
  <c r="HS105" i="2"/>
  <c r="HM108" i="2"/>
  <c r="HM107" i="2"/>
  <c r="HM105" i="2"/>
  <c r="HJ100" i="2"/>
  <c r="HD100" i="2"/>
  <c r="GR108" i="2"/>
  <c r="BG108" i="2"/>
  <c r="GR107" i="2"/>
  <c r="BG107" i="2"/>
  <c r="GC107" i="2"/>
  <c r="GR106" i="2"/>
  <c r="BG106" i="2"/>
  <c r="GR105" i="2"/>
  <c r="BG105" i="2"/>
  <c r="BG104" i="2"/>
  <c r="GR103" i="2"/>
  <c r="BG103" i="2"/>
  <c r="GR102" i="2"/>
  <c r="BG102" i="2"/>
  <c r="BG101" i="2"/>
  <c r="GR100" i="2"/>
  <c r="BG100" i="2"/>
  <c r="GR99" i="2"/>
  <c r="BG99" i="2"/>
  <c r="GR98" i="2"/>
  <c r="BG98" i="2"/>
  <c r="GR97" i="2"/>
  <c r="BG97" i="2"/>
  <c r="FK107" i="2"/>
  <c r="FW106" i="2"/>
  <c r="FK106" i="2"/>
  <c r="FK105" i="2"/>
  <c r="FH103" i="2"/>
  <c r="ED108" i="2"/>
  <c r="EA108" i="2"/>
  <c r="ED107" i="2"/>
  <c r="EA107" i="2"/>
  <c r="ED106" i="2"/>
  <c r="EA106" i="2"/>
  <c r="ED105" i="2"/>
  <c r="EA105" i="2"/>
  <c r="DX105" i="2"/>
  <c r="ED104" i="2"/>
  <c r="EA104" i="2"/>
  <c r="ED103" i="2"/>
  <c r="EA103" i="2"/>
  <c r="ED102" i="2"/>
  <c r="EA102" i="2"/>
  <c r="DX102" i="2"/>
  <c r="ED101" i="2"/>
  <c r="EA101" i="2"/>
  <c r="ED100" i="2"/>
  <c r="EA100" i="2"/>
  <c r="ED99" i="2"/>
  <c r="EA99" i="2"/>
  <c r="ED98" i="2"/>
  <c r="EA98" i="2"/>
  <c r="ED97" i="2"/>
  <c r="EA97" i="2"/>
  <c r="DL107" i="2"/>
  <c r="DL106" i="2"/>
  <c r="DL105" i="2"/>
  <c r="DL104" i="2"/>
  <c r="DL103" i="2"/>
  <c r="DL102" i="2"/>
  <c r="DL101" i="2"/>
  <c r="DL99" i="2"/>
  <c r="DL98" i="2"/>
  <c r="DL97" i="2"/>
  <c r="DC108" i="2"/>
  <c r="DC107" i="2"/>
  <c r="DC106" i="2"/>
  <c r="DC105" i="2"/>
  <c r="DC104" i="2"/>
  <c r="DC103" i="2"/>
  <c r="DC102" i="2"/>
  <c r="DC100" i="2"/>
  <c r="DC99" i="2"/>
  <c r="CZ99" i="2"/>
  <c r="DC98" i="2"/>
  <c r="DC97" i="2"/>
  <c r="BY105" i="2"/>
  <c r="BJ105" i="2"/>
  <c r="BD97" i="2"/>
  <c r="AR108" i="2"/>
  <c r="AO105" i="2"/>
  <c r="AR104" i="2"/>
  <c r="AO104" i="2"/>
  <c r="AR103" i="2"/>
  <c r="AR100" i="2"/>
  <c r="AR98" i="2"/>
  <c r="AR97" i="2"/>
  <c r="T108" i="2"/>
  <c r="T107" i="2"/>
  <c r="T106" i="2"/>
  <c r="T105" i="2"/>
  <c r="T104" i="2"/>
  <c r="T103" i="2"/>
  <c r="T102" i="2"/>
  <c r="T101" i="2"/>
  <c r="T100" i="2"/>
  <c r="T99" i="2"/>
  <c r="T98" i="2"/>
  <c r="T97" i="2"/>
  <c r="E108" i="2"/>
  <c r="E107" i="2"/>
  <c r="E106" i="2"/>
  <c r="E104" i="2"/>
  <c r="E103" i="2"/>
  <c r="E102" i="2"/>
  <c r="E100" i="2"/>
  <c r="E98" i="2"/>
  <c r="HX109" i="2"/>
  <c r="HW109" i="2"/>
  <c r="HU109" i="2"/>
  <c r="HT109" i="2"/>
  <c r="HR109" i="2"/>
  <c r="HQ109" i="2"/>
  <c r="HO109" i="2"/>
  <c r="HN109" i="2"/>
  <c r="HL109" i="2"/>
  <c r="HK109" i="2"/>
  <c r="HI109" i="2"/>
  <c r="HH109" i="2"/>
  <c r="HF109" i="2"/>
  <c r="HE109" i="2"/>
  <c r="HC109" i="2"/>
  <c r="HB109" i="2"/>
  <c r="GZ109" i="2"/>
  <c r="GY109" i="2"/>
  <c r="GQ109" i="2"/>
  <c r="GP109" i="2"/>
  <c r="GN109" i="2"/>
  <c r="GM109" i="2"/>
  <c r="BF109" i="2"/>
  <c r="BE109" i="2"/>
  <c r="GH109" i="2"/>
  <c r="GG109" i="2"/>
  <c r="GB109" i="2"/>
  <c r="GA109" i="2"/>
  <c r="FY109" i="2"/>
  <c r="FX109" i="2"/>
  <c r="FV109" i="2"/>
  <c r="FU109" i="2"/>
  <c r="FS109" i="2"/>
  <c r="FR109" i="2"/>
  <c r="FP109" i="2"/>
  <c r="FO109" i="2"/>
  <c r="FJ109" i="2"/>
  <c r="FI109" i="2"/>
  <c r="FG109" i="2"/>
  <c r="FF109" i="2"/>
  <c r="FD109" i="2"/>
  <c r="FC109" i="2"/>
  <c r="FA109" i="2"/>
  <c r="EZ109" i="2"/>
  <c r="EX109" i="2"/>
  <c r="EW109" i="2"/>
  <c r="EU109" i="2"/>
  <c r="ET109" i="2"/>
  <c r="ER109" i="2"/>
  <c r="EQ109" i="2"/>
  <c r="EO109" i="2"/>
  <c r="EN109" i="2"/>
  <c r="EC109" i="2"/>
  <c r="EB109" i="2"/>
  <c r="DZ109" i="2"/>
  <c r="DY109" i="2"/>
  <c r="DW109" i="2"/>
  <c r="DV109" i="2"/>
  <c r="DT109" i="2"/>
  <c r="DS109" i="2"/>
  <c r="DQ109" i="2"/>
  <c r="DP109" i="2"/>
  <c r="DN109" i="2"/>
  <c r="DM109" i="2"/>
  <c r="DK109" i="2"/>
  <c r="DJ109" i="2"/>
  <c r="DH109" i="2"/>
  <c r="DG109" i="2"/>
  <c r="DE109" i="2"/>
  <c r="DD109" i="2"/>
  <c r="DB109" i="2"/>
  <c r="DA109" i="2"/>
  <c r="CS109" i="2"/>
  <c r="CR109" i="2"/>
  <c r="CM109" i="2"/>
  <c r="CL109" i="2"/>
  <c r="CJ109" i="2"/>
  <c r="CI109" i="2"/>
  <c r="CD109" i="2"/>
  <c r="CC109" i="2"/>
  <c r="CA109" i="2"/>
  <c r="BZ109" i="2"/>
  <c r="BX109" i="2"/>
  <c r="BW109" i="2"/>
  <c r="BU109" i="2"/>
  <c r="BT109" i="2"/>
  <c r="BL109" i="2"/>
  <c r="BK109" i="2"/>
  <c r="BI109" i="2"/>
  <c r="BH109" i="2"/>
  <c r="BC109" i="2"/>
  <c r="BB109" i="2"/>
  <c r="AZ109" i="2"/>
  <c r="AY109" i="2"/>
  <c r="AT109" i="2"/>
  <c r="AS109" i="2"/>
  <c r="AQ109" i="2"/>
  <c r="AP109" i="2"/>
  <c r="AN109" i="2"/>
  <c r="AM109" i="2"/>
  <c r="AK109" i="2"/>
  <c r="AJ109" i="2"/>
  <c r="AH109" i="2"/>
  <c r="AG109" i="2"/>
  <c r="AE109" i="2"/>
  <c r="AD109" i="2"/>
  <c r="AB109" i="2"/>
  <c r="AA109" i="2"/>
  <c r="S109" i="2"/>
  <c r="R109" i="2"/>
  <c r="P109" i="2"/>
  <c r="O109" i="2"/>
  <c r="M109" i="2"/>
  <c r="L109" i="2"/>
  <c r="J109" i="2"/>
  <c r="I109" i="2"/>
  <c r="G109" i="2"/>
  <c r="F109" i="2"/>
  <c r="D109" i="2"/>
  <c r="C109" i="2"/>
  <c r="FO161" i="1" l="1"/>
  <c r="FP161" i="1"/>
  <c r="HZ109" i="2"/>
  <c r="IA109" i="2"/>
  <c r="GZ83" i="2"/>
  <c r="GY83" i="2"/>
  <c r="GZ70" i="2"/>
  <c r="GY70" i="2"/>
  <c r="GZ57" i="2"/>
  <c r="GY57" i="2"/>
  <c r="GZ44" i="2"/>
  <c r="GY44" i="2"/>
  <c r="GZ31" i="2"/>
  <c r="GY31" i="2"/>
  <c r="GZ18" i="2"/>
  <c r="GY18" i="2"/>
  <c r="GZ96" i="2"/>
  <c r="GY96" i="2"/>
  <c r="HA95" i="2"/>
  <c r="AR94" i="2" l="1"/>
  <c r="CS83" i="2" l="1"/>
  <c r="CR83" i="2"/>
  <c r="CS57" i="2"/>
  <c r="CR57" i="2"/>
  <c r="CS44" i="2"/>
  <c r="CR44" i="2"/>
  <c r="CS96" i="2"/>
  <c r="CR96" i="2"/>
  <c r="CT93" i="2"/>
  <c r="CS70" i="2"/>
  <c r="CR70" i="2"/>
  <c r="CS31" i="2"/>
  <c r="CR31" i="2"/>
  <c r="CS18" i="2"/>
  <c r="CR18" i="2"/>
  <c r="HJ91" i="2" l="1"/>
  <c r="CA148" i="1" l="1"/>
  <c r="BZ148" i="1"/>
  <c r="CB142" i="1"/>
  <c r="CA135" i="1"/>
  <c r="BZ135" i="1"/>
  <c r="CA122" i="1"/>
  <c r="BZ122" i="1"/>
  <c r="CA109" i="1"/>
  <c r="BZ109" i="1"/>
  <c r="CA96" i="1"/>
  <c r="BZ96" i="1"/>
  <c r="CA83" i="1"/>
  <c r="BZ83" i="1"/>
  <c r="CA70" i="1"/>
  <c r="BZ70" i="1"/>
  <c r="CA57" i="1"/>
  <c r="BZ57" i="1"/>
  <c r="CA44" i="1"/>
  <c r="BZ44" i="1"/>
  <c r="CA31" i="1"/>
  <c r="BZ31" i="1"/>
  <c r="CA18" i="1"/>
  <c r="BZ18" i="1"/>
  <c r="EA141" i="1" l="1"/>
  <c r="EG141" i="1"/>
  <c r="GH83" i="2" l="1"/>
  <c r="GG83" i="2"/>
  <c r="GH96" i="2"/>
  <c r="GG96" i="2"/>
  <c r="GH70" i="2"/>
  <c r="GG70" i="2"/>
  <c r="GH57" i="2"/>
  <c r="GG57" i="2"/>
  <c r="GH44" i="2"/>
  <c r="GG44" i="2"/>
  <c r="GH31" i="2"/>
  <c r="GG31" i="2"/>
  <c r="GH18" i="2"/>
  <c r="GG18" i="2"/>
  <c r="GC93" i="2"/>
  <c r="GA96" i="2"/>
  <c r="GB96" i="2"/>
  <c r="GB83" i="2"/>
  <c r="GA83" i="2"/>
  <c r="GB70" i="2"/>
  <c r="GA70" i="2"/>
  <c r="GB57" i="2"/>
  <c r="GA57" i="2"/>
  <c r="GB44" i="2"/>
  <c r="GA44" i="2"/>
  <c r="GB31" i="2"/>
  <c r="GA31" i="2"/>
  <c r="GB18" i="2"/>
  <c r="GA18" i="2"/>
  <c r="BG86" i="2"/>
  <c r="DC86" i="2"/>
  <c r="T86" i="2"/>
  <c r="CS148" i="1" l="1"/>
  <c r="CR148" i="1"/>
  <c r="CT144" i="1"/>
  <c r="CT138" i="1"/>
  <c r="CS135" i="1"/>
  <c r="CR135" i="1"/>
  <c r="CS122" i="1"/>
  <c r="CR122" i="1"/>
  <c r="CS109" i="1"/>
  <c r="CR109" i="1"/>
  <c r="CS96" i="1"/>
  <c r="CR96" i="1"/>
  <c r="CS83" i="1"/>
  <c r="CR83" i="1"/>
  <c r="CS70" i="1"/>
  <c r="CR70" i="1"/>
  <c r="CS57" i="1"/>
  <c r="CR57" i="1"/>
  <c r="CS44" i="1"/>
  <c r="CR44" i="1"/>
  <c r="CS31" i="1"/>
  <c r="CR31" i="1"/>
  <c r="CS18" i="1"/>
  <c r="CR18" i="1"/>
  <c r="BJ138" i="1"/>
  <c r="BD138" i="1"/>
  <c r="BC148" i="1"/>
  <c r="BB148" i="1"/>
  <c r="BD146" i="1"/>
  <c r="BC135" i="1"/>
  <c r="BB135" i="1"/>
  <c r="BC122" i="1"/>
  <c r="BB122" i="1"/>
  <c r="BC109" i="1"/>
  <c r="BB109" i="1"/>
  <c r="BC96" i="1"/>
  <c r="BB96" i="1"/>
  <c r="BC83" i="1"/>
  <c r="BB83" i="1"/>
  <c r="BC70" i="1"/>
  <c r="BB70" i="1"/>
  <c r="BC57" i="1"/>
  <c r="BB57" i="1"/>
  <c r="BC44" i="1"/>
  <c r="BB44" i="1"/>
  <c r="BC31" i="1"/>
  <c r="BB31" i="1"/>
  <c r="BC18" i="1"/>
  <c r="BB18" i="1"/>
  <c r="BV136" i="1" l="1"/>
  <c r="BU148" i="1"/>
  <c r="BT148" i="1"/>
  <c r="BU135" i="1"/>
  <c r="BT135" i="1"/>
  <c r="BU122" i="1"/>
  <c r="BT122" i="1"/>
  <c r="BU109" i="1"/>
  <c r="BT109" i="1"/>
  <c r="BU96" i="1"/>
  <c r="BT96" i="1"/>
  <c r="BU83" i="1"/>
  <c r="BT83" i="1"/>
  <c r="BU70" i="1"/>
  <c r="BT70" i="1"/>
  <c r="BU57" i="1"/>
  <c r="BT57" i="1"/>
  <c r="BU44" i="1"/>
  <c r="BT44" i="1"/>
  <c r="BU31" i="1"/>
  <c r="BT31" i="1"/>
  <c r="BU18" i="1"/>
  <c r="BT18" i="1"/>
  <c r="GR84" i="2" l="1"/>
  <c r="HY84" i="2"/>
  <c r="HV84" i="2"/>
  <c r="BG84" i="2"/>
  <c r="EP84" i="2"/>
  <c r="ED84" i="2"/>
  <c r="EA84" i="2"/>
  <c r="DC84" i="2"/>
  <c r="AR84" i="2"/>
  <c r="T84" i="2"/>
  <c r="FS96" i="2" l="1"/>
  <c r="FR96" i="2"/>
  <c r="HX96" i="2"/>
  <c r="HW96" i="2"/>
  <c r="HY95" i="2"/>
  <c r="HY94" i="2"/>
  <c r="HY93" i="2"/>
  <c r="HY92" i="2"/>
  <c r="HY91" i="2"/>
  <c r="HY90" i="2"/>
  <c r="HY89" i="2"/>
  <c r="HY88" i="2"/>
  <c r="HY87" i="2"/>
  <c r="HY85" i="2"/>
  <c r="HU96" i="2"/>
  <c r="HT96" i="2"/>
  <c r="HV95" i="2"/>
  <c r="HV94" i="2"/>
  <c r="HV93" i="2"/>
  <c r="HV92" i="2"/>
  <c r="HV91" i="2"/>
  <c r="HV90" i="2"/>
  <c r="HV89" i="2"/>
  <c r="HV88" i="2"/>
  <c r="HV87" i="2"/>
  <c r="HV85" i="2"/>
  <c r="HR96" i="2"/>
  <c r="HQ96" i="2"/>
  <c r="HS94" i="2"/>
  <c r="HS90" i="2"/>
  <c r="HO96" i="2"/>
  <c r="HN96" i="2"/>
  <c r="HL96" i="2"/>
  <c r="HK96" i="2"/>
  <c r="HI96" i="2"/>
  <c r="HH96" i="2"/>
  <c r="HF96" i="2"/>
  <c r="HE96" i="2"/>
  <c r="HC96" i="2"/>
  <c r="HB96" i="2"/>
  <c r="GQ96" i="2"/>
  <c r="GP96" i="2"/>
  <c r="GR95" i="2"/>
  <c r="GR94" i="2"/>
  <c r="GR93" i="2"/>
  <c r="GR92" i="2"/>
  <c r="GR91" i="2"/>
  <c r="GR89" i="2"/>
  <c r="GR88" i="2"/>
  <c r="GR87" i="2"/>
  <c r="GN96" i="2"/>
  <c r="GM96" i="2"/>
  <c r="BF96" i="2"/>
  <c r="BE96" i="2"/>
  <c r="BG95" i="2"/>
  <c r="BG94" i="2"/>
  <c r="BG93" i="2"/>
  <c r="BG92" i="2"/>
  <c r="BG91" i="2"/>
  <c r="BG90" i="2"/>
  <c r="BG89" i="2"/>
  <c r="BG88" i="2"/>
  <c r="BG87" i="2"/>
  <c r="BG85" i="2"/>
  <c r="FY96" i="2"/>
  <c r="FX96" i="2"/>
  <c r="FV96" i="2"/>
  <c r="FU96" i="2"/>
  <c r="FP96" i="2"/>
  <c r="FO96" i="2"/>
  <c r="FQ94" i="2"/>
  <c r="FQ91" i="2"/>
  <c r="FJ96" i="2"/>
  <c r="FI96" i="2"/>
  <c r="FK94" i="2"/>
  <c r="FG96" i="2"/>
  <c r="FF96" i="2"/>
  <c r="FD96" i="2"/>
  <c r="FC96" i="2"/>
  <c r="FA96" i="2"/>
  <c r="EZ96" i="2"/>
  <c r="EX96" i="2"/>
  <c r="EW96" i="2"/>
  <c r="EU96" i="2"/>
  <c r="ET96" i="2"/>
  <c r="ER96" i="2"/>
  <c r="EQ96" i="2"/>
  <c r="EO96" i="2"/>
  <c r="EN96" i="2"/>
  <c r="EP93" i="2"/>
  <c r="EC96" i="2"/>
  <c r="EB96" i="2"/>
  <c r="ED95" i="2"/>
  <c r="ED94" i="2"/>
  <c r="ED93" i="2"/>
  <c r="ED92" i="2"/>
  <c r="ED91" i="2"/>
  <c r="ED90" i="2"/>
  <c r="ED89" i="2"/>
  <c r="ED88" i="2"/>
  <c r="ED87" i="2"/>
  <c r="ED85" i="2"/>
  <c r="DZ96" i="2"/>
  <c r="DY96" i="2"/>
  <c r="EA95" i="2"/>
  <c r="EA94" i="2"/>
  <c r="EA93" i="2"/>
  <c r="EA92" i="2"/>
  <c r="EA91" i="2"/>
  <c r="EA90" i="2"/>
  <c r="EA89" i="2"/>
  <c r="EA88" i="2"/>
  <c r="EA87" i="2"/>
  <c r="EA85" i="2"/>
  <c r="DW96" i="2"/>
  <c r="DV96" i="2"/>
  <c r="DT96" i="2"/>
  <c r="DS96" i="2"/>
  <c r="DU85" i="2"/>
  <c r="DQ96" i="2"/>
  <c r="DP96" i="2"/>
  <c r="DN96" i="2"/>
  <c r="DM96" i="2"/>
  <c r="DK96" i="2"/>
  <c r="DJ96" i="2"/>
  <c r="DL95" i="2"/>
  <c r="DL92" i="2"/>
  <c r="DL91" i="2"/>
  <c r="DH96" i="2"/>
  <c r="DG96" i="2"/>
  <c r="DE96" i="2"/>
  <c r="DD96" i="2"/>
  <c r="DB96" i="2"/>
  <c r="DA96" i="2"/>
  <c r="DC95" i="2"/>
  <c r="DC94" i="2"/>
  <c r="DC93" i="2"/>
  <c r="DC92" i="2"/>
  <c r="DC91" i="2"/>
  <c r="DC90" i="2"/>
  <c r="DC89" i="2"/>
  <c r="DC88" i="2"/>
  <c r="DC87" i="2"/>
  <c r="DC85" i="2"/>
  <c r="CM96" i="2"/>
  <c r="CL96" i="2"/>
  <c r="CJ96" i="2"/>
  <c r="CI96" i="2"/>
  <c r="CD96" i="2"/>
  <c r="CC96" i="2"/>
  <c r="CA96" i="2"/>
  <c r="BZ96" i="2"/>
  <c r="BX96" i="2"/>
  <c r="BW96" i="2"/>
  <c r="BU96" i="2"/>
  <c r="BT96" i="2"/>
  <c r="BL96" i="2"/>
  <c r="BK96" i="2"/>
  <c r="BI96" i="2"/>
  <c r="BH96" i="2"/>
  <c r="BJ85" i="2"/>
  <c r="BC96" i="2"/>
  <c r="BB96" i="2"/>
  <c r="AZ96" i="2"/>
  <c r="AY96" i="2"/>
  <c r="AT96" i="2"/>
  <c r="AS96" i="2"/>
  <c r="AQ96" i="2"/>
  <c r="AP96" i="2"/>
  <c r="AR95" i="2"/>
  <c r="AR93" i="2"/>
  <c r="AR92" i="2"/>
  <c r="AR91" i="2"/>
  <c r="AR89" i="2"/>
  <c r="AR88" i="2"/>
  <c r="AR85" i="2"/>
  <c r="AN96" i="2"/>
  <c r="AM96" i="2"/>
  <c r="AO91" i="2"/>
  <c r="AO90" i="2"/>
  <c r="AK96" i="2"/>
  <c r="AJ96" i="2"/>
  <c r="AH96" i="2"/>
  <c r="AG96" i="2"/>
  <c r="AE96" i="2"/>
  <c r="AD96" i="2"/>
  <c r="AB96" i="2"/>
  <c r="AA96" i="2"/>
  <c r="S96" i="2"/>
  <c r="R96" i="2"/>
  <c r="T95" i="2"/>
  <c r="T94" i="2"/>
  <c r="T93" i="2"/>
  <c r="T92" i="2"/>
  <c r="T91" i="2"/>
  <c r="T90" i="2"/>
  <c r="T89" i="2"/>
  <c r="T88" i="2"/>
  <c r="T87" i="2"/>
  <c r="T85" i="2"/>
  <c r="P96" i="2"/>
  <c r="O96" i="2"/>
  <c r="M96" i="2"/>
  <c r="L96" i="2"/>
  <c r="J96" i="2"/>
  <c r="I96" i="2"/>
  <c r="G96" i="2"/>
  <c r="F96" i="2"/>
  <c r="E87" i="2"/>
  <c r="E88" i="2"/>
  <c r="E90" i="2"/>
  <c r="E93" i="2"/>
  <c r="D96" i="2"/>
  <c r="C96" i="2"/>
  <c r="FG148" i="1"/>
  <c r="FF148" i="1"/>
  <c r="FD148" i="1"/>
  <c r="FC148" i="1"/>
  <c r="FE146" i="1"/>
  <c r="FE145" i="1"/>
  <c r="FE144" i="1"/>
  <c r="FE141" i="1"/>
  <c r="FE139" i="1"/>
  <c r="FE138" i="1"/>
  <c r="FE136" i="1"/>
  <c r="FA148" i="1"/>
  <c r="EZ148" i="1"/>
  <c r="FB141" i="1"/>
  <c r="FB140" i="1"/>
  <c r="FB137" i="1"/>
  <c r="EX148" i="1"/>
  <c r="EW148" i="1"/>
  <c r="EY147" i="1"/>
  <c r="EY145" i="1"/>
  <c r="EY144" i="1"/>
  <c r="EY143" i="1"/>
  <c r="EY142" i="1"/>
  <c r="EY141" i="1"/>
  <c r="EY140" i="1"/>
  <c r="EY139" i="1"/>
  <c r="EY138" i="1"/>
  <c r="EY137" i="1"/>
  <c r="EY136" i="1"/>
  <c r="ER148" i="1"/>
  <c r="EQ148" i="1"/>
  <c r="EO148" i="1"/>
  <c r="EN148" i="1"/>
  <c r="EF148" i="1"/>
  <c r="EE148" i="1"/>
  <c r="EG147" i="1"/>
  <c r="EG146" i="1"/>
  <c r="EG145" i="1"/>
  <c r="EG144" i="1"/>
  <c r="EG143" i="1"/>
  <c r="EG142" i="1"/>
  <c r="EG140" i="1"/>
  <c r="EG139" i="1"/>
  <c r="EG138" i="1"/>
  <c r="EG137" i="1"/>
  <c r="EG136" i="1"/>
  <c r="DZ148" i="1"/>
  <c r="DY148" i="1"/>
  <c r="DW148" i="1"/>
  <c r="DV148" i="1"/>
  <c r="DT148" i="1"/>
  <c r="DS148" i="1"/>
  <c r="DQ148" i="1"/>
  <c r="DP148" i="1"/>
  <c r="DR147" i="1"/>
  <c r="DN148" i="1"/>
  <c r="DM148" i="1"/>
  <c r="DO136" i="1"/>
  <c r="DK148" i="1"/>
  <c r="DJ148" i="1"/>
  <c r="DE148" i="1"/>
  <c r="DD148" i="1"/>
  <c r="CY148" i="1"/>
  <c r="CX148" i="1"/>
  <c r="CZ147" i="1"/>
  <c r="CZ144" i="1"/>
  <c r="CZ142" i="1"/>
  <c r="CZ141" i="1"/>
  <c r="CZ140" i="1"/>
  <c r="CZ139" i="1"/>
  <c r="CZ138" i="1"/>
  <c r="CZ137" i="1"/>
  <c r="CZ136" i="1"/>
  <c r="CV148" i="1"/>
  <c r="CU148" i="1"/>
  <c r="CM148" i="1"/>
  <c r="CL148" i="1"/>
  <c r="CD148" i="1"/>
  <c r="CC148" i="1"/>
  <c r="BX148" i="1"/>
  <c r="BW148" i="1"/>
  <c r="BY139" i="1"/>
  <c r="BR148" i="1"/>
  <c r="BQ148" i="1"/>
  <c r="BS137" i="1"/>
  <c r="BO148" i="1"/>
  <c r="BN148" i="1"/>
  <c r="BP139" i="1"/>
  <c r="BL148" i="1"/>
  <c r="BK148" i="1"/>
  <c r="BI148" i="1"/>
  <c r="BH148" i="1"/>
  <c r="BJ147" i="1"/>
  <c r="BJ146" i="1"/>
  <c r="BJ145" i="1"/>
  <c r="BJ144" i="1"/>
  <c r="BJ143" i="1"/>
  <c r="BJ142" i="1"/>
  <c r="BJ141" i="1"/>
  <c r="BJ140" i="1"/>
  <c r="BJ139" i="1"/>
  <c r="BJ136" i="1"/>
  <c r="BF148" i="1"/>
  <c r="BE148" i="1"/>
  <c r="BG142" i="1"/>
  <c r="BG136" i="1"/>
  <c r="AT148" i="1"/>
  <c r="AS148" i="1"/>
  <c r="AK148" i="1"/>
  <c r="AJ148" i="1"/>
  <c r="AH148" i="1"/>
  <c r="AG148" i="1"/>
  <c r="AI145" i="1"/>
  <c r="AE148" i="1"/>
  <c r="AD148" i="1"/>
  <c r="AF145" i="1"/>
  <c r="AF144" i="1"/>
  <c r="AF140" i="1"/>
  <c r="AF139" i="1"/>
  <c r="AF138" i="1"/>
  <c r="AF137" i="1"/>
  <c r="AF136" i="1"/>
  <c r="AB148" i="1"/>
  <c r="AA148" i="1"/>
  <c r="Y148" i="1"/>
  <c r="X148" i="1"/>
  <c r="V148" i="1"/>
  <c r="U148" i="1"/>
  <c r="S148" i="1"/>
  <c r="R148" i="1"/>
  <c r="T147" i="1"/>
  <c r="T139" i="1"/>
  <c r="T138" i="1"/>
  <c r="P148" i="1"/>
  <c r="O148" i="1"/>
  <c r="J148" i="1"/>
  <c r="I148" i="1"/>
  <c r="G148" i="1"/>
  <c r="F148" i="1"/>
  <c r="H147" i="1"/>
  <c r="H145" i="1"/>
  <c r="H144" i="1"/>
  <c r="H141" i="1"/>
  <c r="H140" i="1"/>
  <c r="H139" i="1"/>
  <c r="H138" i="1"/>
  <c r="H136" i="1"/>
  <c r="D148" i="1"/>
  <c r="C148" i="1"/>
  <c r="FP148" i="1" l="1"/>
  <c r="FO148" i="1"/>
  <c r="IA96" i="2"/>
  <c r="HZ96" i="2"/>
  <c r="EP82" i="2"/>
  <c r="AO82" i="2"/>
  <c r="HY82" i="2"/>
  <c r="HV82" i="2"/>
  <c r="BG82" i="2"/>
  <c r="ED82" i="2"/>
  <c r="EA82" i="2"/>
  <c r="DX82" i="2"/>
  <c r="DC82" i="2"/>
  <c r="AR82" i="2"/>
  <c r="T82" i="2"/>
  <c r="DT135" i="1" l="1"/>
  <c r="DS135" i="1"/>
  <c r="DU134" i="1"/>
  <c r="DT122" i="1"/>
  <c r="DS122" i="1"/>
  <c r="DT109" i="1"/>
  <c r="DS109" i="1"/>
  <c r="DT96" i="1"/>
  <c r="DS96" i="1"/>
  <c r="DT83" i="1"/>
  <c r="DS83" i="1"/>
  <c r="DT70" i="1"/>
  <c r="DS70" i="1"/>
  <c r="DT57" i="1"/>
  <c r="DS57" i="1"/>
  <c r="DT44" i="1"/>
  <c r="DS44" i="1"/>
  <c r="DT31" i="1"/>
  <c r="DS31" i="1"/>
  <c r="DT18" i="1"/>
  <c r="DS18" i="1"/>
  <c r="CZ81" i="2" l="1"/>
  <c r="HY81" i="2"/>
  <c r="HV81" i="2"/>
  <c r="HS81" i="2"/>
  <c r="BG81" i="2"/>
  <c r="ED81" i="2"/>
  <c r="EA81" i="2"/>
  <c r="DX81" i="2"/>
  <c r="DL81" i="2"/>
  <c r="DC81" i="2"/>
  <c r="AR81" i="2"/>
  <c r="T81" i="2"/>
  <c r="E81" i="2"/>
  <c r="FA135" i="1" l="1"/>
  <c r="EZ135" i="1"/>
  <c r="FB133" i="1"/>
  <c r="FA122" i="1"/>
  <c r="EZ122" i="1"/>
  <c r="FA109" i="1"/>
  <c r="EZ109" i="1"/>
  <c r="FA96" i="1"/>
  <c r="EZ96" i="1"/>
  <c r="FA83" i="1"/>
  <c r="EZ83" i="1"/>
  <c r="FA70" i="1"/>
  <c r="EZ70" i="1"/>
  <c r="FA57" i="1"/>
  <c r="EZ57" i="1"/>
  <c r="FA44" i="1"/>
  <c r="EZ44" i="1"/>
  <c r="FA31" i="1"/>
  <c r="EZ31" i="1"/>
  <c r="FA18" i="1"/>
  <c r="EZ18" i="1"/>
  <c r="BJ133" i="1"/>
  <c r="P135" i="1"/>
  <c r="O135" i="1"/>
  <c r="Q133" i="1"/>
  <c r="P122" i="1"/>
  <c r="O122" i="1"/>
  <c r="P109" i="1"/>
  <c r="O109" i="1"/>
  <c r="P96" i="1"/>
  <c r="O96" i="1"/>
  <c r="P83" i="1"/>
  <c r="O83" i="1"/>
  <c r="P70" i="1"/>
  <c r="O70" i="1"/>
  <c r="P57" i="1"/>
  <c r="O57" i="1"/>
  <c r="P44" i="1"/>
  <c r="O44" i="1"/>
  <c r="P31" i="1"/>
  <c r="O31" i="1"/>
  <c r="P18" i="1"/>
  <c r="O18" i="1"/>
  <c r="HS80" i="2" l="1"/>
  <c r="BG80" i="2"/>
  <c r="BF31" i="2"/>
  <c r="BE31" i="2"/>
  <c r="BF83" i="2"/>
  <c r="BE83" i="2"/>
  <c r="BF70" i="2"/>
  <c r="BE70" i="2"/>
  <c r="BF57" i="2"/>
  <c r="BE57" i="2"/>
  <c r="BF44" i="2"/>
  <c r="BE44" i="2"/>
  <c r="BF18" i="2"/>
  <c r="BE18" i="2"/>
  <c r="FH80" i="2"/>
  <c r="FG31" i="2"/>
  <c r="FF31" i="2"/>
  <c r="FG83" i="2"/>
  <c r="FF83" i="2"/>
  <c r="FG70" i="2"/>
  <c r="FF70" i="2"/>
  <c r="FG57" i="2"/>
  <c r="FF57" i="2"/>
  <c r="FG44" i="2"/>
  <c r="FF44" i="2"/>
  <c r="FG18" i="2"/>
  <c r="FF18" i="2"/>
  <c r="ED80" i="2"/>
  <c r="EC83" i="2"/>
  <c r="EB83" i="2"/>
  <c r="EC70" i="2"/>
  <c r="EB70" i="2"/>
  <c r="EC57" i="2"/>
  <c r="EB57" i="2"/>
  <c r="EC44" i="2"/>
  <c r="EB44" i="2"/>
  <c r="EC31" i="2"/>
  <c r="EB31" i="2"/>
  <c r="EC18" i="2"/>
  <c r="EB18" i="2"/>
  <c r="DX80" i="2"/>
  <c r="DL80" i="2"/>
  <c r="DC80" i="2"/>
  <c r="DB83" i="2"/>
  <c r="DA83" i="2"/>
  <c r="DB70" i="2"/>
  <c r="DA70" i="2"/>
  <c r="DB57" i="2"/>
  <c r="DA57" i="2"/>
  <c r="DB44" i="2"/>
  <c r="DA44" i="2"/>
  <c r="DB31" i="2"/>
  <c r="DA31" i="2"/>
  <c r="DB18" i="2"/>
  <c r="DA18" i="2"/>
  <c r="BY80" i="2"/>
  <c r="AR80" i="2"/>
  <c r="T80" i="2"/>
  <c r="S83" i="2"/>
  <c r="R83" i="2"/>
  <c r="S70" i="2"/>
  <c r="R70" i="2"/>
  <c r="S57" i="2"/>
  <c r="R57" i="2"/>
  <c r="T55" i="2"/>
  <c r="S44" i="2"/>
  <c r="R44" i="2"/>
  <c r="S31" i="2"/>
  <c r="R31" i="2"/>
  <c r="T20" i="2"/>
  <c r="S18" i="2"/>
  <c r="R18" i="2"/>
  <c r="E80" i="2"/>
  <c r="HY80" i="2"/>
  <c r="HV80" i="2"/>
  <c r="EA80" i="2"/>
  <c r="HY78" i="2" l="1"/>
  <c r="HV78" i="2"/>
  <c r="HS78" i="2"/>
  <c r="EA78" i="2"/>
  <c r="DX78" i="2"/>
  <c r="DU78" i="2"/>
  <c r="DL78" i="2"/>
  <c r="BJ78" i="2"/>
  <c r="AR78" i="2"/>
  <c r="AO78" i="2"/>
  <c r="HY77" i="2"/>
  <c r="HV77" i="2"/>
  <c r="HS77" i="2"/>
  <c r="EA77" i="2"/>
  <c r="AL77" i="2"/>
  <c r="HY76" i="2"/>
  <c r="HV76" i="2"/>
  <c r="EA76" i="2"/>
  <c r="DX76" i="2"/>
  <c r="BJ76" i="2"/>
  <c r="E76" i="2"/>
  <c r="HY75" i="2"/>
  <c r="HV75" i="2"/>
  <c r="EA75" i="2"/>
  <c r="DX75" i="2"/>
  <c r="AR75" i="2"/>
  <c r="HY74" i="2"/>
  <c r="HV74" i="2"/>
  <c r="EA74" i="2"/>
  <c r="DX74" i="2"/>
  <c r="AZ83" i="2"/>
  <c r="AY83" i="2"/>
  <c r="BA74" i="2"/>
  <c r="AZ70" i="2"/>
  <c r="AY70" i="2"/>
  <c r="AZ57" i="2"/>
  <c r="AY57" i="2"/>
  <c r="AZ44" i="2"/>
  <c r="AY44" i="2"/>
  <c r="AZ31" i="2"/>
  <c r="AY31" i="2"/>
  <c r="AZ18" i="2"/>
  <c r="AY18" i="2"/>
  <c r="AI74" i="2"/>
  <c r="AH83" i="2"/>
  <c r="AG83" i="2"/>
  <c r="AH70" i="2"/>
  <c r="AG70" i="2"/>
  <c r="AH57" i="2"/>
  <c r="AG57" i="2"/>
  <c r="AH44" i="2"/>
  <c r="AG44" i="2"/>
  <c r="AH31" i="2"/>
  <c r="AG31" i="2"/>
  <c r="AH18" i="2"/>
  <c r="AG18" i="2"/>
  <c r="HY73" i="2"/>
  <c r="HV73" i="2"/>
  <c r="EA73" i="2"/>
  <c r="DL73" i="2"/>
  <c r="AR73" i="2"/>
  <c r="HY72" i="2"/>
  <c r="HV72" i="2"/>
  <c r="DX72" i="2"/>
  <c r="AR72" i="2"/>
  <c r="K72" i="2"/>
  <c r="HY71" i="2"/>
  <c r="HV71" i="2"/>
  <c r="HM71" i="2"/>
  <c r="FK71" i="2"/>
  <c r="EA71" i="2"/>
  <c r="DX71" i="2"/>
  <c r="DU71" i="2"/>
  <c r="HY69" i="2"/>
  <c r="HV69" i="2"/>
  <c r="HM69" i="2"/>
  <c r="FK69" i="2"/>
  <c r="EA69" i="2"/>
  <c r="DL69" i="2"/>
  <c r="CB69" i="2"/>
  <c r="AR69" i="2"/>
  <c r="K69" i="2"/>
  <c r="HY68" i="2"/>
  <c r="HV68" i="2"/>
  <c r="EP68" i="2"/>
  <c r="EA68" i="2"/>
  <c r="DX68" i="2"/>
  <c r="DL68" i="2"/>
  <c r="AR68" i="2"/>
  <c r="K68" i="2"/>
  <c r="HY67" i="2"/>
  <c r="HV67" i="2"/>
  <c r="HM67" i="2"/>
  <c r="EA67" i="2"/>
  <c r="DX67" i="2"/>
  <c r="DL67" i="2"/>
  <c r="AR67" i="2"/>
  <c r="K67" i="2"/>
  <c r="HY66" i="2"/>
  <c r="HV66" i="2"/>
  <c r="EA66" i="2"/>
  <c r="DL66" i="2"/>
  <c r="HY65" i="2"/>
  <c r="HV65" i="2"/>
  <c r="EA65" i="2"/>
  <c r="DL65" i="2"/>
  <c r="GR64" i="2"/>
  <c r="DL64" i="2"/>
  <c r="AR64" i="2"/>
  <c r="EA63" i="2"/>
  <c r="K63" i="2"/>
  <c r="EA62" i="2"/>
  <c r="AR62" i="2"/>
  <c r="HJ61" i="2"/>
  <c r="GO61" i="2"/>
  <c r="EA61" i="2"/>
  <c r="AO61" i="2"/>
  <c r="FT60" i="2"/>
  <c r="FS83" i="2"/>
  <c r="FR83" i="2"/>
  <c r="FS70" i="2"/>
  <c r="FR70" i="2"/>
  <c r="FS57" i="2"/>
  <c r="FR57" i="2"/>
  <c r="FS44" i="2"/>
  <c r="FR44" i="2"/>
  <c r="FS31" i="2"/>
  <c r="FR31" i="2"/>
  <c r="FS18" i="2"/>
  <c r="FR18" i="2"/>
  <c r="EA60" i="2"/>
  <c r="DL60" i="2"/>
  <c r="DF60" i="2"/>
  <c r="HV59" i="2"/>
  <c r="DL59" i="2"/>
  <c r="AR59" i="2"/>
  <c r="HV58" i="2"/>
  <c r="EA58" i="2"/>
  <c r="HY56" i="2"/>
  <c r="HV56" i="2"/>
  <c r="HJ56" i="2"/>
  <c r="GR56" i="2"/>
  <c r="FK56" i="2"/>
  <c r="EA56" i="2"/>
  <c r="DL56" i="2"/>
  <c r="AO56" i="2"/>
  <c r="K56" i="2"/>
  <c r="HY55" i="2"/>
  <c r="HV55" i="2"/>
  <c r="EA55" i="2"/>
  <c r="DL55" i="2"/>
  <c r="CZ55" i="2"/>
  <c r="AR55" i="2"/>
  <c r="AC55" i="2"/>
  <c r="K55" i="2"/>
  <c r="E55" i="2"/>
  <c r="HY54" i="2"/>
  <c r="HV54" i="2"/>
  <c r="FQ54" i="2"/>
  <c r="EA54" i="2"/>
  <c r="DL54" i="2"/>
  <c r="AR54" i="2"/>
  <c r="AO54" i="2"/>
  <c r="K54" i="2"/>
  <c r="E54" i="2"/>
  <c r="HY53" i="2"/>
  <c r="HV53" i="2"/>
  <c r="GR53" i="2"/>
  <c r="EP53" i="2"/>
  <c r="EA53" i="2"/>
  <c r="DL53" i="2"/>
  <c r="AR53" i="2"/>
  <c r="K53" i="2"/>
  <c r="HY52" i="2"/>
  <c r="HV52" i="2"/>
  <c r="GR52" i="2"/>
  <c r="FK52" i="2"/>
  <c r="EA52" i="2"/>
  <c r="DL52" i="2"/>
  <c r="CE52" i="2"/>
  <c r="AR52" i="2"/>
  <c r="K52" i="2"/>
  <c r="HY51" i="2" l="1"/>
  <c r="HV51" i="2"/>
  <c r="GO51" i="2"/>
  <c r="FQ51" i="2"/>
  <c r="EA51" i="2"/>
  <c r="DX51" i="2"/>
  <c r="DL51" i="2"/>
  <c r="BJ51" i="2"/>
  <c r="AR51" i="2"/>
  <c r="K51" i="2"/>
  <c r="HY50" i="2"/>
  <c r="HV50" i="2"/>
  <c r="GR50" i="2"/>
  <c r="FK50" i="2"/>
  <c r="EA50" i="2"/>
  <c r="DX50" i="2"/>
  <c r="DL50" i="2"/>
  <c r="K50" i="2"/>
  <c r="E50" i="2"/>
  <c r="HY49" i="2"/>
  <c r="HV49" i="2"/>
  <c r="EA49" i="2"/>
  <c r="DL49" i="2"/>
  <c r="AR49" i="2"/>
  <c r="K49" i="2"/>
  <c r="HY48" i="2"/>
  <c r="HV48" i="2"/>
  <c r="EA48" i="2"/>
  <c r="DL48" i="2"/>
  <c r="CZ48" i="2"/>
  <c r="AR48" i="2"/>
  <c r="K48" i="2"/>
  <c r="E48" i="2"/>
  <c r="HY47" i="2"/>
  <c r="HV47" i="2"/>
  <c r="EA47" i="2"/>
  <c r="DL47" i="2"/>
  <c r="AR47" i="2"/>
  <c r="K47" i="2"/>
  <c r="E47" i="2"/>
  <c r="HY46" i="2"/>
  <c r="HV46" i="2"/>
  <c r="GO46" i="2"/>
  <c r="EA46" i="2"/>
  <c r="DL46" i="2"/>
  <c r="BV46" i="2"/>
  <c r="AR46" i="2"/>
  <c r="HY45" i="2"/>
  <c r="HV45" i="2"/>
  <c r="FK45" i="2"/>
  <c r="EV45" i="2"/>
  <c r="EV40" i="2"/>
  <c r="EA45" i="2"/>
  <c r="DL45" i="2"/>
  <c r="AR45" i="2"/>
  <c r="E6" i="2"/>
  <c r="HY43" i="2"/>
  <c r="HV43" i="2"/>
  <c r="FA83" i="2"/>
  <c r="EZ83" i="2"/>
  <c r="FA70" i="2"/>
  <c r="EZ70" i="2"/>
  <c r="FA57" i="2"/>
  <c r="EZ57" i="2"/>
  <c r="FA44" i="2"/>
  <c r="EZ44" i="2"/>
  <c r="FB43" i="2"/>
  <c r="FA31" i="2"/>
  <c r="EZ31" i="2"/>
  <c r="FA18" i="2"/>
  <c r="EZ18" i="2"/>
  <c r="EA43" i="2"/>
  <c r="DL43" i="2"/>
  <c r="AR43" i="2"/>
  <c r="Q43" i="2"/>
  <c r="P83" i="2"/>
  <c r="O83" i="2"/>
  <c r="P70" i="2"/>
  <c r="O70" i="2"/>
  <c r="P57" i="2"/>
  <c r="O57" i="2"/>
  <c r="P44" i="2"/>
  <c r="O44" i="2"/>
  <c r="P31" i="2"/>
  <c r="O31" i="2"/>
  <c r="P18" i="2"/>
  <c r="O18" i="2"/>
  <c r="E43" i="2"/>
  <c r="HY42" i="2"/>
  <c r="HV42" i="2"/>
  <c r="EA42" i="2"/>
  <c r="DL42" i="2"/>
  <c r="CZ42" i="2"/>
  <c r="AR42" i="2"/>
  <c r="AO42" i="2"/>
  <c r="HY41" i="2"/>
  <c r="HV41" i="2"/>
  <c r="EA41" i="2"/>
  <c r="DL41" i="2"/>
  <c r="AR41" i="2"/>
  <c r="E41" i="2"/>
  <c r="HY40" i="2"/>
  <c r="HV40" i="2"/>
  <c r="GO40" i="2"/>
  <c r="EA40" i="2"/>
  <c r="BJ40" i="2"/>
  <c r="AR40" i="2"/>
  <c r="K40" i="2"/>
  <c r="E40" i="2"/>
  <c r="HY39" i="2"/>
  <c r="HV39" i="2"/>
  <c r="HC83" i="2"/>
  <c r="HB83" i="2"/>
  <c r="HC70" i="2"/>
  <c r="HB70" i="2"/>
  <c r="HC57" i="2"/>
  <c r="HB57" i="2"/>
  <c r="HC44" i="2"/>
  <c r="HB44" i="2"/>
  <c r="HC31" i="2"/>
  <c r="HB31" i="2"/>
  <c r="HC18" i="2"/>
  <c r="HB18" i="2"/>
  <c r="GR39" i="2"/>
  <c r="GO39" i="2"/>
  <c r="FK39" i="2"/>
  <c r="EV39" i="2"/>
  <c r="EA39" i="2"/>
  <c r="DL39" i="2"/>
  <c r="CZ39" i="2"/>
  <c r="AR39" i="2"/>
  <c r="AO39" i="2"/>
  <c r="K39" i="2"/>
  <c r="HY38" i="2"/>
  <c r="HV38" i="2"/>
  <c r="GR38" i="2"/>
  <c r="GQ83" i="2"/>
  <c r="GP83" i="2"/>
  <c r="GQ70" i="2"/>
  <c r="GP70" i="2"/>
  <c r="GQ57" i="2"/>
  <c r="GP57" i="2"/>
  <c r="GQ44" i="2"/>
  <c r="GP44" i="2"/>
  <c r="GQ31" i="2"/>
  <c r="GP31" i="2"/>
  <c r="GQ18" i="2"/>
  <c r="GP18" i="2"/>
  <c r="FW38" i="2"/>
  <c r="EV38" i="2"/>
  <c r="EA38" i="2"/>
  <c r="DL38" i="2"/>
  <c r="CB38" i="2"/>
  <c r="BV38" i="2"/>
  <c r="AR38" i="2"/>
  <c r="E38" i="2"/>
  <c r="HY37" i="2"/>
  <c r="HV37" i="2"/>
  <c r="FW37" i="2"/>
  <c r="FQ37" i="2"/>
  <c r="EV37" i="2"/>
  <c r="EA37" i="2"/>
  <c r="DL37" i="2"/>
  <c r="CK37" i="2"/>
  <c r="CB37" i="2"/>
  <c r="BV37" i="2"/>
  <c r="AR37" i="2"/>
  <c r="K37" i="2"/>
  <c r="E37" i="2"/>
  <c r="HY36" i="2"/>
  <c r="HV36" i="2"/>
  <c r="FW36" i="2"/>
  <c r="FQ36" i="2"/>
  <c r="EV36" i="2"/>
  <c r="EP36" i="2"/>
  <c r="EA36" i="2"/>
  <c r="DL36" i="2"/>
  <c r="CK36" i="2"/>
  <c r="CB36" i="2"/>
  <c r="BV36" i="2"/>
  <c r="AR36" i="2"/>
  <c r="K36" i="2"/>
  <c r="HY35" i="2"/>
  <c r="HV35" i="2"/>
  <c r="HG35" i="2"/>
  <c r="FW35" i="2"/>
  <c r="FK35" i="2"/>
  <c r="EV35" i="2"/>
  <c r="EA35" i="2"/>
  <c r="DL35" i="2"/>
  <c r="CK35" i="2"/>
  <c r="CB35" i="2"/>
  <c r="BV35" i="2"/>
  <c r="AR35" i="2"/>
  <c r="K35" i="2"/>
  <c r="HY34" i="2"/>
  <c r="HV34" i="2"/>
  <c r="FW34" i="2"/>
  <c r="FQ34" i="2"/>
  <c r="EV34" i="2"/>
  <c r="ES34" i="2"/>
  <c r="ER83" i="2"/>
  <c r="EQ83" i="2"/>
  <c r="ER70" i="2"/>
  <c r="EQ70" i="2"/>
  <c r="ER57" i="2"/>
  <c r="EQ57" i="2"/>
  <c r="ER44" i="2"/>
  <c r="EQ44" i="2"/>
  <c r="ER31" i="2"/>
  <c r="EQ31" i="2"/>
  <c r="ER18" i="2"/>
  <c r="EQ18" i="2"/>
  <c r="EA34" i="2"/>
  <c r="DL34" i="2"/>
  <c r="CK34" i="2"/>
  <c r="CB34" i="2"/>
  <c r="BV34" i="2"/>
  <c r="AR34" i="2"/>
  <c r="K34" i="2"/>
  <c r="HY33" i="2"/>
  <c r="HV33" i="2"/>
  <c r="HG33" i="2"/>
  <c r="GO33" i="2"/>
  <c r="FW33" i="2"/>
  <c r="FQ33" i="2"/>
  <c r="FK33" i="2"/>
  <c r="EV33" i="2"/>
  <c r="EA33" i="2"/>
  <c r="DL33" i="2"/>
  <c r="DE83" i="2"/>
  <c r="DD83" i="2"/>
  <c r="DE70" i="2"/>
  <c r="DD70" i="2"/>
  <c r="DE57" i="2"/>
  <c r="DD57" i="2"/>
  <c r="DE44" i="2"/>
  <c r="DD44" i="2"/>
  <c r="DF33" i="2"/>
  <c r="DE31" i="2"/>
  <c r="DD31" i="2"/>
  <c r="DE18" i="2"/>
  <c r="DD18" i="2"/>
  <c r="CK33" i="2"/>
  <c r="CB33" i="2"/>
  <c r="BV33" i="2"/>
  <c r="AR33" i="2"/>
  <c r="AL33" i="2"/>
  <c r="AK83" i="2"/>
  <c r="AJ83" i="2"/>
  <c r="AK70" i="2"/>
  <c r="AJ70" i="2"/>
  <c r="AK57" i="2"/>
  <c r="AJ57" i="2"/>
  <c r="AK44" i="2"/>
  <c r="AJ44" i="2"/>
  <c r="AK31" i="2"/>
  <c r="AJ31" i="2"/>
  <c r="AK18" i="2"/>
  <c r="AJ18" i="2"/>
  <c r="H33" i="2"/>
  <c r="HY32" i="2"/>
  <c r="HV32" i="2"/>
  <c r="FW32" i="2"/>
  <c r="FK32" i="2"/>
  <c r="EV32" i="2"/>
  <c r="EA32" i="2"/>
  <c r="DL32" i="2"/>
  <c r="CK32" i="2"/>
  <c r="CB32" i="2"/>
  <c r="BV32" i="2"/>
  <c r="AR32" i="2"/>
  <c r="N32" i="2"/>
  <c r="M83" i="2"/>
  <c r="L83" i="2"/>
  <c r="M70" i="2"/>
  <c r="L70" i="2"/>
  <c r="M57" i="2"/>
  <c r="L57" i="2"/>
  <c r="M44" i="2"/>
  <c r="L44" i="2"/>
  <c r="M31" i="2"/>
  <c r="L31" i="2"/>
  <c r="M18" i="2"/>
  <c r="L18" i="2"/>
  <c r="H32" i="2"/>
  <c r="E32" i="2"/>
  <c r="HY30" i="2"/>
  <c r="HV30" i="2"/>
  <c r="FW30" i="2"/>
  <c r="FQ30" i="2"/>
  <c r="FE30" i="2"/>
  <c r="FD83" i="2"/>
  <c r="FC83" i="2"/>
  <c r="FD70" i="2"/>
  <c r="FC70" i="2"/>
  <c r="FD57" i="2"/>
  <c r="FC57" i="2"/>
  <c r="FD44" i="2"/>
  <c r="FC44" i="2"/>
  <c r="FD31" i="2"/>
  <c r="FC31" i="2"/>
  <c r="FD18" i="2"/>
  <c r="FC18" i="2"/>
  <c r="EV30" i="2"/>
  <c r="EA30" i="2"/>
  <c r="DL30" i="2"/>
  <c r="CK30" i="2"/>
  <c r="CB30" i="2"/>
  <c r="BV30" i="2"/>
  <c r="AR30" i="2"/>
  <c r="H30" i="2"/>
  <c r="HY29" i="2"/>
  <c r="HV29" i="2"/>
  <c r="HJ29" i="2"/>
  <c r="FW29" i="2"/>
  <c r="FQ29" i="2"/>
  <c r="EV29" i="2"/>
  <c r="EA29" i="2"/>
  <c r="DL29" i="2"/>
  <c r="CK29" i="2"/>
  <c r="CB29" i="2"/>
  <c r="BY29" i="2"/>
  <c r="BV29" i="2"/>
  <c r="AR29" i="2"/>
  <c r="K29" i="2"/>
  <c r="H29" i="2"/>
  <c r="HY28" i="2"/>
  <c r="HV28" i="2"/>
  <c r="GO28" i="2"/>
  <c r="FW28" i="2"/>
  <c r="FQ28" i="2"/>
  <c r="EY28" i="2"/>
  <c r="EX83" i="2"/>
  <c r="EW83" i="2"/>
  <c r="EX70" i="2"/>
  <c r="EW70" i="2"/>
  <c r="EX57" i="2"/>
  <c r="EW57" i="2"/>
  <c r="EX44" i="2"/>
  <c r="EW44" i="2"/>
  <c r="EX31" i="2"/>
  <c r="EW31" i="2"/>
  <c r="EX18" i="2"/>
  <c r="EW18" i="2"/>
  <c r="EV28" i="2"/>
  <c r="EA28" i="2"/>
  <c r="DX28" i="2"/>
  <c r="DL28" i="2"/>
  <c r="CK28" i="2"/>
  <c r="CB28" i="2"/>
  <c r="BV28" i="2"/>
  <c r="AR28" i="2"/>
  <c r="K28" i="2"/>
  <c r="HY27" i="2"/>
  <c r="HV27" i="2"/>
  <c r="FW27" i="2"/>
  <c r="FQ27" i="2"/>
  <c r="EV27" i="2"/>
  <c r="EA27" i="2"/>
  <c r="DL27" i="2"/>
  <c r="CK27" i="2"/>
  <c r="CE27" i="2"/>
  <c r="CB27" i="2"/>
  <c r="BV27" i="2"/>
  <c r="AR27" i="2"/>
  <c r="HY26" i="2"/>
  <c r="HV26" i="2"/>
  <c r="GO26" i="2"/>
  <c r="FW26" i="2"/>
  <c r="FQ26" i="2"/>
  <c r="FK26" i="2"/>
  <c r="EV26" i="2"/>
  <c r="EA26" i="2"/>
  <c r="DR26" i="2"/>
  <c r="DQ83" i="2"/>
  <c r="DP83" i="2"/>
  <c r="DQ70" i="2"/>
  <c r="DP70" i="2"/>
  <c r="DQ57" i="2"/>
  <c r="DP57" i="2"/>
  <c r="DQ44" i="2"/>
  <c r="DP44" i="2"/>
  <c r="DQ31" i="2"/>
  <c r="DP31" i="2"/>
  <c r="DQ18" i="2"/>
  <c r="DP18" i="2"/>
  <c r="DL26" i="2"/>
  <c r="CK26" i="2"/>
  <c r="CB26" i="2"/>
  <c r="BV26" i="2"/>
  <c r="AR26" i="2"/>
  <c r="HY25" i="2"/>
  <c r="HV25" i="2"/>
  <c r="FW25" i="2"/>
  <c r="FQ25" i="2"/>
  <c r="EV25" i="2"/>
  <c r="EA25" i="2"/>
  <c r="DL25" i="2"/>
  <c r="CK25" i="2"/>
  <c r="CB25" i="2"/>
  <c r="BV25" i="2"/>
  <c r="AR25" i="2"/>
  <c r="AO25" i="2"/>
  <c r="K25" i="2"/>
  <c r="HY24" i="2"/>
  <c r="HV24" i="2"/>
  <c r="FW24" i="2"/>
  <c r="FK24" i="2"/>
  <c r="EV24" i="2"/>
  <c r="EA24" i="2"/>
  <c r="DL24" i="2"/>
  <c r="CK24" i="2"/>
  <c r="CB24" i="2"/>
  <c r="BV24" i="2"/>
  <c r="AR24" i="2"/>
  <c r="K24" i="2"/>
  <c r="HY23" i="2"/>
  <c r="HV23" i="2"/>
  <c r="HO83" i="2"/>
  <c r="HN83" i="2"/>
  <c r="HO70" i="2"/>
  <c r="HN70" i="2"/>
  <c r="HO57" i="2"/>
  <c r="HN57" i="2"/>
  <c r="HO44" i="2"/>
  <c r="HN44" i="2"/>
  <c r="HO31" i="2"/>
  <c r="HN31" i="2"/>
  <c r="HP23" i="2"/>
  <c r="HO18" i="2"/>
  <c r="HN18" i="2"/>
  <c r="HI83" i="2"/>
  <c r="HH83" i="2"/>
  <c r="HI70" i="2"/>
  <c r="HH70" i="2"/>
  <c r="HI57" i="2"/>
  <c r="HH57" i="2"/>
  <c r="HI44" i="2"/>
  <c r="HH44" i="2"/>
  <c r="HI31" i="2"/>
  <c r="HH31" i="2"/>
  <c r="HJ23" i="2"/>
  <c r="HI18" i="2"/>
  <c r="HH18" i="2"/>
  <c r="GO23" i="2"/>
  <c r="FW23" i="2"/>
  <c r="FQ23" i="2"/>
  <c r="EV23" i="2"/>
  <c r="EO83" i="2"/>
  <c r="EN83" i="2"/>
  <c r="EO70" i="2"/>
  <c r="EN70" i="2"/>
  <c r="EO57" i="2"/>
  <c r="EN57" i="2"/>
  <c r="EO44" i="2"/>
  <c r="EN44" i="2"/>
  <c r="EO31" i="2"/>
  <c r="EN31" i="2"/>
  <c r="EP23" i="2"/>
  <c r="EO18" i="2"/>
  <c r="EN18" i="2"/>
  <c r="EA23" i="2"/>
  <c r="DO23" i="2"/>
  <c r="DN83" i="2"/>
  <c r="DM83" i="2"/>
  <c r="DN70" i="2"/>
  <c r="DM70" i="2"/>
  <c r="DN57" i="2"/>
  <c r="DM57" i="2"/>
  <c r="DN44" i="2"/>
  <c r="DM44" i="2"/>
  <c r="DN31" i="2"/>
  <c r="DM31" i="2"/>
  <c r="DN18" i="2"/>
  <c r="DM18" i="2"/>
  <c r="DL23" i="2"/>
  <c r="CN23" i="2"/>
  <c r="CK23" i="2"/>
  <c r="CB23" i="2"/>
  <c r="BV23" i="2"/>
  <c r="BD23" i="2"/>
  <c r="BC83" i="2"/>
  <c r="BB83" i="2"/>
  <c r="BC70" i="2"/>
  <c r="BB70" i="2"/>
  <c r="BC57" i="2"/>
  <c r="BB57" i="2"/>
  <c r="BC44" i="2"/>
  <c r="BB44" i="2"/>
  <c r="BC31" i="2"/>
  <c r="BB31" i="2"/>
  <c r="BC18" i="2"/>
  <c r="BB18" i="2"/>
  <c r="AR23" i="2"/>
  <c r="HY22" i="2"/>
  <c r="HV22" i="2"/>
  <c r="GO22" i="2"/>
  <c r="FW22" i="2"/>
  <c r="FQ22" i="2"/>
  <c r="FK22" i="2"/>
  <c r="EV22" i="2"/>
  <c r="EA22" i="2"/>
  <c r="DL22" i="2"/>
  <c r="CD83" i="2"/>
  <c r="CC83" i="2"/>
  <c r="CD70" i="2"/>
  <c r="CC70" i="2"/>
  <c r="CD57" i="2"/>
  <c r="CC57" i="2"/>
  <c r="CD44" i="2"/>
  <c r="CC44" i="2"/>
  <c r="CD31" i="2"/>
  <c r="CC31" i="2"/>
  <c r="CE22" i="2"/>
  <c r="CD18" i="2"/>
  <c r="CC18" i="2"/>
  <c r="CB22" i="2"/>
  <c r="BX83" i="2"/>
  <c r="BW83" i="2"/>
  <c r="BX70" i="2"/>
  <c r="BW70" i="2"/>
  <c r="BX57" i="2"/>
  <c r="BW57" i="2"/>
  <c r="BX44" i="2"/>
  <c r="BW44" i="2"/>
  <c r="BX31" i="2"/>
  <c r="BW31" i="2"/>
  <c r="BY22" i="2"/>
  <c r="BX18" i="2"/>
  <c r="BW18" i="2"/>
  <c r="BV22" i="2"/>
  <c r="AR22" i="2"/>
  <c r="K22" i="2"/>
  <c r="E22" i="2"/>
  <c r="HY21" i="2"/>
  <c r="HV21" i="2"/>
  <c r="HG21" i="2"/>
  <c r="FW21" i="2"/>
  <c r="FQ21" i="2"/>
  <c r="EV21" i="2"/>
  <c r="EA21" i="2"/>
  <c r="DL21" i="2"/>
  <c r="CK21" i="2"/>
  <c r="CB21" i="2"/>
  <c r="BV21" i="2"/>
  <c r="AR21" i="2"/>
  <c r="HY20" i="2"/>
  <c r="HV20" i="2"/>
  <c r="GO20" i="2"/>
  <c r="FW20" i="2"/>
  <c r="FK20" i="2"/>
  <c r="EV20" i="2"/>
  <c r="EA20" i="2"/>
  <c r="DL20" i="2"/>
  <c r="DI20" i="2"/>
  <c r="CM83" i="2"/>
  <c r="CL83" i="2"/>
  <c r="CM70" i="2"/>
  <c r="CL70" i="2"/>
  <c r="CM57" i="2"/>
  <c r="CL57" i="2"/>
  <c r="CM44" i="2"/>
  <c r="CL44" i="2"/>
  <c r="CM31" i="2"/>
  <c r="CL31" i="2"/>
  <c r="CN20" i="2"/>
  <c r="CM18" i="2"/>
  <c r="CL18" i="2"/>
  <c r="CK20" i="2"/>
  <c r="CB20" i="2"/>
  <c r="BV20" i="2"/>
  <c r="AR20" i="2"/>
  <c r="AE83" i="2"/>
  <c r="AD83" i="2"/>
  <c r="AE70" i="2"/>
  <c r="AD70" i="2"/>
  <c r="AE57" i="2"/>
  <c r="AD57" i="2"/>
  <c r="AE44" i="2"/>
  <c r="AD44" i="2"/>
  <c r="AE31" i="2"/>
  <c r="AD31" i="2"/>
  <c r="AF20" i="2"/>
  <c r="AE18" i="2"/>
  <c r="AD18" i="2"/>
  <c r="AB83" i="2"/>
  <c r="AA83" i="2"/>
  <c r="AB70" i="2"/>
  <c r="AA70" i="2"/>
  <c r="AB57" i="2"/>
  <c r="AA57" i="2"/>
  <c r="AB44" i="2"/>
  <c r="AA44" i="2"/>
  <c r="AB31" i="2"/>
  <c r="AA31" i="2"/>
  <c r="AC20" i="2"/>
  <c r="AB18" i="2"/>
  <c r="AA18" i="2"/>
  <c r="H20" i="2"/>
  <c r="HY19" i="2"/>
  <c r="HV19" i="2"/>
  <c r="FV83" i="2"/>
  <c r="FU83" i="2"/>
  <c r="FV70" i="2"/>
  <c r="FU70" i="2"/>
  <c r="FV57" i="2"/>
  <c r="FU57" i="2"/>
  <c r="FV44" i="2"/>
  <c r="FU44" i="2"/>
  <c r="FV31" i="2"/>
  <c r="FU31" i="2"/>
  <c r="FW19" i="2"/>
  <c r="FV18" i="2"/>
  <c r="FU18" i="2"/>
  <c r="FQ19" i="2"/>
  <c r="FK19" i="2"/>
  <c r="EU83" i="2"/>
  <c r="ET83" i="2"/>
  <c r="EV79" i="2"/>
  <c r="EU70" i="2"/>
  <c r="ET70" i="2"/>
  <c r="EU57" i="2"/>
  <c r="ET57" i="2"/>
  <c r="EU44" i="2"/>
  <c r="ET44" i="2"/>
  <c r="EU31" i="2"/>
  <c r="ET31" i="2"/>
  <c r="EV19" i="2"/>
  <c r="EU18" i="2"/>
  <c r="ET18" i="2"/>
  <c r="EA19" i="2"/>
  <c r="DL19" i="2"/>
  <c r="CJ83" i="2"/>
  <c r="CI83" i="2"/>
  <c r="CJ70" i="2"/>
  <c r="CI70" i="2"/>
  <c r="CJ57" i="2"/>
  <c r="CI57" i="2"/>
  <c r="CJ44" i="2"/>
  <c r="CI44" i="2"/>
  <c r="CJ31" i="2"/>
  <c r="CI31" i="2"/>
  <c r="CK19" i="2"/>
  <c r="CJ18" i="2"/>
  <c r="CI18" i="2"/>
  <c r="CA83" i="2"/>
  <c r="BZ83" i="2"/>
  <c r="CA70" i="2"/>
  <c r="BZ70" i="2"/>
  <c r="CA57" i="2"/>
  <c r="BZ57" i="2"/>
  <c r="CA44" i="2"/>
  <c r="BZ44" i="2"/>
  <c r="CA31" i="2"/>
  <c r="BZ31" i="2"/>
  <c r="CB19" i="2"/>
  <c r="CA18" i="2"/>
  <c r="BZ18" i="2"/>
  <c r="BV19" i="2"/>
  <c r="BU83" i="2"/>
  <c r="BT83" i="2"/>
  <c r="BU70" i="2"/>
  <c r="BT70" i="2"/>
  <c r="BU57" i="2"/>
  <c r="BT57" i="2"/>
  <c r="BU44" i="2"/>
  <c r="BT44" i="2"/>
  <c r="BU31" i="2"/>
  <c r="BT31" i="2"/>
  <c r="BU18" i="2"/>
  <c r="BT18" i="2"/>
  <c r="AR19" i="2"/>
  <c r="H19" i="2"/>
  <c r="J83" i="2"/>
  <c r="I83" i="2"/>
  <c r="J70" i="2"/>
  <c r="I70" i="2"/>
  <c r="K64" i="2"/>
  <c r="K60" i="2"/>
  <c r="K59" i="2"/>
  <c r="J57" i="2"/>
  <c r="I57" i="2"/>
  <c r="J44" i="2"/>
  <c r="I44" i="2"/>
  <c r="J31" i="2"/>
  <c r="I31" i="2"/>
  <c r="J18" i="2"/>
  <c r="I18" i="2"/>
  <c r="E19" i="2" l="1"/>
  <c r="HY79" i="2" l="1"/>
  <c r="HV79" i="2"/>
  <c r="EA79" i="2"/>
  <c r="DX79" i="2"/>
  <c r="DI79" i="2"/>
  <c r="AU79" i="2"/>
  <c r="CZ131" i="1" l="1"/>
  <c r="DH83" i="2" l="1"/>
  <c r="DG83" i="2"/>
  <c r="DH70" i="2"/>
  <c r="DG70" i="2"/>
  <c r="DH57" i="2"/>
  <c r="DG57" i="2"/>
  <c r="DH44" i="2"/>
  <c r="DG44" i="2"/>
  <c r="DH31" i="2"/>
  <c r="DG31" i="2"/>
  <c r="DH18" i="2"/>
  <c r="DG18" i="2"/>
  <c r="AT83" i="2"/>
  <c r="AS83" i="2"/>
  <c r="AT70" i="2"/>
  <c r="AS70" i="2"/>
  <c r="AT57" i="2"/>
  <c r="AS57" i="2"/>
  <c r="AT44" i="2"/>
  <c r="AS44" i="2"/>
  <c r="AT31" i="2"/>
  <c r="AS31" i="2"/>
  <c r="AT18" i="2"/>
  <c r="AS18" i="2"/>
  <c r="DT83" i="2" l="1"/>
  <c r="DS83" i="2"/>
  <c r="DT70" i="2"/>
  <c r="DS70" i="2"/>
  <c r="DT57" i="2"/>
  <c r="DS57" i="2"/>
  <c r="DT44" i="2"/>
  <c r="DS44" i="2"/>
  <c r="DT31" i="2"/>
  <c r="DS31" i="2"/>
  <c r="DT18" i="2"/>
  <c r="DS18" i="2"/>
  <c r="HR83" i="2"/>
  <c r="HQ83" i="2"/>
  <c r="HR70" i="2"/>
  <c r="HQ70" i="2"/>
  <c r="HR57" i="2"/>
  <c r="HQ57" i="2"/>
  <c r="HR44" i="2"/>
  <c r="HQ44" i="2"/>
  <c r="HR31" i="2"/>
  <c r="HQ31" i="2"/>
  <c r="HR18" i="2"/>
  <c r="HQ18" i="2"/>
  <c r="DW83" i="2"/>
  <c r="DV83" i="2"/>
  <c r="DW70" i="2"/>
  <c r="DV70" i="2"/>
  <c r="DW57" i="2"/>
  <c r="DV57" i="2"/>
  <c r="DW44" i="2"/>
  <c r="DV44" i="2"/>
  <c r="DW31" i="2"/>
  <c r="DV31" i="2"/>
  <c r="DW18" i="2"/>
  <c r="DV18" i="2"/>
  <c r="BS129" i="1" l="1"/>
  <c r="FE134" i="1" l="1"/>
  <c r="FE133" i="1"/>
  <c r="FE132" i="1"/>
  <c r="FE131" i="1"/>
  <c r="FE130" i="1"/>
  <c r="EY134" i="1"/>
  <c r="EG134" i="1"/>
  <c r="EG133" i="1"/>
  <c r="EG132" i="1"/>
  <c r="EG131" i="1"/>
  <c r="EG130" i="1"/>
  <c r="EG129" i="1"/>
  <c r="CZ133" i="1"/>
  <c r="CZ132" i="1"/>
  <c r="CZ129" i="1"/>
  <c r="BS134" i="1"/>
  <c r="BP132" i="1"/>
  <c r="BP131" i="1"/>
  <c r="BP129" i="1"/>
  <c r="BJ134" i="1"/>
  <c r="BJ132" i="1"/>
  <c r="BJ131" i="1"/>
  <c r="BJ130" i="1"/>
  <c r="BJ129" i="1"/>
  <c r="AF134" i="1"/>
  <c r="AF133" i="1"/>
  <c r="AF132" i="1"/>
  <c r="AF131" i="1"/>
  <c r="T134" i="1"/>
  <c r="T133" i="1"/>
  <c r="T132" i="1"/>
  <c r="H134" i="1"/>
  <c r="H132" i="1"/>
  <c r="H131" i="1"/>
  <c r="H130" i="1"/>
  <c r="E129" i="1"/>
  <c r="H79" i="1" l="1"/>
  <c r="FE127" i="1"/>
  <c r="FE126" i="1"/>
  <c r="FE125" i="1"/>
  <c r="FE124" i="1"/>
  <c r="W126" i="1"/>
  <c r="V135" i="1"/>
  <c r="U135" i="1"/>
  <c r="V122" i="1"/>
  <c r="U122" i="1"/>
  <c r="V109" i="1"/>
  <c r="U109" i="1"/>
  <c r="V96" i="1"/>
  <c r="U96" i="1"/>
  <c r="V83" i="1"/>
  <c r="U83" i="1"/>
  <c r="V70" i="1"/>
  <c r="U70" i="1"/>
  <c r="V57" i="1"/>
  <c r="U57" i="1"/>
  <c r="V44" i="1"/>
  <c r="U44" i="1"/>
  <c r="V31" i="1"/>
  <c r="U31" i="1"/>
  <c r="V18" i="1"/>
  <c r="U18" i="1"/>
  <c r="FK61" i="2"/>
  <c r="HY59" i="2"/>
  <c r="HY60" i="2"/>
  <c r="HY61" i="2"/>
  <c r="HY62" i="2"/>
  <c r="HY63" i="2"/>
  <c r="HV63" i="2"/>
  <c r="HV62" i="2"/>
  <c r="HV61" i="2"/>
  <c r="HV60" i="2"/>
  <c r="HF83" i="2"/>
  <c r="HE83" i="2"/>
  <c r="HF70" i="2"/>
  <c r="HE70" i="2"/>
  <c r="HF57" i="2"/>
  <c r="HE57" i="2"/>
  <c r="HF44" i="2"/>
  <c r="HE44" i="2"/>
  <c r="HF31" i="2"/>
  <c r="HE31" i="2"/>
  <c r="HF18" i="2"/>
  <c r="HE18" i="2"/>
  <c r="GN83" i="2"/>
  <c r="GM83" i="2"/>
  <c r="GN70" i="2"/>
  <c r="GM70" i="2"/>
  <c r="GN57" i="2"/>
  <c r="GM57" i="2"/>
  <c r="GN44" i="2"/>
  <c r="GM44" i="2"/>
  <c r="GN31" i="2"/>
  <c r="GM31" i="2"/>
  <c r="GN18" i="2"/>
  <c r="GM18" i="2"/>
  <c r="FP83" i="2"/>
  <c r="FO83" i="2"/>
  <c r="FP70" i="2"/>
  <c r="FO70" i="2"/>
  <c r="FP57" i="2"/>
  <c r="FO57" i="2"/>
  <c r="FP44" i="2"/>
  <c r="FO44" i="2"/>
  <c r="FP31" i="2"/>
  <c r="FO31" i="2"/>
  <c r="FP18" i="2"/>
  <c r="FO18" i="2"/>
  <c r="FY83" i="2"/>
  <c r="FX83" i="2"/>
  <c r="FY70" i="2"/>
  <c r="FX70" i="2"/>
  <c r="FY57" i="2"/>
  <c r="FX57" i="2"/>
  <c r="FY44" i="2"/>
  <c r="FX44" i="2"/>
  <c r="FY31" i="2"/>
  <c r="FX31" i="2"/>
  <c r="FY18" i="2"/>
  <c r="FX18" i="2"/>
  <c r="EA64" i="2"/>
  <c r="EA59" i="2"/>
  <c r="DZ83" i="2"/>
  <c r="DY83" i="2"/>
  <c r="DZ70" i="2"/>
  <c r="DY70" i="2"/>
  <c r="DZ57" i="2"/>
  <c r="DY57" i="2"/>
  <c r="DZ44" i="2"/>
  <c r="DY44" i="2"/>
  <c r="DZ31" i="2"/>
  <c r="DY31" i="2"/>
  <c r="DZ18" i="2"/>
  <c r="DY18" i="2"/>
  <c r="DL61" i="2"/>
  <c r="DK83" i="2"/>
  <c r="DJ83" i="2"/>
  <c r="DK70" i="2"/>
  <c r="DJ70" i="2"/>
  <c r="DK57" i="2"/>
  <c r="DJ57" i="2"/>
  <c r="DK44" i="2"/>
  <c r="DJ44" i="2"/>
  <c r="DK31" i="2"/>
  <c r="DJ31" i="2"/>
  <c r="DK18" i="2"/>
  <c r="DJ18" i="2"/>
  <c r="BL83" i="2"/>
  <c r="BK83" i="2"/>
  <c r="BL70" i="2"/>
  <c r="BK70" i="2"/>
  <c r="BL57" i="2"/>
  <c r="BK57" i="2"/>
  <c r="BL44" i="2"/>
  <c r="BK44" i="2"/>
  <c r="BL31" i="2"/>
  <c r="BK31" i="2"/>
  <c r="BL18" i="2"/>
  <c r="BK18" i="2"/>
  <c r="BJ61" i="2"/>
  <c r="BI83" i="2"/>
  <c r="BH83" i="2"/>
  <c r="BI70" i="2"/>
  <c r="BH70" i="2"/>
  <c r="BI57" i="2"/>
  <c r="BH57" i="2"/>
  <c r="BI44" i="2"/>
  <c r="BH44" i="2"/>
  <c r="BI31" i="2"/>
  <c r="BH31" i="2"/>
  <c r="BI18" i="2"/>
  <c r="BH18" i="2"/>
  <c r="AR63" i="2"/>
  <c r="AR61" i="2"/>
  <c r="AR60" i="2"/>
  <c r="AQ83" i="2"/>
  <c r="AP83" i="2"/>
  <c r="AQ70" i="2"/>
  <c r="AP70" i="2"/>
  <c r="AQ57" i="2"/>
  <c r="AP57" i="2"/>
  <c r="AQ44" i="2"/>
  <c r="AP44" i="2"/>
  <c r="AQ31" i="2"/>
  <c r="AP31" i="2"/>
  <c r="AQ18" i="2"/>
  <c r="AP18" i="2"/>
  <c r="AN83" i="2"/>
  <c r="AM83" i="2"/>
  <c r="AN70" i="2"/>
  <c r="AM70" i="2"/>
  <c r="AN57" i="2"/>
  <c r="AM57" i="2"/>
  <c r="AN44" i="2"/>
  <c r="AM44" i="2"/>
  <c r="AN31" i="2"/>
  <c r="AM31" i="2"/>
  <c r="AN18" i="2"/>
  <c r="AM18" i="2"/>
  <c r="G83" i="2"/>
  <c r="F83" i="2"/>
  <c r="G70" i="2"/>
  <c r="F70" i="2"/>
  <c r="G57" i="2"/>
  <c r="F57" i="2"/>
  <c r="G44" i="2"/>
  <c r="F44" i="2"/>
  <c r="G31" i="2"/>
  <c r="F31" i="2"/>
  <c r="G18" i="2"/>
  <c r="F18" i="2"/>
  <c r="FH119" i="1"/>
  <c r="FG135" i="1"/>
  <c r="FF135" i="1"/>
  <c r="FG122" i="1"/>
  <c r="FF122" i="1"/>
  <c r="FG109" i="1"/>
  <c r="FF109" i="1"/>
  <c r="FG96" i="1"/>
  <c r="FF96" i="1"/>
  <c r="FG83" i="1"/>
  <c r="FF83" i="1"/>
  <c r="FG70" i="1"/>
  <c r="FF70" i="1"/>
  <c r="FG57" i="1"/>
  <c r="FF57" i="1"/>
  <c r="FG44" i="1"/>
  <c r="FF44" i="1"/>
  <c r="FG31" i="1"/>
  <c r="FF31" i="1"/>
  <c r="FG18" i="1"/>
  <c r="FF18" i="1"/>
  <c r="ES127" i="1"/>
  <c r="EO135" i="1"/>
  <c r="EN135" i="1"/>
  <c r="EO122" i="1"/>
  <c r="EN122" i="1"/>
  <c r="EO109" i="1"/>
  <c r="EN109" i="1"/>
  <c r="EO96" i="1"/>
  <c r="EN96" i="1"/>
  <c r="EO83" i="1"/>
  <c r="EN83" i="1"/>
  <c r="EO70" i="1"/>
  <c r="EN70" i="1"/>
  <c r="EO57" i="1"/>
  <c r="EN57" i="1"/>
  <c r="EO44" i="1"/>
  <c r="EN44" i="1"/>
  <c r="EO31" i="1"/>
  <c r="EN31" i="1"/>
  <c r="EO18" i="1"/>
  <c r="EN18" i="1"/>
  <c r="EG128" i="1"/>
  <c r="EG127" i="1"/>
  <c r="EG126" i="1"/>
  <c r="EG125" i="1"/>
  <c r="EG124" i="1"/>
  <c r="DZ135" i="1"/>
  <c r="DY135" i="1"/>
  <c r="DZ122" i="1"/>
  <c r="DY122" i="1"/>
  <c r="DZ109" i="1"/>
  <c r="DY109" i="1"/>
  <c r="DZ96" i="1"/>
  <c r="DY96" i="1"/>
  <c r="DZ83" i="1"/>
  <c r="DY83" i="1"/>
  <c r="DZ70" i="1"/>
  <c r="DY70" i="1"/>
  <c r="DZ57" i="1"/>
  <c r="DY57" i="1"/>
  <c r="DZ44" i="1"/>
  <c r="DY44" i="1"/>
  <c r="DZ31" i="1"/>
  <c r="DY31" i="1"/>
  <c r="DZ18" i="1"/>
  <c r="DY18" i="1"/>
  <c r="DL125" i="1"/>
  <c r="DK135" i="1"/>
  <c r="DJ135" i="1"/>
  <c r="DK122" i="1"/>
  <c r="DJ122" i="1"/>
  <c r="DK109" i="1"/>
  <c r="DJ109" i="1"/>
  <c r="DK96" i="1"/>
  <c r="DJ96" i="1"/>
  <c r="DK83" i="1"/>
  <c r="DJ83" i="1"/>
  <c r="DK70" i="1"/>
  <c r="DJ70" i="1"/>
  <c r="DK57" i="1"/>
  <c r="DJ57" i="1"/>
  <c r="DK44" i="1"/>
  <c r="DJ44" i="1"/>
  <c r="DK31" i="1"/>
  <c r="DJ31" i="1"/>
  <c r="DK18" i="1"/>
  <c r="DJ18" i="1"/>
  <c r="DE135" i="1"/>
  <c r="DD135" i="1"/>
  <c r="DE122" i="1"/>
  <c r="DD122" i="1"/>
  <c r="DE109" i="1"/>
  <c r="DD109" i="1"/>
  <c r="DE96" i="1"/>
  <c r="DD96" i="1"/>
  <c r="DE83" i="1"/>
  <c r="DD83" i="1"/>
  <c r="DE70" i="1"/>
  <c r="DD70" i="1"/>
  <c r="DE57" i="1"/>
  <c r="DD57" i="1"/>
  <c r="DE44" i="1"/>
  <c r="DD44" i="1"/>
  <c r="DE31" i="1"/>
  <c r="DD31" i="1"/>
  <c r="DE18" i="1"/>
  <c r="DD18" i="1"/>
  <c r="CZ128" i="1"/>
  <c r="CZ127" i="1"/>
  <c r="CZ126" i="1"/>
  <c r="CZ125" i="1"/>
  <c r="CZ124" i="1"/>
  <c r="CZ123" i="1"/>
  <c r="BR135" i="1"/>
  <c r="BQ135" i="1"/>
  <c r="BR122" i="1"/>
  <c r="BQ122" i="1"/>
  <c r="BR109" i="1"/>
  <c r="BQ109" i="1"/>
  <c r="BR96" i="1"/>
  <c r="BQ96" i="1"/>
  <c r="BR83" i="1"/>
  <c r="BQ83" i="1"/>
  <c r="BR70" i="1"/>
  <c r="BQ70" i="1"/>
  <c r="BR57" i="1"/>
  <c r="BQ57" i="1"/>
  <c r="BR44" i="1"/>
  <c r="BQ44" i="1"/>
  <c r="BR31" i="1"/>
  <c r="BQ31" i="1"/>
  <c r="BR18" i="1"/>
  <c r="BQ18" i="1"/>
  <c r="BP127" i="1"/>
  <c r="BP126" i="1"/>
  <c r="BP125" i="1"/>
  <c r="BP124" i="1"/>
  <c r="BP123" i="1"/>
  <c r="BL135" i="1"/>
  <c r="BK135" i="1"/>
  <c r="BL122" i="1"/>
  <c r="BK122" i="1"/>
  <c r="BL109" i="1"/>
  <c r="BK109" i="1"/>
  <c r="BL96" i="1"/>
  <c r="BK96" i="1"/>
  <c r="BL83" i="1"/>
  <c r="BK83" i="1"/>
  <c r="BL70" i="1"/>
  <c r="BK70" i="1"/>
  <c r="BL57" i="1"/>
  <c r="BK57" i="1"/>
  <c r="BL44" i="1"/>
  <c r="BK44" i="1"/>
  <c r="BL31" i="1"/>
  <c r="BK31" i="1"/>
  <c r="BL18" i="1"/>
  <c r="BK18" i="1"/>
  <c r="BJ128" i="1"/>
  <c r="BJ127" i="1"/>
  <c r="BJ126" i="1"/>
  <c r="BJ125" i="1"/>
  <c r="BJ124" i="1"/>
  <c r="BJ123" i="1"/>
  <c r="AT135" i="1"/>
  <c r="AS135" i="1"/>
  <c r="AT122" i="1"/>
  <c r="AS122" i="1"/>
  <c r="AT109" i="1"/>
  <c r="AS109" i="1"/>
  <c r="AT96" i="1"/>
  <c r="AS96" i="1"/>
  <c r="AT83" i="1"/>
  <c r="AS83" i="1"/>
  <c r="AT70" i="1"/>
  <c r="AS70" i="1"/>
  <c r="AT57" i="1"/>
  <c r="AS57" i="1"/>
  <c r="AT44" i="1"/>
  <c r="AS44" i="1"/>
  <c r="AT31" i="1"/>
  <c r="AS31" i="1"/>
  <c r="AT18" i="1"/>
  <c r="AS18" i="1"/>
  <c r="AF127" i="1"/>
  <c r="AF123" i="1"/>
  <c r="AB135" i="1"/>
  <c r="AA135" i="1"/>
  <c r="AB122" i="1"/>
  <c r="AA122" i="1"/>
  <c r="AB109" i="1"/>
  <c r="AA109" i="1"/>
  <c r="AB96" i="1"/>
  <c r="AA96" i="1"/>
  <c r="AB83" i="1"/>
  <c r="AA83" i="1"/>
  <c r="AB70" i="1"/>
  <c r="AA70" i="1"/>
  <c r="AB57" i="1"/>
  <c r="AA57" i="1"/>
  <c r="AB44" i="1"/>
  <c r="AA44" i="1"/>
  <c r="AB31" i="1"/>
  <c r="AA31" i="1"/>
  <c r="AB18" i="1"/>
  <c r="AA18" i="1"/>
  <c r="T125" i="1"/>
  <c r="T124" i="1"/>
  <c r="T94" i="1"/>
  <c r="J135" i="1"/>
  <c r="I135" i="1"/>
  <c r="J122" i="1"/>
  <c r="I122" i="1"/>
  <c r="J109" i="1"/>
  <c r="I109" i="1"/>
  <c r="J96" i="1"/>
  <c r="I96" i="1"/>
  <c r="J83" i="1"/>
  <c r="I83" i="1"/>
  <c r="J70" i="1"/>
  <c r="I70" i="1"/>
  <c r="J57" i="1"/>
  <c r="I57" i="1"/>
  <c r="J44" i="1"/>
  <c r="I44" i="1"/>
  <c r="J31" i="1"/>
  <c r="I31" i="1"/>
  <c r="J18" i="1"/>
  <c r="I18" i="1"/>
  <c r="H128" i="1"/>
  <c r="H127" i="1"/>
  <c r="H125" i="1"/>
  <c r="H123" i="1"/>
  <c r="HX83" i="2"/>
  <c r="HW83" i="2"/>
  <c r="HU83" i="2"/>
  <c r="HT83" i="2"/>
  <c r="HL83" i="2"/>
  <c r="HK83" i="2"/>
  <c r="FJ83" i="2"/>
  <c r="FI83" i="2"/>
  <c r="D83" i="2"/>
  <c r="C83" i="2"/>
  <c r="FD135" i="1"/>
  <c r="FC135" i="1"/>
  <c r="EX135" i="1"/>
  <c r="EW135" i="1"/>
  <c r="ER135" i="1"/>
  <c r="EQ135" i="1"/>
  <c r="EF135" i="1"/>
  <c r="EE135" i="1"/>
  <c r="DW135" i="1"/>
  <c r="DV135" i="1"/>
  <c r="DQ135" i="1"/>
  <c r="DP135" i="1"/>
  <c r="DN135" i="1"/>
  <c r="DM135" i="1"/>
  <c r="CY135" i="1"/>
  <c r="CX135" i="1"/>
  <c r="CV135" i="1"/>
  <c r="CU135" i="1"/>
  <c r="CM135" i="1"/>
  <c r="CL135" i="1"/>
  <c r="CD135" i="1"/>
  <c r="CC135" i="1"/>
  <c r="BX135" i="1"/>
  <c r="BW135" i="1"/>
  <c r="BO135" i="1"/>
  <c r="BN135" i="1"/>
  <c r="BI135" i="1"/>
  <c r="BH135" i="1"/>
  <c r="BF135" i="1"/>
  <c r="BE135" i="1"/>
  <c r="AK135" i="1"/>
  <c r="AJ135" i="1"/>
  <c r="AH135" i="1"/>
  <c r="AG135" i="1"/>
  <c r="AE135" i="1"/>
  <c r="AD135" i="1"/>
  <c r="Y135" i="1"/>
  <c r="X135" i="1"/>
  <c r="S135" i="1"/>
  <c r="R135" i="1"/>
  <c r="G135" i="1"/>
  <c r="F135" i="1"/>
  <c r="D135" i="1"/>
  <c r="C135" i="1"/>
  <c r="EG19" i="1"/>
  <c r="FD122" i="1"/>
  <c r="FC122" i="1"/>
  <c r="FE121" i="1"/>
  <c r="FE119" i="1"/>
  <c r="FE118" i="1"/>
  <c r="FE117" i="1"/>
  <c r="FE116" i="1"/>
  <c r="FE114" i="1"/>
  <c r="FE113" i="1"/>
  <c r="FE111" i="1"/>
  <c r="FD109" i="1"/>
  <c r="FC109" i="1"/>
  <c r="FE107" i="1"/>
  <c r="FE106" i="1"/>
  <c r="FE105" i="1"/>
  <c r="FE104" i="1"/>
  <c r="FE102" i="1"/>
  <c r="FE100" i="1"/>
  <c r="FE99" i="1"/>
  <c r="FE98" i="1"/>
  <c r="FE97" i="1"/>
  <c r="FD96" i="1"/>
  <c r="FC96" i="1"/>
  <c r="FE95" i="1"/>
  <c r="FE93" i="1"/>
  <c r="FE91" i="1"/>
  <c r="FE90" i="1"/>
  <c r="FE89" i="1"/>
  <c r="FE85" i="1"/>
  <c r="FE84" i="1"/>
  <c r="FD83" i="1"/>
  <c r="FC83" i="1"/>
  <c r="FE82" i="1"/>
  <c r="FE81" i="1"/>
  <c r="FE80" i="1"/>
  <c r="FE76" i="1"/>
  <c r="FE75" i="1"/>
  <c r="FE74" i="1"/>
  <c r="FE73" i="1"/>
  <c r="FD70" i="1"/>
  <c r="FC70" i="1"/>
  <c r="FD57" i="1"/>
  <c r="FC57" i="1"/>
  <c r="FE53" i="1"/>
  <c r="FE52" i="1"/>
  <c r="FE51" i="1"/>
  <c r="FE50" i="1"/>
  <c r="FE46" i="1"/>
  <c r="FD44" i="1"/>
  <c r="FC44" i="1"/>
  <c r="FE42" i="1"/>
  <c r="FE37" i="1"/>
  <c r="FE36" i="1"/>
  <c r="FD31" i="1"/>
  <c r="FC31" i="1"/>
  <c r="FD18" i="1"/>
  <c r="FC18" i="1"/>
  <c r="FE12" i="1"/>
  <c r="FE9" i="1"/>
  <c r="FE8" i="1"/>
  <c r="EX122" i="1"/>
  <c r="EW122" i="1"/>
  <c r="ER122" i="1"/>
  <c r="EQ122" i="1"/>
  <c r="EX109" i="1"/>
  <c r="EW109" i="1"/>
  <c r="ER109" i="1"/>
  <c r="EQ109" i="1"/>
  <c r="EY101" i="1"/>
  <c r="EX96" i="1"/>
  <c r="EW96" i="1"/>
  <c r="ER96" i="1"/>
  <c r="EQ96" i="1"/>
  <c r="EX83" i="1"/>
  <c r="EW83" i="1"/>
  <c r="ER83" i="1"/>
  <c r="EQ83" i="1"/>
  <c r="ES81" i="1"/>
  <c r="EY79" i="1"/>
  <c r="EX70" i="1"/>
  <c r="EW70" i="1"/>
  <c r="ER70" i="1"/>
  <c r="EQ70" i="1"/>
  <c r="EY69" i="1"/>
  <c r="EX57" i="1"/>
  <c r="EW57" i="1"/>
  <c r="ER57" i="1"/>
  <c r="EQ57" i="1"/>
  <c r="EY50" i="1"/>
  <c r="EY46" i="1"/>
  <c r="EX44" i="1"/>
  <c r="EW44" i="1"/>
  <c r="ER44" i="1"/>
  <c r="EQ44" i="1"/>
  <c r="EX31" i="1"/>
  <c r="EW31" i="1"/>
  <c r="ER31" i="1"/>
  <c r="EQ31" i="1"/>
  <c r="EY21" i="1"/>
  <c r="EX18" i="1"/>
  <c r="EW18" i="1"/>
  <c r="ER18" i="1"/>
  <c r="EQ18" i="1"/>
  <c r="EY14" i="1"/>
  <c r="ES12" i="1"/>
  <c r="EY8" i="1"/>
  <c r="EY6" i="1"/>
  <c r="CN87" i="1"/>
  <c r="EF122" i="1"/>
  <c r="EE122" i="1"/>
  <c r="DW122" i="1"/>
  <c r="DV122" i="1"/>
  <c r="DQ122" i="1"/>
  <c r="DP122" i="1"/>
  <c r="DN122" i="1"/>
  <c r="DM122" i="1"/>
  <c r="CY122" i="1"/>
  <c r="CX122" i="1"/>
  <c r="CV122" i="1"/>
  <c r="CU122" i="1"/>
  <c r="CM122" i="1"/>
  <c r="CL122" i="1"/>
  <c r="CD122" i="1"/>
  <c r="CC122" i="1"/>
  <c r="BX122" i="1"/>
  <c r="BW122" i="1"/>
  <c r="BO122" i="1"/>
  <c r="BN122" i="1"/>
  <c r="BI122" i="1"/>
  <c r="BH122" i="1"/>
  <c r="BF122" i="1"/>
  <c r="BE122" i="1"/>
  <c r="AK122" i="1"/>
  <c r="AJ122" i="1"/>
  <c r="AH122" i="1"/>
  <c r="AG122" i="1"/>
  <c r="AE122" i="1"/>
  <c r="AD122" i="1"/>
  <c r="Y122" i="1"/>
  <c r="X122" i="1"/>
  <c r="S122" i="1"/>
  <c r="R122" i="1"/>
  <c r="G122" i="1"/>
  <c r="F122" i="1"/>
  <c r="D122" i="1"/>
  <c r="C122" i="1"/>
  <c r="EG121" i="1"/>
  <c r="CZ121" i="1"/>
  <c r="BJ121" i="1"/>
  <c r="AF121" i="1"/>
  <c r="H121" i="1"/>
  <c r="EG120" i="1"/>
  <c r="CZ120" i="1"/>
  <c r="BP120" i="1"/>
  <c r="BJ120" i="1"/>
  <c r="H120" i="1"/>
  <c r="EG119" i="1"/>
  <c r="CZ119" i="1"/>
  <c r="BP119" i="1"/>
  <c r="BJ119" i="1"/>
  <c r="T119" i="1"/>
  <c r="EG118" i="1"/>
  <c r="CZ118" i="1"/>
  <c r="BJ118" i="1"/>
  <c r="AF118" i="1"/>
  <c r="T118" i="1"/>
  <c r="EG117" i="1"/>
  <c r="CZ117" i="1"/>
  <c r="BP117" i="1"/>
  <c r="BJ117" i="1"/>
  <c r="EG116" i="1"/>
  <c r="BJ116" i="1"/>
  <c r="T116" i="1"/>
  <c r="EG115" i="1"/>
  <c r="CZ115" i="1"/>
  <c r="BP115" i="1"/>
  <c r="BJ115" i="1"/>
  <c r="T115" i="1"/>
  <c r="EG114" i="1"/>
  <c r="CZ114" i="1"/>
  <c r="BJ114" i="1"/>
  <c r="AF114" i="1"/>
  <c r="T114" i="1"/>
  <c r="H114" i="1"/>
  <c r="EG113" i="1"/>
  <c r="CZ113" i="1"/>
  <c r="BP113" i="1"/>
  <c r="BJ113" i="1"/>
  <c r="AF113" i="1"/>
  <c r="T113" i="1"/>
  <c r="EG112" i="1"/>
  <c r="CZ112" i="1"/>
  <c r="BP112" i="1"/>
  <c r="BJ112" i="1"/>
  <c r="CZ111" i="1"/>
  <c r="BJ111" i="1"/>
  <c r="T111" i="1"/>
  <c r="H111" i="1"/>
  <c r="EG110" i="1"/>
  <c r="CZ110" i="1"/>
  <c r="BP110" i="1"/>
  <c r="BJ110" i="1"/>
  <c r="T110" i="1"/>
  <c r="EF109" i="1"/>
  <c r="EE109" i="1"/>
  <c r="DW109" i="1"/>
  <c r="DV109" i="1"/>
  <c r="DQ109" i="1"/>
  <c r="DP109" i="1"/>
  <c r="DN109" i="1"/>
  <c r="DM109" i="1"/>
  <c r="CY109" i="1"/>
  <c r="CX109" i="1"/>
  <c r="CV109" i="1"/>
  <c r="CU109" i="1"/>
  <c r="CM109" i="1"/>
  <c r="CL109" i="1"/>
  <c r="CD109" i="1"/>
  <c r="CC109" i="1"/>
  <c r="BX109" i="1"/>
  <c r="BW109" i="1"/>
  <c r="BO109" i="1"/>
  <c r="BN109" i="1"/>
  <c r="BI109" i="1"/>
  <c r="BH109" i="1"/>
  <c r="BF109" i="1"/>
  <c r="BE109" i="1"/>
  <c r="AK109" i="1"/>
  <c r="AJ109" i="1"/>
  <c r="AH109" i="1"/>
  <c r="AG109" i="1"/>
  <c r="AE109" i="1"/>
  <c r="AD109" i="1"/>
  <c r="Y109" i="1"/>
  <c r="X109" i="1"/>
  <c r="S109" i="1"/>
  <c r="R109" i="1"/>
  <c r="G109" i="1"/>
  <c r="F109" i="1"/>
  <c r="D109" i="1"/>
  <c r="C109" i="1"/>
  <c r="EG108" i="1"/>
  <c r="CZ108" i="1"/>
  <c r="CW108" i="1"/>
  <c r="BJ108" i="1"/>
  <c r="AF108" i="1"/>
  <c r="T108" i="1"/>
  <c r="EG107" i="1"/>
  <c r="CZ107" i="1"/>
  <c r="T107" i="1"/>
  <c r="EG106" i="1"/>
  <c r="BP106" i="1"/>
  <c r="T106" i="1"/>
  <c r="EG105" i="1"/>
  <c r="CZ105" i="1"/>
  <c r="CW105" i="1"/>
  <c r="AF105" i="1"/>
  <c r="T105" i="1"/>
  <c r="E105" i="1"/>
  <c r="EG104" i="1"/>
  <c r="CZ104" i="1"/>
  <c r="BP104" i="1"/>
  <c r="BJ104" i="1"/>
  <c r="EG103" i="1"/>
  <c r="CZ103" i="1"/>
  <c r="BP103" i="1"/>
  <c r="BG103" i="1"/>
  <c r="T103" i="1"/>
  <c r="EG102" i="1"/>
  <c r="CZ102" i="1"/>
  <c r="BP102" i="1"/>
  <c r="BJ102" i="1"/>
  <c r="T102" i="1"/>
  <c r="H102" i="1"/>
  <c r="EG101" i="1"/>
  <c r="CZ101" i="1"/>
  <c r="AF101" i="1"/>
  <c r="T101" i="1"/>
  <c r="EG100" i="1"/>
  <c r="AF100" i="1"/>
  <c r="T100" i="1"/>
  <c r="EG99" i="1"/>
  <c r="CZ99" i="1"/>
  <c r="BP99" i="1"/>
  <c r="T99" i="1"/>
  <c r="H99" i="1"/>
  <c r="EG98" i="1"/>
  <c r="CZ98" i="1"/>
  <c r="EG97" i="1"/>
  <c r="CZ97" i="1"/>
  <c r="EF96" i="1"/>
  <c r="EE96" i="1"/>
  <c r="DW96" i="1"/>
  <c r="DV96" i="1"/>
  <c r="DQ96" i="1"/>
  <c r="DP96" i="1"/>
  <c r="DN96" i="1"/>
  <c r="DM96" i="1"/>
  <c r="CY96" i="1"/>
  <c r="CX96" i="1"/>
  <c r="CV96" i="1"/>
  <c r="CU96" i="1"/>
  <c r="CM96" i="1"/>
  <c r="CL96" i="1"/>
  <c r="CD96" i="1"/>
  <c r="CC96" i="1"/>
  <c r="BX96" i="1"/>
  <c r="BW96" i="1"/>
  <c r="BO96" i="1"/>
  <c r="BN96" i="1"/>
  <c r="BI96" i="1"/>
  <c r="BH96" i="1"/>
  <c r="BF96" i="1"/>
  <c r="BE96" i="1"/>
  <c r="AK96" i="1"/>
  <c r="AJ96" i="1"/>
  <c r="AH96" i="1"/>
  <c r="AG96" i="1"/>
  <c r="AE96" i="1"/>
  <c r="AD96" i="1"/>
  <c r="Y96" i="1"/>
  <c r="X96" i="1"/>
  <c r="S96" i="1"/>
  <c r="R96" i="1"/>
  <c r="G96" i="1"/>
  <c r="F96" i="1"/>
  <c r="D96" i="1"/>
  <c r="C96" i="1"/>
  <c r="EG95" i="1"/>
  <c r="CZ95" i="1"/>
  <c r="EG94" i="1"/>
  <c r="CZ94" i="1"/>
  <c r="BP94" i="1"/>
  <c r="BJ94" i="1"/>
  <c r="AF94" i="1"/>
  <c r="EG93" i="1"/>
  <c r="DX93" i="1"/>
  <c r="CZ93" i="1"/>
  <c r="T93" i="1"/>
  <c r="H93" i="1"/>
  <c r="EG92" i="1"/>
  <c r="CZ92" i="1"/>
  <c r="AF92" i="1"/>
  <c r="T92" i="1"/>
  <c r="EG91" i="1"/>
  <c r="CZ91" i="1"/>
  <c r="BP91" i="1"/>
  <c r="BJ91" i="1"/>
  <c r="AF91" i="1"/>
  <c r="EG90" i="1"/>
  <c r="CZ90" i="1"/>
  <c r="BP90" i="1"/>
  <c r="EG89" i="1"/>
  <c r="CZ89" i="1"/>
  <c r="AF89" i="1"/>
  <c r="T89" i="1"/>
  <c r="EG88" i="1"/>
  <c r="CZ88" i="1"/>
  <c r="BP88" i="1"/>
  <c r="T88" i="1"/>
  <c r="EG87" i="1"/>
  <c r="CZ87" i="1"/>
  <c r="BP87" i="1"/>
  <c r="AI87" i="1"/>
  <c r="EG86" i="1"/>
  <c r="CZ86" i="1"/>
  <c r="BP86" i="1"/>
  <c r="BJ86" i="1"/>
  <c r="EG85" i="1"/>
  <c r="DO85" i="1"/>
  <c r="CZ85" i="1"/>
  <c r="AF85" i="1"/>
  <c r="EG84" i="1"/>
  <c r="BP84" i="1"/>
  <c r="H84" i="1"/>
  <c r="EF83" i="1"/>
  <c r="EE83" i="1"/>
  <c r="DW83" i="1"/>
  <c r="DV83" i="1"/>
  <c r="DQ83" i="1"/>
  <c r="DP83" i="1"/>
  <c r="DN83" i="1"/>
  <c r="DM83" i="1"/>
  <c r="CY83" i="1"/>
  <c r="CX83" i="1"/>
  <c r="CV83" i="1"/>
  <c r="CU83" i="1"/>
  <c r="CM83" i="1"/>
  <c r="CL83" i="1"/>
  <c r="CD83" i="1"/>
  <c r="CC83" i="1"/>
  <c r="BX83" i="1"/>
  <c r="BW83" i="1"/>
  <c r="BO83" i="1"/>
  <c r="BN83" i="1"/>
  <c r="BI83" i="1"/>
  <c r="BH83" i="1"/>
  <c r="BF83" i="1"/>
  <c r="BE83" i="1"/>
  <c r="AK83" i="1"/>
  <c r="AJ83" i="1"/>
  <c r="AH83" i="1"/>
  <c r="AG83" i="1"/>
  <c r="AE83" i="1"/>
  <c r="AD83" i="1"/>
  <c r="Y83" i="1"/>
  <c r="X83" i="1"/>
  <c r="S83" i="1"/>
  <c r="R83" i="1"/>
  <c r="G83" i="1"/>
  <c r="F83" i="1"/>
  <c r="D83" i="1"/>
  <c r="C83" i="1"/>
  <c r="EG82" i="1"/>
  <c r="CZ82" i="1"/>
  <c r="EG81" i="1"/>
  <c r="CZ81" i="1"/>
  <c r="BJ81" i="1"/>
  <c r="EG80" i="1"/>
  <c r="BJ80" i="1"/>
  <c r="T80" i="1"/>
  <c r="EG79" i="1"/>
  <c r="BY79" i="1"/>
  <c r="BJ79" i="1"/>
  <c r="AF79" i="1"/>
  <c r="EG78" i="1"/>
  <c r="CZ78" i="1"/>
  <c r="BP78" i="1"/>
  <c r="BJ78" i="1"/>
  <c r="T78" i="1"/>
  <c r="H78" i="1"/>
  <c r="EG77" i="1"/>
  <c r="CZ77" i="1"/>
  <c r="BP77" i="1"/>
  <c r="BJ77" i="1"/>
  <c r="EG76" i="1"/>
  <c r="CZ76" i="1"/>
  <c r="BJ76" i="1"/>
  <c r="AF76" i="1"/>
  <c r="EG75" i="1"/>
  <c r="CZ75" i="1"/>
  <c r="AF75" i="1"/>
  <c r="T75" i="1"/>
  <c r="H75" i="1"/>
  <c r="EG74" i="1"/>
  <c r="CZ74" i="1"/>
  <c r="AF74" i="1"/>
  <c r="EG73" i="1"/>
  <c r="EG72" i="1"/>
  <c r="EG71" i="1"/>
  <c r="CZ71" i="1"/>
  <c r="H71" i="1"/>
  <c r="EF70" i="1"/>
  <c r="EE70" i="1"/>
  <c r="DW70" i="1"/>
  <c r="DV70" i="1"/>
  <c r="DQ70" i="1"/>
  <c r="DP70" i="1"/>
  <c r="DN70" i="1"/>
  <c r="DM70" i="1"/>
  <c r="CY70" i="1"/>
  <c r="CX70" i="1"/>
  <c r="CV70" i="1"/>
  <c r="CU70" i="1"/>
  <c r="CM70" i="1"/>
  <c r="CL70" i="1"/>
  <c r="CD70" i="1"/>
  <c r="CC70" i="1"/>
  <c r="BX70" i="1"/>
  <c r="BW70" i="1"/>
  <c r="BO70" i="1"/>
  <c r="BN70" i="1"/>
  <c r="BI70" i="1"/>
  <c r="BH70" i="1"/>
  <c r="BF70" i="1"/>
  <c r="BE70" i="1"/>
  <c r="AK70" i="1"/>
  <c r="AJ70" i="1"/>
  <c r="AH70" i="1"/>
  <c r="AG70" i="1"/>
  <c r="AE70" i="1"/>
  <c r="AD70" i="1"/>
  <c r="Y70" i="1"/>
  <c r="X70" i="1"/>
  <c r="S70" i="1"/>
  <c r="R70" i="1"/>
  <c r="G70" i="1"/>
  <c r="F70" i="1"/>
  <c r="D70" i="1"/>
  <c r="C70" i="1"/>
  <c r="EG68" i="1"/>
  <c r="H68" i="1"/>
  <c r="AF67" i="1"/>
  <c r="DO66" i="1"/>
  <c r="AF66" i="1"/>
  <c r="AF64" i="1"/>
  <c r="CZ63" i="1"/>
  <c r="H62" i="1"/>
  <c r="E62" i="1"/>
  <c r="CE61" i="1"/>
  <c r="EG60" i="1"/>
  <c r="CE60" i="1"/>
  <c r="BJ60" i="1"/>
  <c r="H60" i="1"/>
  <c r="CE59" i="1"/>
  <c r="EG58" i="1"/>
  <c r="BP58" i="1"/>
  <c r="BJ58" i="1"/>
  <c r="H58" i="1"/>
  <c r="EF57" i="1"/>
  <c r="EE57" i="1"/>
  <c r="DW57" i="1"/>
  <c r="DV57" i="1"/>
  <c r="DQ57" i="1"/>
  <c r="DP57" i="1"/>
  <c r="DN57" i="1"/>
  <c r="DM57" i="1"/>
  <c r="CY57" i="1"/>
  <c r="CX57" i="1"/>
  <c r="CV57" i="1"/>
  <c r="CU57" i="1"/>
  <c r="CM57" i="1"/>
  <c r="CL57" i="1"/>
  <c r="CD57" i="1"/>
  <c r="CC57" i="1"/>
  <c r="BX57" i="1"/>
  <c r="BW57" i="1"/>
  <c r="BO57" i="1"/>
  <c r="BN57" i="1"/>
  <c r="BI57" i="1"/>
  <c r="BH57" i="1"/>
  <c r="BF57" i="1"/>
  <c r="BE57" i="1"/>
  <c r="AK57" i="1"/>
  <c r="AJ57" i="1"/>
  <c r="AH57" i="1"/>
  <c r="AG57" i="1"/>
  <c r="AE57" i="1"/>
  <c r="AD57" i="1"/>
  <c r="Y57" i="1"/>
  <c r="X57" i="1"/>
  <c r="S57" i="1"/>
  <c r="R57" i="1"/>
  <c r="G57" i="1"/>
  <c r="F57" i="1"/>
  <c r="D57" i="1"/>
  <c r="C57" i="1"/>
  <c r="AL56" i="1"/>
  <c r="E56" i="1"/>
  <c r="EG55" i="1"/>
  <c r="BJ55" i="1"/>
  <c r="EG54" i="1"/>
  <c r="BJ54" i="1"/>
  <c r="H54" i="1"/>
  <c r="EG53" i="1"/>
  <c r="DO53" i="1"/>
  <c r="BJ53" i="1"/>
  <c r="EG52" i="1"/>
  <c r="BJ52" i="1"/>
  <c r="AL52" i="1"/>
  <c r="E52" i="1"/>
  <c r="EG51" i="1"/>
  <c r="DR51" i="1"/>
  <c r="BJ51" i="1"/>
  <c r="E51" i="1"/>
  <c r="BJ50" i="1"/>
  <c r="H50" i="1"/>
  <c r="EG49" i="1"/>
  <c r="BJ49" i="1"/>
  <c r="T49" i="1"/>
  <c r="H49" i="1"/>
  <c r="E49" i="1"/>
  <c r="EG48" i="1"/>
  <c r="CZ48" i="1"/>
  <c r="BP48" i="1"/>
  <c r="BJ48" i="1"/>
  <c r="H48" i="1"/>
  <c r="EG47" i="1"/>
  <c r="BJ47" i="1"/>
  <c r="H47" i="1"/>
  <c r="EG46" i="1"/>
  <c r="BP46" i="1"/>
  <c r="BJ46" i="1"/>
  <c r="H46" i="1"/>
  <c r="CZ45" i="1"/>
  <c r="BP45" i="1"/>
  <c r="BJ45" i="1"/>
  <c r="AL45" i="1"/>
  <c r="E45" i="1"/>
  <c r="EF44" i="1"/>
  <c r="EE44" i="1"/>
  <c r="DW44" i="1"/>
  <c r="DV44" i="1"/>
  <c r="DQ44" i="1"/>
  <c r="DP44" i="1"/>
  <c r="DN44" i="1"/>
  <c r="DM44" i="1"/>
  <c r="CY44" i="1"/>
  <c r="CX44" i="1"/>
  <c r="CV44" i="1"/>
  <c r="CU44" i="1"/>
  <c r="CM44" i="1"/>
  <c r="CL44" i="1"/>
  <c r="CD44" i="1"/>
  <c r="CC44" i="1"/>
  <c r="BX44" i="1"/>
  <c r="BW44" i="1"/>
  <c r="BO44" i="1"/>
  <c r="BN44" i="1"/>
  <c r="BI44" i="1"/>
  <c r="BH44" i="1"/>
  <c r="BF44" i="1"/>
  <c r="BE44" i="1"/>
  <c r="AK44" i="1"/>
  <c r="AJ44" i="1"/>
  <c r="AH44" i="1"/>
  <c r="AG44" i="1"/>
  <c r="AE44" i="1"/>
  <c r="AD44" i="1"/>
  <c r="Y44" i="1"/>
  <c r="X44" i="1"/>
  <c r="S44" i="1"/>
  <c r="R44" i="1"/>
  <c r="G44" i="1"/>
  <c r="F44" i="1"/>
  <c r="D44" i="1"/>
  <c r="C44" i="1"/>
  <c r="EG43" i="1"/>
  <c r="CZ43" i="1"/>
  <c r="BJ43" i="1"/>
  <c r="H43" i="1"/>
  <c r="EG42" i="1"/>
  <c r="EG41" i="1"/>
  <c r="CZ41" i="1"/>
  <c r="BJ41" i="1"/>
  <c r="EG40" i="1"/>
  <c r="CZ40" i="1"/>
  <c r="BJ40" i="1"/>
  <c r="EG39" i="1"/>
  <c r="BJ39" i="1"/>
  <c r="EG38" i="1"/>
  <c r="BJ38" i="1"/>
  <c r="H38" i="1"/>
  <c r="CZ37" i="1"/>
  <c r="BJ37" i="1"/>
  <c r="H37" i="1"/>
  <c r="EG36" i="1"/>
  <c r="CZ36" i="1"/>
  <c r="H36" i="1"/>
  <c r="EG35" i="1"/>
  <c r="BJ35" i="1"/>
  <c r="H35" i="1"/>
  <c r="BJ34" i="1"/>
  <c r="H34" i="1"/>
  <c r="EG33" i="1"/>
  <c r="BJ33" i="1"/>
  <c r="H33" i="1"/>
  <c r="BJ32" i="1"/>
  <c r="H32" i="1"/>
  <c r="EF31" i="1"/>
  <c r="EE31" i="1"/>
  <c r="DW31" i="1"/>
  <c r="DV31" i="1"/>
  <c r="DQ31" i="1"/>
  <c r="DP31" i="1"/>
  <c r="DN31" i="1"/>
  <c r="DM31" i="1"/>
  <c r="CY31" i="1"/>
  <c r="CX31" i="1"/>
  <c r="CV31" i="1"/>
  <c r="CU31" i="1"/>
  <c r="CM31" i="1"/>
  <c r="CL31" i="1"/>
  <c r="CD31" i="1"/>
  <c r="CC31" i="1"/>
  <c r="BX31" i="1"/>
  <c r="BW31" i="1"/>
  <c r="BO31" i="1"/>
  <c r="BN31" i="1"/>
  <c r="BI31" i="1"/>
  <c r="BH31" i="1"/>
  <c r="BF31" i="1"/>
  <c r="BE31" i="1"/>
  <c r="AK31" i="1"/>
  <c r="AJ31" i="1"/>
  <c r="AH31" i="1"/>
  <c r="AG31" i="1"/>
  <c r="AE31" i="1"/>
  <c r="AD31" i="1"/>
  <c r="Y31" i="1"/>
  <c r="X31" i="1"/>
  <c r="S31" i="1"/>
  <c r="R31" i="1"/>
  <c r="G31" i="1"/>
  <c r="F31" i="1"/>
  <c r="D31" i="1"/>
  <c r="C31" i="1"/>
  <c r="EG30" i="1"/>
  <c r="H30" i="1"/>
  <c r="EG29" i="1"/>
  <c r="CZ29" i="1"/>
  <c r="BJ29" i="1"/>
  <c r="H28" i="1"/>
  <c r="BJ27" i="1"/>
  <c r="H27" i="1"/>
  <c r="BJ26" i="1"/>
  <c r="H26" i="1"/>
  <c r="BJ25" i="1"/>
  <c r="BJ24" i="1"/>
  <c r="BJ23" i="1"/>
  <c r="AL23" i="1"/>
  <c r="T23" i="1"/>
  <c r="EG22" i="1"/>
  <c r="BJ22" i="1"/>
  <c r="H22" i="1"/>
  <c r="EG21" i="1"/>
  <c r="CZ21" i="1"/>
  <c r="H21" i="1"/>
  <c r="BJ20" i="1"/>
  <c r="H20" i="1"/>
  <c r="BJ19" i="1"/>
  <c r="EF18" i="1"/>
  <c r="EE18" i="1"/>
  <c r="DW18" i="1"/>
  <c r="DV18" i="1"/>
  <c r="DQ18" i="1"/>
  <c r="DP18" i="1"/>
  <c r="DN18" i="1"/>
  <c r="DM18" i="1"/>
  <c r="CY18" i="1"/>
  <c r="CX18" i="1"/>
  <c r="CV18" i="1"/>
  <c r="CU18" i="1"/>
  <c r="CM18" i="1"/>
  <c r="CL18" i="1"/>
  <c r="CD18" i="1"/>
  <c r="CC18" i="1"/>
  <c r="BX18" i="1"/>
  <c r="BW18" i="1"/>
  <c r="BO18" i="1"/>
  <c r="BN18" i="1"/>
  <c r="BI18" i="1"/>
  <c r="BH18" i="1"/>
  <c r="BF18" i="1"/>
  <c r="BE18" i="1"/>
  <c r="AK18" i="1"/>
  <c r="AJ18" i="1"/>
  <c r="AH18" i="1"/>
  <c r="AG18" i="1"/>
  <c r="AE18" i="1"/>
  <c r="AD18" i="1"/>
  <c r="Y18" i="1"/>
  <c r="X18" i="1"/>
  <c r="S18" i="1"/>
  <c r="R18" i="1"/>
  <c r="G18" i="1"/>
  <c r="F18" i="1"/>
  <c r="D18" i="1"/>
  <c r="C18" i="1"/>
  <c r="EG17" i="1"/>
  <c r="CN17" i="1"/>
  <c r="H17" i="1"/>
  <c r="EG16" i="1"/>
  <c r="BJ16" i="1"/>
  <c r="H16" i="1"/>
  <c r="BP15" i="1"/>
  <c r="BJ15" i="1"/>
  <c r="H15" i="1"/>
  <c r="EG14" i="1"/>
  <c r="CN14" i="1"/>
  <c r="BJ14" i="1"/>
  <c r="AF14" i="1"/>
  <c r="EG13" i="1"/>
  <c r="BJ13" i="1"/>
  <c r="Z13" i="1"/>
  <c r="H13" i="1"/>
  <c r="EG12" i="1"/>
  <c r="BJ12" i="1"/>
  <c r="H12" i="1"/>
  <c r="EG11" i="1"/>
  <c r="CZ11" i="1"/>
  <c r="H11" i="1"/>
  <c r="EG10" i="1"/>
  <c r="BP10" i="1"/>
  <c r="AF10" i="1"/>
  <c r="H10" i="1"/>
  <c r="EG9" i="1"/>
  <c r="AF9" i="1"/>
  <c r="EG8" i="1"/>
  <c r="T8" i="1"/>
  <c r="H8" i="1"/>
  <c r="EG7" i="1"/>
  <c r="EG6" i="1"/>
  <c r="BJ6" i="1"/>
  <c r="AF6" i="1"/>
  <c r="HX70" i="2"/>
  <c r="HW70" i="2"/>
  <c r="HU70" i="2"/>
  <c r="HT70" i="2"/>
  <c r="HL70" i="2"/>
  <c r="HK70" i="2"/>
  <c r="FJ70" i="2"/>
  <c r="FI70" i="2"/>
  <c r="D70" i="2"/>
  <c r="C70" i="2"/>
  <c r="HY64" i="2"/>
  <c r="HV64" i="2"/>
  <c r="HY58" i="2"/>
  <c r="FK58" i="2"/>
  <c r="HX57" i="2"/>
  <c r="HW57" i="2"/>
  <c r="HU57" i="2"/>
  <c r="HT57" i="2"/>
  <c r="HL57" i="2"/>
  <c r="HK57" i="2"/>
  <c r="FJ57" i="2"/>
  <c r="FI57" i="2"/>
  <c r="D57" i="2"/>
  <c r="C57" i="2"/>
  <c r="HX44" i="2"/>
  <c r="HW44" i="2"/>
  <c r="HU44" i="2"/>
  <c r="HT44" i="2"/>
  <c r="HL44" i="2"/>
  <c r="HK44" i="2"/>
  <c r="FJ44" i="2"/>
  <c r="FI44" i="2"/>
  <c r="D44" i="2"/>
  <c r="C44" i="2"/>
  <c r="HX31" i="2"/>
  <c r="HW31" i="2"/>
  <c r="HU31" i="2"/>
  <c r="HT31" i="2"/>
  <c r="HL31" i="2"/>
  <c r="HK31" i="2"/>
  <c r="FJ31" i="2"/>
  <c r="FI31" i="2"/>
  <c r="D31" i="2"/>
  <c r="C31" i="2"/>
  <c r="HX18" i="2"/>
  <c r="HW18" i="2"/>
  <c r="HU18" i="2"/>
  <c r="HT18" i="2"/>
  <c r="HL18" i="2"/>
  <c r="HK18" i="2"/>
  <c r="FJ18" i="2"/>
  <c r="FI18" i="2"/>
  <c r="D18" i="2"/>
  <c r="C18" i="2"/>
  <c r="HY6" i="2"/>
  <c r="HV6" i="2"/>
  <c r="HM6" i="2"/>
  <c r="FO18" i="1" l="1"/>
  <c r="FO44" i="1"/>
  <c r="FO57" i="1"/>
  <c r="FP96" i="1"/>
  <c r="FP135" i="1"/>
  <c r="FP44" i="1"/>
  <c r="FP57" i="1"/>
  <c r="FO70" i="1"/>
  <c r="FO122" i="1"/>
  <c r="FO31" i="1"/>
  <c r="FP70" i="1"/>
  <c r="FO83" i="1"/>
  <c r="FO109" i="1"/>
  <c r="FP122" i="1"/>
  <c r="FP18" i="1"/>
  <c r="FP31" i="1"/>
  <c r="FP83" i="1"/>
  <c r="FO96" i="1"/>
  <c r="FP109" i="1"/>
  <c r="FO135" i="1"/>
  <c r="HZ83" i="2"/>
  <c r="HZ18" i="2"/>
  <c r="HZ44" i="2"/>
  <c r="HZ70" i="2"/>
  <c r="IA18" i="2"/>
  <c r="IA44" i="2"/>
  <c r="IA70" i="2"/>
  <c r="HZ31" i="2"/>
  <c r="HZ57" i="2"/>
  <c r="IA31" i="2"/>
  <c r="IA57" i="2"/>
  <c r="IA83" i="2"/>
</calcChain>
</file>

<file path=xl/sharedStrings.xml><?xml version="1.0" encoding="utf-8"?>
<sst xmlns="http://schemas.openxmlformats.org/spreadsheetml/2006/main" count="1018" uniqueCount="124">
  <si>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</si>
  <si>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</si>
  <si>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</si>
  <si>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</si>
  <si>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</si>
  <si>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</si>
  <si>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</si>
  <si>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</si>
  <si>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</si>
  <si>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</si>
  <si>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</si>
  <si>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</si>
  <si>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</si>
  <si>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</si>
  <si>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</si>
  <si>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</si>
  <si>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</si>
  <si>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</si>
  <si>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</si>
  <si>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 xml:space="preserve">Exports </t>
  </si>
  <si>
    <t>Angola</t>
  </si>
  <si>
    <t>Saint Helena</t>
  </si>
  <si>
    <t>Unknown</t>
  </si>
  <si>
    <t>Zambia</t>
  </si>
  <si>
    <t>Zimbabwe</t>
  </si>
  <si>
    <t>All countries</t>
  </si>
  <si>
    <t>Total quantity in tons</t>
  </si>
  <si>
    <t>Total FOB value (R'000)</t>
  </si>
  <si>
    <t>Argentina</t>
  </si>
  <si>
    <t>Australia</t>
  </si>
  <si>
    <t>Brazil</t>
  </si>
  <si>
    <t>Cameroon</t>
  </si>
  <si>
    <t>China</t>
  </si>
  <si>
    <t>Congo, Dem Rep Of</t>
  </si>
  <si>
    <t>Egypt</t>
  </si>
  <si>
    <t>Hong Kong</t>
  </si>
  <si>
    <t>India</t>
  </si>
  <si>
    <t>Italy</t>
  </si>
  <si>
    <t>Korea, Rep of</t>
  </si>
  <si>
    <t>Malawi</t>
  </si>
  <si>
    <t>Mozambique</t>
  </si>
  <si>
    <t>Nigeria</t>
  </si>
  <si>
    <t>Pakistan</t>
  </si>
  <si>
    <t>South Africa</t>
  </si>
  <si>
    <t>Spain</t>
  </si>
  <si>
    <t>Suriname</t>
  </si>
  <si>
    <t>Thailand</t>
  </si>
  <si>
    <t>United Arab Emirates</t>
  </si>
  <si>
    <t>United States</t>
  </si>
  <si>
    <t>Uruguay</t>
  </si>
  <si>
    <t>Bangladesh</t>
  </si>
  <si>
    <t>Canada</t>
  </si>
  <si>
    <t>France</t>
  </si>
  <si>
    <t>Iran, Islamic Rep of</t>
  </si>
  <si>
    <t>Japan</t>
  </si>
  <si>
    <t>Portugal</t>
  </si>
  <si>
    <t>Singapore</t>
  </si>
  <si>
    <t>Ukraine</t>
  </si>
  <si>
    <t>Venezulela</t>
  </si>
  <si>
    <t>Congo</t>
  </si>
  <si>
    <t>Ethiopia</t>
  </si>
  <si>
    <t>Guadeloupe</t>
  </si>
  <si>
    <t>Seychelles</t>
  </si>
  <si>
    <t>Switzerland</t>
  </si>
  <si>
    <t>United Kingdom</t>
  </si>
  <si>
    <t>Cambodia</t>
  </si>
  <si>
    <t>Tariff Line 1006.40 Rice - Broken rice</t>
  </si>
  <si>
    <t xml:space="preserve">Tariff Line 1006.40 Rice - Broken rice </t>
  </si>
  <si>
    <t>Mauritius</t>
  </si>
  <si>
    <t>Yemen</t>
  </si>
  <si>
    <t>Mauritania</t>
  </si>
  <si>
    <t>Madagascar</t>
  </si>
  <si>
    <t>Antarctica</t>
  </si>
  <si>
    <t>Germany</t>
  </si>
  <si>
    <t>Greece</t>
  </si>
  <si>
    <t>Panama</t>
  </si>
  <si>
    <t>Burundi</t>
  </si>
  <si>
    <t>Ghana</t>
  </si>
  <si>
    <t>Guinea</t>
  </si>
  <si>
    <t>Equatorial Guinea</t>
  </si>
  <si>
    <t>Mali</t>
  </si>
  <si>
    <t>Marshall Islands</t>
  </si>
  <si>
    <t>Philippines</t>
  </si>
  <si>
    <t>Russian Federation</t>
  </si>
  <si>
    <t>Comoros</t>
  </si>
  <si>
    <t>Liberia</t>
  </si>
  <si>
    <t>Kenya</t>
  </si>
  <si>
    <t>Benin</t>
  </si>
  <si>
    <t>Romania</t>
  </si>
  <si>
    <t>Sierra Leone</t>
  </si>
  <si>
    <t>Eritrea</t>
  </si>
  <si>
    <t>Botswana</t>
  </si>
  <si>
    <t>Lesotho</t>
  </si>
  <si>
    <t>Namibia</t>
  </si>
  <si>
    <t>Rwanda</t>
  </si>
  <si>
    <t>Sri Lanka</t>
  </si>
  <si>
    <t xml:space="preserve">Cyprus </t>
  </si>
  <si>
    <t>Somalia</t>
  </si>
  <si>
    <t>Sudan</t>
  </si>
  <si>
    <t>Tanzania</t>
  </si>
  <si>
    <t>Turkey</t>
  </si>
  <si>
    <t>Taiwan, Prov Of</t>
  </si>
  <si>
    <t>Saudi Arabia</t>
  </si>
  <si>
    <t>Central African Republic of Chad</t>
  </si>
  <si>
    <t>Guyana</t>
  </si>
  <si>
    <t>Belgium</t>
  </si>
  <si>
    <t>Malaysia</t>
  </si>
  <si>
    <t>Kazakhstan</t>
  </si>
  <si>
    <t>Ireland</t>
  </si>
  <si>
    <t>Paraguay</t>
  </si>
  <si>
    <t>New Zealand</t>
  </si>
  <si>
    <t>Myanmar</t>
  </si>
  <si>
    <t>Nepal</t>
  </si>
  <si>
    <t>Gabon</t>
  </si>
  <si>
    <t>Month</t>
  </si>
  <si>
    <t>Vietnam</t>
  </si>
  <si>
    <t>Georgia</t>
  </si>
  <si>
    <t>Uganda</t>
  </si>
  <si>
    <t>Burkina Faso</t>
  </si>
  <si>
    <t>Netherlands</t>
  </si>
  <si>
    <t>Eswatini</t>
  </si>
  <si>
    <t>Syrian Arab Rep</t>
  </si>
  <si>
    <t>Cuba</t>
  </si>
  <si>
    <t>Senegal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</si>
</sst>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/>
    <xf numFmtId="2" fontId="0" fillId="0" borderId="0" xfId="0" applyNumberForma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0" fillId="0" borderId="1" xfId="0" applyNumberFormat="1" applyBorder="1"/>
    <xf numFmtId="4" fontId="0" fillId="0" borderId="2" xfId="0" applyNumberFormat="1" applyBorder="1"/>
    <xf numFmtId="4" fontId="1" fillId="0" borderId="1" xfId="0" applyNumberFormat="1" applyFont="1" applyBorder="1" applyAlignment="1">
      <alignment horizontal="right" wrapText="1"/>
    </xf>
    <xf numFmtId="164" fontId="0" fillId="0" borderId="3" xfId="0" applyNumberFormat="1" applyBorder="1" applyAlignment="1">
      <alignment wrapText="1"/>
    </xf>
    <xf numFmtId="164" fontId="2" fillId="0" borderId="0" xfId="0" applyNumberFormat="1" applyFont="1" applyAlignment="1">
      <alignment wrapText="1"/>
    </xf>
    <xf numFmtId="164" fontId="0" fillId="0" borderId="0" xfId="0" applyNumberFormat="1"/>
    <xf numFmtId="164" fontId="2" fillId="0" borderId="0" xfId="0" applyNumberFormat="1" applyFont="1"/>
    <xf numFmtId="4" fontId="0" fillId="0" borderId="0" xfId="0" applyNumberFormat="1"/>
    <xf numFmtId="4" fontId="0" fillId="0" borderId="4" xfId="0" applyNumberFormat="1" applyBorder="1" applyAlignment="1">
      <alignment wrapText="1"/>
    </xf>
    <xf numFmtId="4" fontId="5" fillId="0" borderId="1" xfId="0" applyNumberFormat="1" applyFont="1" applyBorder="1" applyAlignment="1">
      <alignment horizontal="right"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2" fontId="0" fillId="2" borderId="0" xfId="0" applyNumberFormat="1" applyFill="1"/>
    <xf numFmtId="0" fontId="3" fillId="2" borderId="0" xfId="0" applyFont="1" applyFill="1" applyAlignment="1">
      <alignment horizontal="left" wrapText="1"/>
    </xf>
    <xf numFmtId="2" fontId="2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4" fontId="2" fillId="2" borderId="0" xfId="0" applyNumberFormat="1" applyFont="1" applyFill="1" applyAlignment="1">
      <alignment wrapText="1"/>
    </xf>
    <xf numFmtId="0" fontId="2" fillId="2" borderId="0" xfId="0" applyFont="1" applyFill="1" applyAlignment="1">
      <alignment wrapText="1"/>
    </xf>
    <xf numFmtId="164" fontId="4" fillId="2" borderId="0" xfId="0" applyNumberFormat="1" applyFont="1" applyFill="1" applyAlignment="1">
      <alignment horizontal="center" wrapText="1"/>
    </xf>
    <xf numFmtId="4" fontId="4" fillId="2" borderId="0" xfId="0" applyNumberFormat="1" applyFont="1" applyFill="1" applyAlignment="1">
      <alignment horizontal="center" wrapText="1"/>
    </xf>
    <xf numFmtId="2" fontId="4" fillId="2" borderId="0" xfId="0" applyNumberFormat="1" applyFont="1" applyFill="1" applyAlignment="1">
      <alignment horizontal="center" wrapText="1"/>
    </xf>
    <xf numFmtId="0" fontId="3" fillId="2" borderId="0" xfId="0" applyFont="1" applyFill="1" applyAlignment="1">
      <alignment wrapText="1"/>
    </xf>
    <xf numFmtId="164" fontId="3" fillId="2" borderId="0" xfId="0" applyNumberFormat="1" applyFont="1" applyFill="1" applyAlignment="1">
      <alignment wrapText="1"/>
    </xf>
    <xf numFmtId="4" fontId="3" fillId="2" borderId="0" xfId="0" applyNumberFormat="1" applyFont="1" applyFill="1" applyAlignment="1">
      <alignment wrapText="1"/>
    </xf>
    <xf numFmtId="4" fontId="0" fillId="0" borderId="11" xfId="0" applyNumberFormat="1" applyBorder="1"/>
    <xf numFmtId="4" fontId="2" fillId="0" borderId="13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right" wrapText="1"/>
    </xf>
    <xf numFmtId="164" fontId="0" fillId="0" borderId="9" xfId="0" applyNumberFormat="1" applyBorder="1" applyAlignment="1">
      <alignment wrapText="1"/>
    </xf>
    <xf numFmtId="4" fontId="0" fillId="0" borderId="10" xfId="0" applyNumberFormat="1" applyBorder="1" applyAlignment="1">
      <alignment wrapText="1"/>
    </xf>
    <xf numFmtId="4" fontId="6" fillId="3" borderId="13" xfId="0" applyNumberFormat="1" applyFont="1" applyFill="1" applyBorder="1"/>
    <xf numFmtId="4" fontId="6" fillId="3" borderId="14" xfId="0" applyNumberFormat="1" applyFont="1" applyFill="1" applyBorder="1"/>
    <xf numFmtId="164" fontId="6" fillId="3" borderId="7" xfId="0" applyNumberFormat="1" applyFont="1" applyFill="1" applyBorder="1" applyAlignment="1">
      <alignment wrapText="1"/>
    </xf>
    <xf numFmtId="4" fontId="6" fillId="3" borderId="8" xfId="0" applyNumberFormat="1" applyFont="1" applyFill="1" applyBorder="1" applyAlignment="1">
      <alignment wrapText="1"/>
    </xf>
    <xf numFmtId="4" fontId="2" fillId="0" borderId="15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4" fontId="8" fillId="3" borderId="13" xfId="0" applyNumberFormat="1" applyFont="1" applyFill="1" applyBorder="1"/>
    <xf numFmtId="164" fontId="6" fillId="3" borderId="18" xfId="0" applyNumberFormat="1" applyFont="1" applyFill="1" applyBorder="1" applyAlignment="1">
      <alignment horizontal="center" vertical="center" wrapText="1"/>
    </xf>
    <xf numFmtId="4" fontId="6" fillId="3" borderId="19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4" fontId="0" fillId="0" borderId="12" xfId="0" applyNumberFormat="1" applyBorder="1"/>
    <xf numFmtId="2" fontId="2" fillId="0" borderId="8" xfId="0" applyNumberFormat="1" applyFont="1" applyBorder="1" applyAlignment="1">
      <alignment horizontal="center" vertical="center" wrapText="1"/>
    </xf>
    <xf numFmtId="164" fontId="0" fillId="0" borderId="3" xfId="0" applyNumberFormat="1" applyBorder="1"/>
    <xf numFmtId="4" fontId="0" fillId="0" borderId="4" xfId="0" applyNumberFormat="1" applyBorder="1"/>
    <xf numFmtId="164" fontId="6" fillId="3" borderId="7" xfId="0" applyNumberFormat="1" applyFont="1" applyFill="1" applyBorder="1"/>
    <xf numFmtId="4" fontId="6" fillId="3" borderId="8" xfId="0" applyNumberFormat="1" applyFont="1" applyFill="1" applyBorder="1"/>
    <xf numFmtId="164" fontId="0" fillId="0" borderId="9" xfId="0" applyNumberFormat="1" applyBorder="1"/>
    <xf numFmtId="4" fontId="0" fillId="0" borderId="10" xfId="0" applyNumberFormat="1" applyBorder="1"/>
    <xf numFmtId="164" fontId="5" fillId="0" borderId="3" xfId="0" applyNumberFormat="1" applyFont="1" applyBorder="1" applyAlignment="1">
      <alignment horizontal="right" wrapText="1"/>
    </xf>
    <xf numFmtId="164" fontId="5" fillId="0" borderId="9" xfId="0" applyNumberFormat="1" applyFont="1" applyBorder="1" applyAlignment="1">
      <alignment horizontal="right" wrapText="1"/>
    </xf>
    <xf numFmtId="4" fontId="5" fillId="0" borderId="4" xfId="0" applyNumberFormat="1" applyFont="1" applyBorder="1" applyAlignment="1">
      <alignment horizontal="right" wrapText="1"/>
    </xf>
    <xf numFmtId="164" fontId="2" fillId="0" borderId="24" xfId="0" applyNumberFormat="1" applyFont="1" applyBorder="1" applyAlignment="1">
      <alignment horizontal="center" vertical="center" wrapText="1"/>
    </xf>
    <xf numFmtId="164" fontId="0" fillId="0" borderId="6" xfId="0" applyNumberFormat="1" applyBorder="1"/>
    <xf numFmtId="164" fontId="6" fillId="3" borderId="24" xfId="0" applyNumberFormat="1" applyFont="1" applyFill="1" applyBorder="1"/>
    <xf numFmtId="164" fontId="0" fillId="0" borderId="25" xfId="0" applyNumberFormat="1" applyBorder="1"/>
    <xf numFmtId="164" fontId="5" fillId="0" borderId="6" xfId="0" applyNumberFormat="1" applyFont="1" applyBorder="1" applyAlignment="1">
      <alignment horizontal="right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9" xfId="0" applyBorder="1"/>
    <xf numFmtId="0" fontId="0" fillId="0" borderId="4" xfId="0" applyBorder="1"/>
    <xf numFmtId="0" fontId="6" fillId="3" borderId="28" xfId="0" applyFont="1" applyFill="1" applyBorder="1"/>
    <xf numFmtId="0" fontId="6" fillId="3" borderId="8" xfId="0" applyFont="1" applyFill="1" applyBorder="1"/>
    <xf numFmtId="0" fontId="0" fillId="0" borderId="10" xfId="0" applyBorder="1"/>
    <xf numFmtId="0" fontId="0" fillId="0" borderId="3" xfId="0" applyBorder="1"/>
    <xf numFmtId="164" fontId="0" fillId="0" borderId="4" xfId="0" applyNumberFormat="1" applyBorder="1"/>
    <xf numFmtId="164" fontId="8" fillId="3" borderId="18" xfId="0" applyNumberFormat="1" applyFont="1" applyFill="1" applyBorder="1" applyAlignment="1">
      <alignment horizontal="center" vertical="center" wrapText="1"/>
    </xf>
    <xf numFmtId="4" fontId="8" fillId="3" borderId="19" xfId="0" applyNumberFormat="1" applyFont="1" applyFill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right" wrapText="1"/>
    </xf>
    <xf numFmtId="164" fontId="8" fillId="3" borderId="7" xfId="0" applyNumberFormat="1" applyFont="1" applyFill="1" applyBorder="1"/>
    <xf numFmtId="4" fontId="8" fillId="3" borderId="8" xfId="0" applyNumberFormat="1" applyFont="1" applyFill="1" applyBorder="1"/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8" fillId="3" borderId="28" xfId="0" applyFont="1" applyFill="1" applyBorder="1"/>
    <xf numFmtId="0" fontId="8" fillId="3" borderId="8" xfId="0" applyFont="1" applyFill="1" applyBorder="1"/>
    <xf numFmtId="4" fontId="0" fillId="0" borderId="5" xfId="0" applyNumberFormat="1" applyBorder="1"/>
    <xf numFmtId="164" fontId="0" fillId="3" borderId="7" xfId="0" applyNumberFormat="1" applyFill="1" applyBorder="1" applyAlignment="1">
      <alignment wrapText="1"/>
    </xf>
    <xf numFmtId="4" fontId="9" fillId="0" borderId="4" xfId="0" applyNumberFormat="1" applyFont="1" applyBorder="1"/>
    <xf numFmtId="164" fontId="0" fillId="0" borderId="18" xfId="0" applyNumberFormat="1" applyBorder="1" applyAlignment="1">
      <alignment wrapText="1"/>
    </xf>
    <xf numFmtId="164" fontId="6" fillId="4" borderId="7" xfId="0" applyNumberFormat="1" applyFont="1" applyFill="1" applyBorder="1" applyAlignment="1">
      <alignment wrapText="1"/>
    </xf>
    <xf numFmtId="0" fontId="10" fillId="3" borderId="28" xfId="0" applyFont="1" applyFill="1" applyBorder="1"/>
    <xf numFmtId="0" fontId="10" fillId="3" borderId="8" xfId="0" applyFont="1" applyFill="1" applyBorder="1"/>
    <xf numFmtId="164" fontId="10" fillId="3" borderId="7" xfId="0" applyNumberFormat="1" applyFont="1" applyFill="1" applyBorder="1"/>
    <xf numFmtId="4" fontId="10" fillId="3" borderId="13" xfId="0" applyNumberFormat="1" applyFont="1" applyFill="1" applyBorder="1"/>
    <xf numFmtId="4" fontId="10" fillId="3" borderId="8" xfId="0" applyNumberFormat="1" applyFont="1" applyFill="1" applyBorder="1"/>
    <xf numFmtId="164" fontId="11" fillId="0" borderId="31" xfId="0" applyNumberFormat="1" applyFont="1" applyBorder="1"/>
    <xf numFmtId="4" fontId="11" fillId="0" borderId="0" xfId="0" applyNumberFormat="1" applyFont="1"/>
    <xf numFmtId="164" fontId="11" fillId="0" borderId="1" xfId="0" applyNumberFormat="1" applyFont="1" applyBorder="1"/>
    <xf numFmtId="4" fontId="11" fillId="0" borderId="1" xfId="0" applyNumberFormat="1" applyFont="1" applyBorder="1"/>
    <xf numFmtId="164" fontId="0" fillId="0" borderId="1" xfId="0" applyNumberFormat="1" applyBorder="1"/>
    <xf numFmtId="164" fontId="12" fillId="0" borderId="1" xfId="0" applyNumberFormat="1" applyFont="1" applyBorder="1"/>
    <xf numFmtId="4" fontId="12" fillId="0" borderId="1" xfId="0" applyNumberFormat="1" applyFont="1" applyBorder="1"/>
    <xf numFmtId="4" fontId="0" fillId="3" borderId="8" xfId="0" applyNumberFormat="1" applyFill="1" applyBorder="1" applyAlignment="1">
      <alignment wrapText="1"/>
    </xf>
    <xf numFmtId="4" fontId="0" fillId="0" borderId="3" xfId="0" applyNumberFormat="1" applyBorder="1" applyAlignment="1">
      <alignment wrapText="1"/>
    </xf>
    <xf numFmtId="4" fontId="0" fillId="0" borderId="19" xfId="0" applyNumberFormat="1" applyBorder="1" applyAlignment="1">
      <alignment wrapText="1"/>
    </xf>
    <xf numFmtId="4" fontId="0" fillId="0" borderId="29" xfId="0" applyNumberFormat="1" applyBorder="1" applyAlignment="1">
      <alignment wrapText="1"/>
    </xf>
    <xf numFmtId="4" fontId="0" fillId="0" borderId="23" xfId="0" applyNumberFormat="1" applyBorder="1" applyAlignment="1">
      <alignment wrapText="1"/>
    </xf>
    <xf numFmtId="4" fontId="6" fillId="4" borderId="30" xfId="0" applyNumberFormat="1" applyFont="1" applyFill="1" applyBorder="1" applyAlignment="1">
      <alignment wrapText="1"/>
    </xf>
    <xf numFmtId="164" fontId="10" fillId="3" borderId="7" xfId="0" applyNumberFormat="1" applyFont="1" applyFill="1" applyBorder="1" applyAlignment="1">
      <alignment wrapText="1"/>
    </xf>
    <xf numFmtId="4" fontId="10" fillId="3" borderId="8" xfId="0" applyNumberFormat="1" applyFont="1" applyFill="1" applyBorder="1" applyAlignment="1">
      <alignment wrapText="1"/>
    </xf>
    <xf numFmtId="0" fontId="6" fillId="3" borderId="18" xfId="0" applyFont="1" applyFill="1" applyBorder="1" applyAlignment="1">
      <alignment horizontal="center" vertical="center" wrapText="1"/>
    </xf>
    <xf numFmtId="4" fontId="6" fillId="3" borderId="20" xfId="0" applyNumberFormat="1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wrapText="1"/>
    </xf>
    <xf numFmtId="4" fontId="3" fillId="2" borderId="0" xfId="0" applyNumberFormat="1" applyFont="1" applyFill="1" applyAlignment="1">
      <alignment horizontal="left" wrapText="1"/>
    </xf>
    <xf numFmtId="0" fontId="6" fillId="3" borderId="26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4" fontId="8" fillId="3" borderId="20" xfId="0" applyNumberFormat="1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4" fontId="8" fillId="3" borderId="2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N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5" sqref="A255"/>
    </sheetView>
  </sheetViews>
  <sheetFormatPr defaultRowHeight="14.4" x14ac:dyDescent="0.3"/>
  <cols>
    <col min="2" max="2" width="11.6640625" customWidth="1"/>
    <col min="3" max="3" width="10.88671875" style="12" bestFit="1" customWidth="1"/>
    <col min="4" max="4" width="10.88671875" style="14" bestFit="1" customWidth="1"/>
    <col min="5" max="5" width="9.88671875" style="4" bestFit="1" customWidth="1"/>
    <col min="6" max="6" width="9.88671875" style="12" bestFit="1" customWidth="1"/>
    <col min="7" max="7" width="10.33203125" style="14" bestFit="1" customWidth="1"/>
    <col min="8" max="8" width="10.5546875" style="4" bestFit="1" customWidth="1"/>
    <col min="9" max="9" width="9.33203125" style="12" bestFit="1" customWidth="1"/>
    <col min="10" max="10" width="10.33203125" style="14" bestFit="1" customWidth="1"/>
    <col min="11" max="11" width="9.88671875" style="4" bestFit="1" customWidth="1"/>
    <col min="12" max="12" width="10.44140625" style="12" customWidth="1"/>
    <col min="13" max="13" width="10.33203125" style="14" bestFit="1" customWidth="1"/>
    <col min="14" max="14" width="9.88671875" style="4" bestFit="1" customWidth="1"/>
    <col min="15" max="15" width="10.44140625" style="12" customWidth="1"/>
    <col min="16" max="16" width="10.33203125" style="14" bestFit="1" customWidth="1"/>
    <col min="17" max="17" width="9.88671875" style="4" bestFit="1" customWidth="1"/>
    <col min="18" max="18" width="10.44140625" style="12" customWidth="1"/>
    <col min="19" max="19" width="10.33203125" style="14" bestFit="1" customWidth="1"/>
    <col min="20" max="20" width="9.33203125" style="4" bestFit="1" customWidth="1"/>
    <col min="21" max="21" width="10.109375" style="12" customWidth="1"/>
    <col min="22" max="22" width="10.33203125" style="14" bestFit="1" customWidth="1"/>
    <col min="23" max="23" width="9.33203125" style="4" bestFit="1" customWidth="1"/>
    <col min="24" max="24" width="9.33203125" style="12" bestFit="1" customWidth="1"/>
    <col min="25" max="25" width="10.33203125" style="14" bestFit="1" customWidth="1"/>
    <col min="26" max="26" width="9.33203125" style="4" bestFit="1" customWidth="1"/>
    <col min="27" max="27" width="9.33203125" style="12" bestFit="1" customWidth="1"/>
    <col min="28" max="28" width="10.33203125" style="14" bestFit="1" customWidth="1"/>
    <col min="29" max="29" width="9.33203125" style="4" bestFit="1" customWidth="1"/>
    <col min="30" max="30" width="9.88671875" style="12" bestFit="1" customWidth="1"/>
    <col min="31" max="31" width="10.5546875" style="14" bestFit="1" customWidth="1"/>
    <col min="32" max="32" width="12.5546875" style="4" customWidth="1"/>
    <col min="33" max="33" width="9.33203125" style="12" bestFit="1" customWidth="1"/>
    <col min="34" max="34" width="10.33203125" style="14" bestFit="1" customWidth="1"/>
    <col min="35" max="35" width="10.88671875" style="4" bestFit="1" customWidth="1"/>
    <col min="36" max="36" width="9.33203125" style="12" bestFit="1" customWidth="1"/>
    <col min="37" max="37" width="10.33203125" style="14" bestFit="1" customWidth="1"/>
    <col min="38" max="38" width="9.6640625" style="4" customWidth="1"/>
    <col min="39" max="40" width="9.33203125" style="4" customWidth="1"/>
    <col min="41" max="41" width="11.88671875" style="4" customWidth="1"/>
    <col min="42" max="42" width="9.33203125" style="12" bestFit="1" customWidth="1"/>
    <col min="43" max="43" width="10.33203125" style="14" bestFit="1" customWidth="1"/>
    <col min="44" max="44" width="9.6640625" style="4" customWidth="1"/>
    <col min="45" max="45" width="9.33203125" style="12" bestFit="1" customWidth="1"/>
    <col min="46" max="46" width="10.33203125" style="14" bestFit="1" customWidth="1"/>
    <col min="47" max="47" width="9.6640625" style="4" customWidth="1"/>
    <col min="48" max="48" width="9.33203125" style="12" bestFit="1" customWidth="1"/>
    <col min="49" max="49" width="10.33203125" style="14" bestFit="1" customWidth="1"/>
    <col min="50" max="50" width="9.88671875" style="4" bestFit="1" customWidth="1"/>
    <col min="51" max="51" width="9.33203125" style="12" bestFit="1" customWidth="1"/>
    <col min="52" max="52" width="10.33203125" style="14" bestFit="1" customWidth="1"/>
    <col min="53" max="53" width="9.88671875" style="4" bestFit="1" customWidth="1"/>
    <col min="54" max="54" width="9.33203125" style="12" bestFit="1" customWidth="1"/>
    <col min="55" max="55" width="10.33203125" style="14" bestFit="1" customWidth="1"/>
    <col min="56" max="56" width="9.88671875" style="4" bestFit="1" customWidth="1"/>
    <col min="57" max="57" width="9.88671875" style="12" customWidth="1"/>
    <col min="58" max="58" width="10.33203125" style="14" bestFit="1" customWidth="1"/>
    <col min="59" max="59" width="14.88671875" style="4" bestFit="1" customWidth="1"/>
    <col min="60" max="60" width="10.88671875" style="12" bestFit="1" customWidth="1"/>
    <col min="61" max="61" width="10.88671875" style="14" bestFit="1" customWidth="1"/>
    <col min="62" max="62" width="11.109375" style="4" customWidth="1"/>
    <col min="63" max="63" width="9.33203125" style="12" bestFit="1" customWidth="1"/>
    <col min="64" max="64" width="10.33203125" style="14" bestFit="1" customWidth="1"/>
    <col min="65" max="65" width="9.6640625" style="4" customWidth="1"/>
    <col min="66" max="66" width="9.33203125" style="12" bestFit="1" customWidth="1"/>
    <col min="67" max="67" width="10.33203125" style="14" bestFit="1" customWidth="1"/>
    <col min="68" max="68" width="11.33203125" style="4" customWidth="1"/>
    <col min="69" max="69" width="9.33203125" style="12" bestFit="1" customWidth="1"/>
    <col min="70" max="70" width="10.33203125" style="14" bestFit="1" customWidth="1"/>
    <col min="71" max="71" width="13.5546875" style="4" bestFit="1" customWidth="1"/>
    <col min="72" max="72" width="9.33203125" style="12" bestFit="1" customWidth="1"/>
    <col min="73" max="73" width="10.33203125" style="14" bestFit="1" customWidth="1"/>
    <col min="74" max="74" width="9.88671875" style="4" bestFit="1" customWidth="1"/>
    <col min="75" max="75" width="9.33203125" style="12" bestFit="1" customWidth="1"/>
    <col min="76" max="76" width="10.33203125" style="14" bestFit="1" customWidth="1"/>
    <col min="77" max="77" width="12.109375" style="4" customWidth="1"/>
    <col min="78" max="78" width="9.33203125" style="12" bestFit="1" customWidth="1"/>
    <col min="79" max="79" width="10.33203125" style="14" bestFit="1" customWidth="1"/>
    <col min="80" max="80" width="12" style="4" customWidth="1"/>
    <col min="81" max="81" width="9.33203125" style="12" bestFit="1" customWidth="1"/>
    <col min="82" max="82" width="10.33203125" style="14" bestFit="1" customWidth="1"/>
    <col min="83" max="83" width="10.88671875" style="4" bestFit="1" customWidth="1"/>
    <col min="84" max="84" width="9.33203125" style="12" bestFit="1" customWidth="1"/>
    <col min="85" max="85" width="10.33203125" style="14" bestFit="1" customWidth="1"/>
    <col min="86" max="86" width="9.88671875" style="4" bestFit="1" customWidth="1"/>
    <col min="87" max="87" width="9.33203125" style="12" bestFit="1" customWidth="1"/>
    <col min="88" max="88" width="10.33203125" style="14" bestFit="1" customWidth="1"/>
    <col min="89" max="89" width="9.88671875" style="4" bestFit="1" customWidth="1"/>
    <col min="90" max="90" width="9.33203125" style="12" bestFit="1" customWidth="1"/>
    <col min="91" max="91" width="10.33203125" style="14" bestFit="1" customWidth="1"/>
    <col min="92" max="92" width="9.88671875" style="4" bestFit="1" customWidth="1"/>
    <col min="93" max="93" width="9.33203125" style="12" bestFit="1" customWidth="1"/>
    <col min="94" max="94" width="10.33203125" style="14" bestFit="1" customWidth="1"/>
    <col min="95" max="95" width="9.88671875" style="4" bestFit="1" customWidth="1"/>
    <col min="96" max="96" width="9.33203125" style="12" bestFit="1" customWidth="1"/>
    <col min="97" max="97" width="10.33203125" style="14" bestFit="1" customWidth="1"/>
    <col min="98" max="98" width="9.88671875" style="4" bestFit="1" customWidth="1"/>
    <col min="99" max="99" width="9.33203125" style="12" bestFit="1" customWidth="1"/>
    <col min="100" max="100" width="10.33203125" style="14" bestFit="1" customWidth="1"/>
    <col min="101" max="101" width="11.5546875" style="4" customWidth="1"/>
    <col min="102" max="102" width="9.88671875" style="12" bestFit="1" customWidth="1"/>
    <col min="103" max="103" width="12" style="14" bestFit="1" customWidth="1"/>
    <col min="104" max="104" width="12.109375" style="4" customWidth="1"/>
    <col min="105" max="105" width="9.33203125" style="12" bestFit="1" customWidth="1"/>
    <col min="106" max="106" width="10.33203125" style="14" bestFit="1" customWidth="1"/>
    <col min="107" max="107" width="11.109375" style="4" customWidth="1"/>
    <col min="108" max="108" width="9.33203125" style="12" bestFit="1" customWidth="1"/>
    <col min="109" max="109" width="10.33203125" style="14" bestFit="1" customWidth="1"/>
    <col min="110" max="110" width="11.109375" style="4" customWidth="1"/>
    <col min="111" max="111" width="9.33203125" style="12" bestFit="1" customWidth="1"/>
    <col min="112" max="112" width="10.33203125" style="14" bestFit="1" customWidth="1"/>
    <col min="113" max="113" width="9.33203125" style="4" bestFit="1" customWidth="1"/>
    <col min="114" max="114" width="9.33203125" style="12" bestFit="1" customWidth="1"/>
    <col min="115" max="115" width="10.33203125" style="14" bestFit="1" customWidth="1"/>
    <col min="116" max="116" width="9.33203125" style="4" bestFit="1" customWidth="1"/>
    <col min="117" max="117" width="9.33203125" style="12" bestFit="1" customWidth="1"/>
    <col min="118" max="118" width="10.33203125" style="14" bestFit="1" customWidth="1"/>
    <col min="119" max="119" width="9.88671875" style="4" bestFit="1" customWidth="1"/>
    <col min="120" max="120" width="9.33203125" style="12" bestFit="1" customWidth="1"/>
    <col min="121" max="121" width="10.33203125" style="14" bestFit="1" customWidth="1"/>
    <col min="122" max="122" width="9.33203125" style="4" bestFit="1" customWidth="1"/>
    <col min="123" max="123" width="9.33203125" style="12" bestFit="1" customWidth="1"/>
    <col min="124" max="124" width="10.33203125" style="14" bestFit="1" customWidth="1"/>
    <col min="125" max="125" width="9.33203125" style="4" bestFit="1" customWidth="1"/>
    <col min="126" max="126" width="9.33203125" style="12" bestFit="1" customWidth="1"/>
    <col min="127" max="127" width="9.33203125" style="14" bestFit="1" customWidth="1"/>
    <col min="128" max="128" width="9.33203125" style="4" bestFit="1" customWidth="1"/>
    <col min="129" max="129" width="9.33203125" style="12" bestFit="1" customWidth="1"/>
    <col min="130" max="130" width="9.33203125" style="14" bestFit="1" customWidth="1"/>
    <col min="131" max="131" width="9.33203125" style="4" bestFit="1" customWidth="1"/>
    <col min="132" max="132" width="9.33203125" style="12" bestFit="1" customWidth="1"/>
    <col min="133" max="133" width="9.33203125" style="14" bestFit="1" customWidth="1"/>
    <col min="134" max="134" width="9.88671875" style="4" bestFit="1" customWidth="1"/>
    <col min="135" max="135" width="10.6640625" style="12" customWidth="1"/>
    <col min="136" max="136" width="10.88671875" style="14" bestFit="1" customWidth="1"/>
    <col min="137" max="137" width="9.88671875" style="4" bestFit="1" customWidth="1"/>
    <col min="138" max="138" width="9.33203125" style="12" bestFit="1" customWidth="1"/>
    <col min="139" max="139" width="10.33203125" style="14" bestFit="1" customWidth="1"/>
    <col min="140" max="140" width="9.88671875" style="4" customWidth="1"/>
    <col min="141" max="141" width="9.33203125" style="12" bestFit="1" customWidth="1"/>
    <col min="142" max="142" width="10.33203125" style="14" bestFit="1" customWidth="1"/>
    <col min="143" max="143" width="9.33203125" style="4" bestFit="1" customWidth="1"/>
    <col min="144" max="144" width="9.33203125" style="12" bestFit="1" customWidth="1"/>
    <col min="145" max="145" width="10.33203125" style="14" bestFit="1" customWidth="1"/>
    <col min="146" max="146" width="9.33203125" style="4" bestFit="1" customWidth="1"/>
    <col min="147" max="147" width="10.88671875" style="12" customWidth="1"/>
    <col min="148" max="148" width="10.33203125" style="14" bestFit="1" customWidth="1"/>
    <col min="149" max="149" width="9.88671875" style="4" bestFit="1" customWidth="1"/>
    <col min="150" max="150" width="9.33203125" style="12" bestFit="1" customWidth="1"/>
    <col min="151" max="151" width="10.33203125" style="14" bestFit="1" customWidth="1"/>
    <col min="152" max="152" width="11.109375" style="4" customWidth="1"/>
    <col min="153" max="153" width="9.33203125" style="12" bestFit="1" customWidth="1"/>
    <col min="154" max="154" width="10.33203125" style="14" bestFit="1" customWidth="1"/>
    <col min="155" max="155" width="11.109375" style="4" customWidth="1"/>
    <col min="156" max="156" width="9.88671875" style="12" bestFit="1" customWidth="1"/>
    <col min="157" max="157" width="10.33203125" style="14" bestFit="1" customWidth="1"/>
    <col min="158" max="158" width="10.5546875" style="4" bestFit="1" customWidth="1"/>
    <col min="159" max="159" width="9.88671875" style="12" bestFit="1" customWidth="1"/>
    <col min="160" max="160" width="10.33203125" style="14" customWidth="1"/>
    <col min="161" max="161" width="10.5546875" style="4" customWidth="1"/>
    <col min="162" max="162" width="9.33203125" style="12" bestFit="1" customWidth="1"/>
    <col min="163" max="163" width="10.33203125" style="14" bestFit="1" customWidth="1"/>
    <col min="164" max="164" width="9.33203125" style="4" bestFit="1" customWidth="1"/>
    <col min="165" max="165" width="10.88671875" style="12" bestFit="1" customWidth="1"/>
    <col min="166" max="166" width="10.88671875" style="14" bestFit="1" customWidth="1"/>
    <col min="167" max="167" width="10.6640625" style="4" customWidth="1"/>
    <col min="168" max="168" width="10.88671875" style="12" bestFit="1" customWidth="1"/>
    <col min="169" max="169" width="10.88671875" style="14" bestFit="1" customWidth="1"/>
    <col min="170" max="170" width="10.6640625" style="4" customWidth="1"/>
    <col min="171" max="171" width="13.5546875" style="12" bestFit="1" customWidth="1"/>
    <col min="172" max="172" width="13.5546875" style="14" customWidth="1"/>
  </cols>
  <sheetData>
    <row r="1" spans="1:222" s="17" customFormat="1" x14ac:dyDescent="0.3">
      <c r="C1" s="18"/>
      <c r="D1" s="19"/>
      <c r="E1" s="20"/>
      <c r="F1" s="18"/>
      <c r="G1" s="19"/>
      <c r="H1" s="20"/>
      <c r="I1" s="18"/>
      <c r="J1" s="19"/>
      <c r="K1" s="20"/>
      <c r="L1" s="18"/>
      <c r="M1" s="19"/>
      <c r="N1" s="20"/>
      <c r="O1" s="18"/>
      <c r="P1" s="19"/>
      <c r="Q1" s="20"/>
      <c r="R1" s="18"/>
      <c r="S1" s="19"/>
      <c r="T1" s="20"/>
      <c r="U1" s="18"/>
      <c r="V1" s="19"/>
      <c r="W1" s="20"/>
      <c r="X1" s="18"/>
      <c r="Y1" s="19"/>
      <c r="Z1" s="20"/>
      <c r="AA1" s="18"/>
      <c r="AB1" s="19"/>
      <c r="AC1" s="20"/>
      <c r="AD1" s="18"/>
      <c r="AE1" s="19"/>
      <c r="AF1" s="20"/>
      <c r="AG1" s="18"/>
      <c r="AH1" s="19"/>
      <c r="AI1" s="20"/>
      <c r="AJ1" s="18"/>
      <c r="AK1" s="19"/>
      <c r="AL1" s="20"/>
      <c r="AM1" s="20"/>
      <c r="AN1" s="20"/>
      <c r="AO1" s="20"/>
      <c r="AP1" s="18"/>
      <c r="AQ1" s="19"/>
      <c r="AR1" s="20"/>
      <c r="AS1" s="18"/>
      <c r="AT1" s="19"/>
      <c r="AU1" s="20"/>
      <c r="AV1" s="18"/>
      <c r="AW1" s="19"/>
      <c r="AX1" s="20"/>
      <c r="AY1" s="18"/>
      <c r="AZ1" s="19"/>
      <c r="BA1" s="20"/>
      <c r="BB1" s="18"/>
      <c r="BC1" s="19"/>
      <c r="BD1" s="20"/>
      <c r="BE1" s="18"/>
      <c r="BF1" s="19"/>
      <c r="BG1" s="20"/>
      <c r="BH1" s="18"/>
      <c r="BI1" s="19"/>
      <c r="BJ1" s="20"/>
      <c r="BK1" s="18"/>
      <c r="BL1" s="19"/>
      <c r="BM1" s="20"/>
      <c r="BN1" s="18"/>
      <c r="BO1" s="19"/>
      <c r="BP1" s="20"/>
      <c r="BQ1" s="18"/>
      <c r="BR1" s="19"/>
      <c r="BS1" s="20"/>
      <c r="BT1" s="18"/>
      <c r="BU1" s="19"/>
      <c r="BV1" s="20"/>
      <c r="BW1" s="18"/>
      <c r="BX1" s="19"/>
      <c r="BY1" s="20"/>
      <c r="BZ1" s="18"/>
      <c r="CA1" s="19"/>
      <c r="CB1" s="20"/>
      <c r="CC1" s="18"/>
      <c r="CD1" s="19"/>
      <c r="CE1" s="20"/>
      <c r="CF1" s="18"/>
      <c r="CG1" s="19"/>
      <c r="CH1" s="20"/>
      <c r="CI1" s="18"/>
      <c r="CJ1" s="19"/>
      <c r="CK1" s="20"/>
      <c r="CL1" s="18"/>
      <c r="CM1" s="19"/>
      <c r="CN1" s="20"/>
      <c r="CO1" s="18"/>
      <c r="CP1" s="19"/>
      <c r="CQ1" s="20"/>
      <c r="CR1" s="18"/>
      <c r="CS1" s="19"/>
      <c r="CT1" s="20"/>
      <c r="CU1" s="18"/>
      <c r="CV1" s="19"/>
      <c r="CW1" s="20"/>
      <c r="CX1" s="18"/>
      <c r="CY1" s="19"/>
      <c r="CZ1" s="20"/>
      <c r="DA1" s="18"/>
      <c r="DB1" s="19"/>
      <c r="DC1" s="20"/>
      <c r="DD1" s="18"/>
      <c r="DE1" s="19"/>
      <c r="DF1" s="20"/>
      <c r="DG1" s="18"/>
      <c r="DH1" s="19"/>
      <c r="DI1" s="20"/>
      <c r="DJ1" s="18"/>
      <c r="DK1" s="19"/>
      <c r="DL1" s="20"/>
      <c r="DM1" s="18"/>
      <c r="DN1" s="19"/>
      <c r="DO1" s="20"/>
      <c r="DP1" s="18"/>
      <c r="DQ1" s="19"/>
      <c r="DR1" s="20"/>
      <c r="DS1" s="18"/>
      <c r="DT1" s="19"/>
      <c r="DU1" s="20"/>
      <c r="DV1" s="18"/>
      <c r="DW1" s="19"/>
      <c r="DX1" s="20"/>
      <c r="DY1" s="18"/>
      <c r="DZ1" s="19"/>
      <c r="EA1" s="20"/>
      <c r="EB1" s="18"/>
      <c r="EC1" s="19"/>
      <c r="ED1" s="20"/>
      <c r="EE1" s="18"/>
      <c r="EF1" s="19"/>
      <c r="EG1" s="20"/>
      <c r="EH1" s="18"/>
      <c r="EI1" s="19"/>
      <c r="EJ1" s="20"/>
      <c r="EK1" s="18"/>
      <c r="EL1" s="19"/>
      <c r="EM1" s="20"/>
      <c r="EN1" s="18"/>
      <c r="EO1" s="19"/>
      <c r="EP1" s="20"/>
      <c r="EQ1" s="18"/>
      <c r="ER1" s="19"/>
      <c r="ES1" s="20"/>
      <c r="ET1" s="18"/>
      <c r="EU1" s="19"/>
      <c r="EV1" s="20"/>
      <c r="EW1" s="18"/>
      <c r="EX1" s="19"/>
      <c r="EY1" s="20"/>
      <c r="EZ1" s="18"/>
      <c r="FA1" s="19"/>
      <c r="FB1" s="20"/>
      <c r="FC1" s="18"/>
      <c r="FD1" s="19"/>
      <c r="FE1" s="20"/>
      <c r="FF1" s="18"/>
      <c r="FG1" s="19"/>
      <c r="FH1" s="20"/>
      <c r="FI1" s="18"/>
      <c r="FJ1" s="19"/>
      <c r="FK1" s="20"/>
      <c r="FL1" s="18"/>
      <c r="FM1" s="19"/>
      <c r="FN1" s="20"/>
      <c r="FO1" s="18"/>
      <c r="FP1" s="19"/>
    </row>
    <row r="2" spans="1:222" s="25" customFormat="1" ht="21" customHeight="1" x14ac:dyDescent="0.4">
      <c r="B2" s="21" t="s">
        <v>18</v>
      </c>
      <c r="C2" s="113" t="s">
        <v>67</v>
      </c>
      <c r="D2" s="114"/>
      <c r="E2" s="113"/>
      <c r="F2" s="113"/>
      <c r="G2" s="114"/>
      <c r="H2" s="22"/>
      <c r="I2" s="23"/>
      <c r="J2" s="24"/>
      <c r="K2" s="22"/>
      <c r="L2" s="23"/>
      <c r="M2" s="24"/>
      <c r="N2" s="22"/>
      <c r="O2" s="23"/>
      <c r="P2" s="24"/>
      <c r="Q2" s="22"/>
      <c r="R2" s="23"/>
      <c r="S2" s="24"/>
      <c r="T2" s="22"/>
      <c r="U2" s="23"/>
      <c r="V2" s="24"/>
      <c r="W2" s="22"/>
      <c r="X2" s="23"/>
      <c r="Y2" s="24"/>
      <c r="Z2" s="22"/>
      <c r="AA2" s="23"/>
      <c r="AB2" s="24"/>
      <c r="AC2" s="22"/>
      <c r="AD2" s="23"/>
      <c r="AE2" s="24"/>
      <c r="AF2" s="22"/>
      <c r="AG2" s="23"/>
      <c r="AH2" s="24"/>
      <c r="AI2" s="22"/>
      <c r="AJ2" s="23"/>
      <c r="AK2" s="24"/>
      <c r="AL2" s="22"/>
      <c r="AM2" s="22"/>
      <c r="AN2" s="22"/>
      <c r="AO2" s="22"/>
      <c r="AP2" s="23"/>
      <c r="AQ2" s="24"/>
      <c r="AR2" s="22"/>
      <c r="AS2" s="23"/>
      <c r="AT2" s="24"/>
      <c r="AU2" s="22"/>
      <c r="AV2" s="23"/>
      <c r="AW2" s="24"/>
      <c r="AX2" s="22"/>
      <c r="AY2" s="23"/>
      <c r="AZ2" s="24"/>
      <c r="BA2" s="22"/>
      <c r="BB2" s="23"/>
      <c r="BC2" s="24"/>
      <c r="BD2" s="22"/>
      <c r="BE2" s="23"/>
      <c r="BF2" s="24"/>
      <c r="BG2" s="22"/>
      <c r="BH2" s="23"/>
      <c r="BI2" s="24"/>
      <c r="BJ2" s="22"/>
      <c r="BK2" s="23"/>
      <c r="BL2" s="24"/>
      <c r="BM2" s="22"/>
      <c r="BN2" s="23"/>
      <c r="BO2" s="24"/>
      <c r="BP2" s="22"/>
      <c r="BQ2" s="23"/>
      <c r="BR2" s="24"/>
      <c r="BS2" s="22"/>
      <c r="BT2" s="23"/>
      <c r="BU2" s="24"/>
      <c r="BV2" s="22"/>
      <c r="BW2" s="23"/>
      <c r="BX2" s="24"/>
      <c r="BY2" s="22"/>
      <c r="BZ2" s="23"/>
      <c r="CA2" s="24"/>
      <c r="CB2" s="22"/>
      <c r="CC2" s="23"/>
      <c r="CD2" s="24"/>
      <c r="CE2" s="22"/>
      <c r="CF2" s="23"/>
      <c r="CG2" s="24"/>
      <c r="CH2" s="22"/>
      <c r="CI2" s="23"/>
      <c r="CJ2" s="24"/>
      <c r="CK2" s="22"/>
      <c r="CL2" s="23"/>
      <c r="CM2" s="24"/>
      <c r="CN2" s="22"/>
      <c r="CO2" s="23"/>
      <c r="CP2" s="24"/>
      <c r="CQ2" s="22"/>
      <c r="CR2" s="23"/>
      <c r="CS2" s="24"/>
      <c r="CT2" s="22"/>
      <c r="CU2" s="23"/>
      <c r="CV2" s="24"/>
      <c r="CW2" s="22"/>
      <c r="CX2" s="23"/>
      <c r="CY2" s="24"/>
      <c r="CZ2" s="22"/>
      <c r="DA2" s="23"/>
      <c r="DB2" s="24"/>
      <c r="DC2" s="22"/>
      <c r="DD2" s="23"/>
      <c r="DE2" s="24"/>
      <c r="DF2" s="22"/>
      <c r="DG2" s="23"/>
      <c r="DH2" s="24"/>
      <c r="DI2" s="22"/>
      <c r="DJ2" s="23"/>
      <c r="DK2" s="24"/>
      <c r="DL2" s="22"/>
      <c r="DM2" s="23"/>
      <c r="DN2" s="24"/>
      <c r="DO2" s="22"/>
      <c r="DP2" s="23"/>
      <c r="DQ2" s="24"/>
      <c r="DR2" s="22"/>
      <c r="DS2" s="23"/>
      <c r="DT2" s="24"/>
      <c r="DU2" s="22"/>
      <c r="DV2" s="23"/>
      <c r="DW2" s="24"/>
      <c r="DX2" s="22"/>
      <c r="DY2" s="23"/>
      <c r="DZ2" s="24"/>
      <c r="EA2" s="22"/>
      <c r="EB2" s="23"/>
      <c r="EC2" s="24"/>
      <c r="ED2" s="22"/>
      <c r="EE2" s="23"/>
      <c r="EF2" s="24"/>
      <c r="EG2" s="22"/>
      <c r="EH2" s="23"/>
      <c r="EI2" s="24"/>
      <c r="EJ2" s="22"/>
      <c r="EK2" s="23"/>
      <c r="EL2" s="24"/>
      <c r="EM2" s="22"/>
      <c r="EN2" s="23"/>
      <c r="EO2" s="24"/>
      <c r="EP2" s="22"/>
      <c r="EQ2" s="23"/>
      <c r="ER2" s="24"/>
      <c r="ES2" s="22"/>
      <c r="ET2" s="23"/>
      <c r="EU2" s="24"/>
      <c r="EV2" s="22"/>
      <c r="EW2" s="23"/>
      <c r="EX2" s="24"/>
      <c r="EY2" s="22"/>
      <c r="EZ2" s="23"/>
      <c r="FA2" s="24"/>
      <c r="FB2" s="22"/>
      <c r="FC2" s="23"/>
      <c r="FD2" s="24"/>
      <c r="FE2" s="22"/>
      <c r="FF2" s="23"/>
      <c r="FG2" s="24"/>
      <c r="FH2" s="22"/>
      <c r="FI2" s="23"/>
      <c r="FJ2" s="24"/>
      <c r="FK2" s="22"/>
      <c r="FL2" s="23"/>
      <c r="FM2" s="24"/>
      <c r="FN2" s="22"/>
      <c r="FO2" s="23"/>
      <c r="FP2" s="24"/>
    </row>
    <row r="3" spans="1:222" s="25" customFormat="1" ht="16.2" thickBot="1" x14ac:dyDescent="0.35">
      <c r="C3" s="26"/>
      <c r="D3" s="27"/>
      <c r="E3" s="28"/>
      <c r="F3" s="23"/>
      <c r="G3" s="24"/>
      <c r="H3" s="22"/>
      <c r="I3" s="23"/>
      <c r="J3" s="24"/>
      <c r="K3" s="22"/>
      <c r="L3" s="23"/>
      <c r="M3" s="24"/>
      <c r="N3" s="22"/>
      <c r="O3" s="23"/>
      <c r="P3" s="24"/>
      <c r="Q3" s="22"/>
      <c r="R3" s="23"/>
      <c r="S3" s="24"/>
      <c r="T3" s="22"/>
      <c r="U3" s="23"/>
      <c r="V3" s="24"/>
      <c r="W3" s="22"/>
      <c r="X3" s="23"/>
      <c r="Y3" s="24"/>
      <c r="Z3" s="22"/>
      <c r="AA3" s="23"/>
      <c r="AB3" s="24"/>
      <c r="AC3" s="22"/>
      <c r="AD3" s="23"/>
      <c r="AE3" s="24"/>
      <c r="AF3" s="22"/>
      <c r="AG3" s="23"/>
      <c r="AH3" s="24"/>
      <c r="AI3" s="22"/>
      <c r="AJ3" s="23"/>
      <c r="AK3" s="24"/>
      <c r="AL3" s="22"/>
      <c r="AM3" s="22"/>
      <c r="AN3" s="22"/>
      <c r="AO3" s="22"/>
      <c r="AP3" s="23"/>
      <c r="AQ3" s="24"/>
      <c r="AR3" s="22"/>
      <c r="AS3" s="23"/>
      <c r="AT3" s="24"/>
      <c r="AU3" s="22"/>
      <c r="AV3" s="23"/>
      <c r="AW3" s="24"/>
      <c r="AX3" s="22"/>
      <c r="AY3" s="23"/>
      <c r="AZ3" s="24"/>
      <c r="BA3" s="22"/>
      <c r="BB3" s="23"/>
      <c r="BC3" s="24"/>
      <c r="BD3" s="22"/>
      <c r="BE3" s="23"/>
      <c r="BF3" s="24"/>
      <c r="BG3" s="22"/>
      <c r="BH3" s="23"/>
      <c r="BI3" s="24"/>
      <c r="BJ3" s="22"/>
      <c r="BK3" s="23"/>
      <c r="BL3" s="24"/>
      <c r="BM3" s="22"/>
      <c r="BN3" s="23"/>
      <c r="BO3" s="24"/>
      <c r="BP3" s="22"/>
      <c r="BQ3" s="23"/>
      <c r="BR3" s="24"/>
      <c r="BS3" s="22"/>
      <c r="BT3" s="23"/>
      <c r="BU3" s="24"/>
      <c r="BV3" s="22"/>
      <c r="BW3" s="23"/>
      <c r="BX3" s="24"/>
      <c r="BY3" s="22"/>
      <c r="BZ3" s="23"/>
      <c r="CA3" s="24"/>
      <c r="CB3" s="22"/>
      <c r="CC3" s="23"/>
      <c r="CD3" s="24"/>
      <c r="CE3" s="22"/>
      <c r="CF3" s="23"/>
      <c r="CG3" s="24"/>
      <c r="CH3" s="22"/>
      <c r="CI3" s="23"/>
      <c r="CJ3" s="24"/>
      <c r="CK3" s="22"/>
      <c r="CL3" s="23"/>
      <c r="CM3" s="24"/>
      <c r="CN3" s="22"/>
      <c r="CO3" s="23"/>
      <c r="CP3" s="24"/>
      <c r="CQ3" s="22"/>
      <c r="CR3" s="23"/>
      <c r="CS3" s="24"/>
      <c r="CT3" s="22"/>
      <c r="CU3" s="23"/>
      <c r="CV3" s="24"/>
      <c r="CW3" s="22"/>
      <c r="CX3" s="23"/>
      <c r="CY3" s="24"/>
      <c r="CZ3" s="22"/>
      <c r="DA3" s="23"/>
      <c r="DB3" s="24"/>
      <c r="DC3" s="22"/>
      <c r="DD3" s="23"/>
      <c r="DE3" s="24"/>
      <c r="DF3" s="22"/>
      <c r="DG3" s="23"/>
      <c r="DH3" s="24"/>
      <c r="DI3" s="22"/>
      <c r="DJ3" s="23"/>
      <c r="DK3" s="24"/>
      <c r="DL3" s="22"/>
      <c r="DM3" s="23"/>
      <c r="DN3" s="24"/>
      <c r="DO3" s="22"/>
      <c r="DP3" s="23"/>
      <c r="DQ3" s="24"/>
      <c r="DR3" s="22"/>
      <c r="DS3" s="23"/>
      <c r="DT3" s="24"/>
      <c r="DU3" s="22"/>
      <c r="DV3" s="23"/>
      <c r="DW3" s="24"/>
      <c r="DX3" s="22"/>
      <c r="DY3" s="23"/>
      <c r="DZ3" s="24"/>
      <c r="EA3" s="22"/>
      <c r="EB3" s="23"/>
      <c r="EC3" s="24"/>
      <c r="ED3" s="22"/>
      <c r="EE3" s="23"/>
      <c r="EF3" s="24"/>
      <c r="EG3" s="22"/>
      <c r="EH3" s="23"/>
      <c r="EI3" s="24"/>
      <c r="EJ3" s="22"/>
      <c r="EK3" s="23"/>
      <c r="EL3" s="24"/>
      <c r="EM3" s="22"/>
      <c r="EN3" s="23"/>
      <c r="EO3" s="24"/>
      <c r="EP3" s="22"/>
      <c r="EQ3" s="23"/>
      <c r="ER3" s="24"/>
      <c r="ES3" s="22"/>
      <c r="ET3" s="23"/>
      <c r="EU3" s="24"/>
      <c r="EV3" s="22"/>
      <c r="EW3" s="23"/>
      <c r="EX3" s="24"/>
      <c r="EY3" s="22"/>
      <c r="EZ3" s="23"/>
      <c r="FA3" s="24"/>
      <c r="FB3" s="22"/>
      <c r="FC3" s="23"/>
      <c r="FD3" s="24"/>
      <c r="FE3" s="22"/>
      <c r="FF3" s="23"/>
      <c r="FG3" s="24"/>
      <c r="FH3" s="22"/>
      <c r="FI3" s="23"/>
      <c r="FJ3" s="24"/>
      <c r="FK3" s="22"/>
      <c r="FL3" s="23"/>
      <c r="FM3" s="24"/>
      <c r="FN3" s="22"/>
      <c r="FO3" s="23"/>
      <c r="FP3" s="24"/>
    </row>
    <row r="4" spans="1:222" s="6" customFormat="1" ht="45" customHeight="1" x14ac:dyDescent="0.3">
      <c r="A4" s="115" t="s">
        <v>0</v>
      </c>
      <c r="B4" s="116"/>
      <c r="C4" s="110" t="s">
        <v>28</v>
      </c>
      <c r="D4" s="111"/>
      <c r="E4" s="112"/>
      <c r="F4" s="110" t="s">
        <v>29</v>
      </c>
      <c r="G4" s="111"/>
      <c r="H4" s="112"/>
      <c r="I4" s="110" t="s">
        <v>50</v>
      </c>
      <c r="J4" s="111"/>
      <c r="K4" s="112"/>
      <c r="L4" s="110" t="s">
        <v>105</v>
      </c>
      <c r="M4" s="111"/>
      <c r="N4" s="112"/>
      <c r="O4" s="110" t="s">
        <v>91</v>
      </c>
      <c r="P4" s="111"/>
      <c r="Q4" s="112"/>
      <c r="R4" s="110" t="s">
        <v>30</v>
      </c>
      <c r="S4" s="111"/>
      <c r="T4" s="112"/>
      <c r="U4" s="110" t="s">
        <v>65</v>
      </c>
      <c r="V4" s="111"/>
      <c r="W4" s="112"/>
      <c r="X4" s="110" t="s">
        <v>31</v>
      </c>
      <c r="Y4" s="111"/>
      <c r="Z4" s="112"/>
      <c r="AA4" s="110" t="s">
        <v>51</v>
      </c>
      <c r="AB4" s="111"/>
      <c r="AC4" s="112"/>
      <c r="AD4" s="110" t="s">
        <v>32</v>
      </c>
      <c r="AE4" s="111"/>
      <c r="AF4" s="112"/>
      <c r="AG4" s="110" t="s">
        <v>33</v>
      </c>
      <c r="AH4" s="111"/>
      <c r="AI4" s="112"/>
      <c r="AJ4" s="110" t="s">
        <v>34</v>
      </c>
      <c r="AK4" s="111"/>
      <c r="AL4" s="112"/>
      <c r="AM4" s="117" t="s">
        <v>120</v>
      </c>
      <c r="AN4" s="118"/>
      <c r="AO4" s="119"/>
      <c r="AP4" s="110" t="s">
        <v>60</v>
      </c>
      <c r="AQ4" s="111"/>
      <c r="AR4" s="112"/>
      <c r="AS4" s="110" t="s">
        <v>52</v>
      </c>
      <c r="AT4" s="111"/>
      <c r="AU4" s="112"/>
      <c r="AV4" s="110" t="s">
        <v>113</v>
      </c>
      <c r="AW4" s="111"/>
      <c r="AX4" s="112"/>
      <c r="AY4" s="110" t="s">
        <v>77</v>
      </c>
      <c r="AZ4" s="111"/>
      <c r="BA4" s="112"/>
      <c r="BB4" s="110" t="s">
        <v>73</v>
      </c>
      <c r="BC4" s="111"/>
      <c r="BD4" s="112"/>
      <c r="BE4" s="110" t="s">
        <v>35</v>
      </c>
      <c r="BF4" s="111"/>
      <c r="BG4" s="112"/>
      <c r="BH4" s="110" t="s">
        <v>36</v>
      </c>
      <c r="BI4" s="111"/>
      <c r="BJ4" s="112"/>
      <c r="BK4" s="110" t="s">
        <v>53</v>
      </c>
      <c r="BL4" s="111"/>
      <c r="BM4" s="112"/>
      <c r="BN4" s="110" t="s">
        <v>37</v>
      </c>
      <c r="BO4" s="111"/>
      <c r="BP4" s="112"/>
      <c r="BQ4" s="110" t="s">
        <v>54</v>
      </c>
      <c r="BR4" s="111"/>
      <c r="BS4" s="112"/>
      <c r="BT4" s="110" t="s">
        <v>86</v>
      </c>
      <c r="BU4" s="111"/>
      <c r="BV4" s="112"/>
      <c r="BW4" s="110" t="s">
        <v>38</v>
      </c>
      <c r="BX4" s="111"/>
      <c r="BY4" s="112"/>
      <c r="BZ4" s="110" t="s">
        <v>92</v>
      </c>
      <c r="CA4" s="111"/>
      <c r="CB4" s="112"/>
      <c r="CC4" s="110" t="s">
        <v>39</v>
      </c>
      <c r="CD4" s="111"/>
      <c r="CE4" s="112"/>
      <c r="CF4" s="110" t="s">
        <v>106</v>
      </c>
      <c r="CG4" s="111"/>
      <c r="CH4" s="112"/>
      <c r="CI4" s="110" t="s">
        <v>68</v>
      </c>
      <c r="CJ4" s="111"/>
      <c r="CK4" s="112"/>
      <c r="CL4" s="110" t="s">
        <v>40</v>
      </c>
      <c r="CM4" s="111"/>
      <c r="CN4" s="112"/>
      <c r="CO4" s="110" t="s">
        <v>111</v>
      </c>
      <c r="CP4" s="111"/>
      <c r="CQ4" s="112"/>
      <c r="CR4" s="110" t="s">
        <v>93</v>
      </c>
      <c r="CS4" s="111"/>
      <c r="CT4" s="112"/>
      <c r="CU4" s="110" t="s">
        <v>41</v>
      </c>
      <c r="CV4" s="111"/>
      <c r="CW4" s="112"/>
      <c r="CX4" s="110" t="s">
        <v>42</v>
      </c>
      <c r="CY4" s="111"/>
      <c r="CZ4" s="112"/>
      <c r="DA4" s="110" t="s">
        <v>109</v>
      </c>
      <c r="DB4" s="111"/>
      <c r="DC4" s="112"/>
      <c r="DD4" s="110" t="s">
        <v>55</v>
      </c>
      <c r="DE4" s="111"/>
      <c r="DF4" s="112"/>
      <c r="DG4" s="110" t="s">
        <v>102</v>
      </c>
      <c r="DH4" s="111"/>
      <c r="DI4" s="112"/>
      <c r="DJ4" s="110" t="s">
        <v>56</v>
      </c>
      <c r="DK4" s="111"/>
      <c r="DL4" s="112"/>
      <c r="DM4" s="110" t="s">
        <v>43</v>
      </c>
      <c r="DN4" s="111"/>
      <c r="DO4" s="112"/>
      <c r="DP4" s="110" t="s">
        <v>44</v>
      </c>
      <c r="DQ4" s="111"/>
      <c r="DR4" s="112"/>
      <c r="DS4" s="110" t="s">
        <v>95</v>
      </c>
      <c r="DT4" s="111"/>
      <c r="DU4" s="112"/>
      <c r="DV4" s="110" t="s">
        <v>45</v>
      </c>
      <c r="DW4" s="111"/>
      <c r="DX4" s="112"/>
      <c r="DY4" s="110" t="s">
        <v>101</v>
      </c>
      <c r="DZ4" s="111"/>
      <c r="EA4" s="112"/>
      <c r="EB4" s="110" t="s">
        <v>99</v>
      </c>
      <c r="EC4" s="111"/>
      <c r="ED4" s="112"/>
      <c r="EE4" s="110" t="s">
        <v>46</v>
      </c>
      <c r="EF4" s="111"/>
      <c r="EG4" s="112"/>
      <c r="EH4" s="110" t="s">
        <v>100</v>
      </c>
      <c r="EI4" s="111"/>
      <c r="EJ4" s="112"/>
      <c r="EK4" s="110" t="s">
        <v>117</v>
      </c>
      <c r="EL4" s="111"/>
      <c r="EM4" s="112"/>
      <c r="EN4" s="110" t="s">
        <v>57</v>
      </c>
      <c r="EO4" s="111"/>
      <c r="EP4" s="112"/>
      <c r="EQ4" s="110" t="s">
        <v>47</v>
      </c>
      <c r="ER4" s="111"/>
      <c r="ES4" s="112"/>
      <c r="ET4" s="110" t="s">
        <v>64</v>
      </c>
      <c r="EU4" s="111"/>
      <c r="EV4" s="112"/>
      <c r="EW4" s="110" t="s">
        <v>48</v>
      </c>
      <c r="EX4" s="111"/>
      <c r="EY4" s="112"/>
      <c r="EZ4" s="110" t="s">
        <v>22</v>
      </c>
      <c r="FA4" s="111"/>
      <c r="FB4" s="112"/>
      <c r="FC4" s="110" t="s">
        <v>49</v>
      </c>
      <c r="FD4" s="111"/>
      <c r="FE4" s="112"/>
      <c r="FF4" s="110" t="s">
        <v>58</v>
      </c>
      <c r="FG4" s="111"/>
      <c r="FH4" s="112"/>
      <c r="FI4" s="110" t="s">
        <v>115</v>
      </c>
      <c r="FJ4" s="111"/>
      <c r="FK4" s="112"/>
      <c r="FL4" s="110" t="s">
        <v>24</v>
      </c>
      <c r="FM4" s="111"/>
      <c r="FN4" s="112"/>
      <c r="FO4" s="47" t="s">
        <v>25</v>
      </c>
      <c r="FP4" s="48" t="s">
        <v>25</v>
      </c>
      <c r="FQ4" s="5"/>
      <c r="FR4" s="5"/>
      <c r="FS4" s="5"/>
    </row>
    <row r="5" spans="1:222" ht="45" customHeight="1" thickBot="1" x14ac:dyDescent="0.35">
      <c r="A5" s="66" t="s">
        <v>1</v>
      </c>
      <c r="B5" s="67" t="s">
        <v>114</v>
      </c>
      <c r="C5" s="34" t="s">
        <v>2</v>
      </c>
      <c r="D5" s="33" t="s">
        <v>3</v>
      </c>
      <c r="E5" s="51" t="s">
        <v>4</v>
      </c>
      <c r="F5" s="34" t="s">
        <v>2</v>
      </c>
      <c r="G5" s="33" t="s">
        <v>3</v>
      </c>
      <c r="H5" s="51" t="s">
        <v>4</v>
      </c>
      <c r="I5" s="34" t="s">
        <v>2</v>
      </c>
      <c r="J5" s="33" t="s">
        <v>3</v>
      </c>
      <c r="K5" s="51" t="s">
        <v>4</v>
      </c>
      <c r="L5" s="34" t="s">
        <v>2</v>
      </c>
      <c r="M5" s="33" t="s">
        <v>3</v>
      </c>
      <c r="N5" s="51" t="s">
        <v>4</v>
      </c>
      <c r="O5" s="34" t="s">
        <v>2</v>
      </c>
      <c r="P5" s="33" t="s">
        <v>3</v>
      </c>
      <c r="Q5" s="51" t="s">
        <v>4</v>
      </c>
      <c r="R5" s="34" t="s">
        <v>2</v>
      </c>
      <c r="S5" s="33" t="s">
        <v>3</v>
      </c>
      <c r="T5" s="51" t="s">
        <v>4</v>
      </c>
      <c r="U5" s="34" t="s">
        <v>2</v>
      </c>
      <c r="V5" s="33" t="s">
        <v>3</v>
      </c>
      <c r="W5" s="51" t="s">
        <v>4</v>
      </c>
      <c r="X5" s="34" t="s">
        <v>2</v>
      </c>
      <c r="Y5" s="33" t="s">
        <v>3</v>
      </c>
      <c r="Z5" s="51" t="s">
        <v>4</v>
      </c>
      <c r="AA5" s="34" t="s">
        <v>2</v>
      </c>
      <c r="AB5" s="33" t="s">
        <v>3</v>
      </c>
      <c r="AC5" s="51" t="s">
        <v>4</v>
      </c>
      <c r="AD5" s="34" t="s">
        <v>2</v>
      </c>
      <c r="AE5" s="33" t="s">
        <v>3</v>
      </c>
      <c r="AF5" s="51" t="s">
        <v>4</v>
      </c>
      <c r="AG5" s="34" t="s">
        <v>2</v>
      </c>
      <c r="AH5" s="33" t="s">
        <v>3</v>
      </c>
      <c r="AI5" s="51" t="s">
        <v>4</v>
      </c>
      <c r="AJ5" s="34" t="s">
        <v>2</v>
      </c>
      <c r="AK5" s="33" t="s">
        <v>3</v>
      </c>
      <c r="AL5" s="51" t="s">
        <v>4</v>
      </c>
      <c r="AM5" s="34" t="s">
        <v>2</v>
      </c>
      <c r="AN5" s="33" t="s">
        <v>3</v>
      </c>
      <c r="AO5" s="51" t="s">
        <v>4</v>
      </c>
      <c r="AP5" s="34" t="s">
        <v>2</v>
      </c>
      <c r="AQ5" s="33" t="s">
        <v>3</v>
      </c>
      <c r="AR5" s="51" t="s">
        <v>4</v>
      </c>
      <c r="AS5" s="34" t="s">
        <v>2</v>
      </c>
      <c r="AT5" s="33" t="s">
        <v>3</v>
      </c>
      <c r="AU5" s="51" t="s">
        <v>4</v>
      </c>
      <c r="AV5" s="34" t="s">
        <v>2</v>
      </c>
      <c r="AW5" s="33" t="s">
        <v>3</v>
      </c>
      <c r="AX5" s="51" t="s">
        <v>4</v>
      </c>
      <c r="AY5" s="34" t="s">
        <v>2</v>
      </c>
      <c r="AZ5" s="33" t="s">
        <v>3</v>
      </c>
      <c r="BA5" s="51" t="s">
        <v>4</v>
      </c>
      <c r="BB5" s="34" t="s">
        <v>2</v>
      </c>
      <c r="BC5" s="33" t="s">
        <v>3</v>
      </c>
      <c r="BD5" s="51" t="s">
        <v>4</v>
      </c>
      <c r="BE5" s="34" t="s">
        <v>2</v>
      </c>
      <c r="BF5" s="33" t="s">
        <v>3</v>
      </c>
      <c r="BG5" s="51" t="s">
        <v>4</v>
      </c>
      <c r="BH5" s="34" t="s">
        <v>2</v>
      </c>
      <c r="BI5" s="33" t="s">
        <v>3</v>
      </c>
      <c r="BJ5" s="51" t="s">
        <v>4</v>
      </c>
      <c r="BK5" s="34" t="s">
        <v>2</v>
      </c>
      <c r="BL5" s="33" t="s">
        <v>3</v>
      </c>
      <c r="BM5" s="51" t="s">
        <v>4</v>
      </c>
      <c r="BN5" s="34" t="s">
        <v>2</v>
      </c>
      <c r="BO5" s="33" t="s">
        <v>3</v>
      </c>
      <c r="BP5" s="51" t="s">
        <v>4</v>
      </c>
      <c r="BQ5" s="34" t="s">
        <v>2</v>
      </c>
      <c r="BR5" s="33" t="s">
        <v>3</v>
      </c>
      <c r="BS5" s="51" t="s">
        <v>4</v>
      </c>
      <c r="BT5" s="34" t="s">
        <v>2</v>
      </c>
      <c r="BU5" s="33" t="s">
        <v>3</v>
      </c>
      <c r="BV5" s="51" t="s">
        <v>4</v>
      </c>
      <c r="BW5" s="34" t="s">
        <v>2</v>
      </c>
      <c r="BX5" s="33" t="s">
        <v>3</v>
      </c>
      <c r="BY5" s="51" t="s">
        <v>4</v>
      </c>
      <c r="BZ5" s="34" t="s">
        <v>2</v>
      </c>
      <c r="CA5" s="33" t="s">
        <v>3</v>
      </c>
      <c r="CB5" s="51" t="s">
        <v>4</v>
      </c>
      <c r="CC5" s="34" t="s">
        <v>2</v>
      </c>
      <c r="CD5" s="33" t="s">
        <v>3</v>
      </c>
      <c r="CE5" s="51" t="s">
        <v>4</v>
      </c>
      <c r="CF5" s="34" t="s">
        <v>2</v>
      </c>
      <c r="CG5" s="33" t="s">
        <v>3</v>
      </c>
      <c r="CH5" s="51" t="s">
        <v>4</v>
      </c>
      <c r="CI5" s="34" t="s">
        <v>2</v>
      </c>
      <c r="CJ5" s="33" t="s">
        <v>3</v>
      </c>
      <c r="CK5" s="51" t="s">
        <v>4</v>
      </c>
      <c r="CL5" s="34" t="s">
        <v>2</v>
      </c>
      <c r="CM5" s="33" t="s">
        <v>3</v>
      </c>
      <c r="CN5" s="51" t="s">
        <v>4</v>
      </c>
      <c r="CO5" s="34" t="s">
        <v>2</v>
      </c>
      <c r="CP5" s="33" t="s">
        <v>3</v>
      </c>
      <c r="CQ5" s="51" t="s">
        <v>4</v>
      </c>
      <c r="CR5" s="34" t="s">
        <v>2</v>
      </c>
      <c r="CS5" s="33" t="s">
        <v>3</v>
      </c>
      <c r="CT5" s="51" t="s">
        <v>4</v>
      </c>
      <c r="CU5" s="61" t="s">
        <v>2</v>
      </c>
      <c r="CV5" s="33" t="s">
        <v>3</v>
      </c>
      <c r="CW5" s="49" t="s">
        <v>4</v>
      </c>
      <c r="CX5" s="34" t="s">
        <v>2</v>
      </c>
      <c r="CY5" s="33" t="s">
        <v>3</v>
      </c>
      <c r="CZ5" s="51" t="s">
        <v>4</v>
      </c>
      <c r="DA5" s="34" t="s">
        <v>2</v>
      </c>
      <c r="DB5" s="33" t="s">
        <v>3</v>
      </c>
      <c r="DC5" s="51" t="s">
        <v>4</v>
      </c>
      <c r="DD5" s="34" t="s">
        <v>2</v>
      </c>
      <c r="DE5" s="33" t="s">
        <v>3</v>
      </c>
      <c r="DF5" s="51" t="s">
        <v>4</v>
      </c>
      <c r="DG5" s="34" t="s">
        <v>2</v>
      </c>
      <c r="DH5" s="33" t="s">
        <v>3</v>
      </c>
      <c r="DI5" s="51" t="s">
        <v>4</v>
      </c>
      <c r="DJ5" s="34" t="s">
        <v>2</v>
      </c>
      <c r="DK5" s="33" t="s">
        <v>3</v>
      </c>
      <c r="DL5" s="51" t="s">
        <v>4</v>
      </c>
      <c r="DM5" s="34" t="s">
        <v>2</v>
      </c>
      <c r="DN5" s="33" t="s">
        <v>3</v>
      </c>
      <c r="DO5" s="51" t="s">
        <v>4</v>
      </c>
      <c r="DP5" s="34" t="s">
        <v>2</v>
      </c>
      <c r="DQ5" s="33" t="s">
        <v>3</v>
      </c>
      <c r="DR5" s="51" t="s">
        <v>4</v>
      </c>
      <c r="DS5" s="34" t="s">
        <v>2</v>
      </c>
      <c r="DT5" s="33" t="s">
        <v>3</v>
      </c>
      <c r="DU5" s="51" t="s">
        <v>4</v>
      </c>
      <c r="DV5" s="34" t="s">
        <v>2</v>
      </c>
      <c r="DW5" s="33" t="s">
        <v>3</v>
      </c>
      <c r="DX5" s="51" t="s">
        <v>4</v>
      </c>
      <c r="DY5" s="34" t="s">
        <v>2</v>
      </c>
      <c r="DZ5" s="33" t="s">
        <v>3</v>
      </c>
      <c r="EA5" s="51" t="s">
        <v>4</v>
      </c>
      <c r="EB5" s="34" t="s">
        <v>2</v>
      </c>
      <c r="EC5" s="33" t="s">
        <v>3</v>
      </c>
      <c r="ED5" s="51" t="s">
        <v>4</v>
      </c>
      <c r="EE5" s="34" t="s">
        <v>2</v>
      </c>
      <c r="EF5" s="33" t="s">
        <v>3</v>
      </c>
      <c r="EG5" s="51" t="s">
        <v>4</v>
      </c>
      <c r="EH5" s="34" t="s">
        <v>2</v>
      </c>
      <c r="EI5" s="33" t="s">
        <v>3</v>
      </c>
      <c r="EJ5" s="51" t="s">
        <v>4</v>
      </c>
      <c r="EK5" s="34" t="s">
        <v>2</v>
      </c>
      <c r="EL5" s="33" t="s">
        <v>3</v>
      </c>
      <c r="EM5" s="51" t="s">
        <v>4</v>
      </c>
      <c r="EN5" s="34" t="s">
        <v>2</v>
      </c>
      <c r="EO5" s="33" t="s">
        <v>3</v>
      </c>
      <c r="EP5" s="51" t="s">
        <v>4</v>
      </c>
      <c r="EQ5" s="34" t="s">
        <v>2</v>
      </c>
      <c r="ER5" s="33" t="s">
        <v>3</v>
      </c>
      <c r="ES5" s="51" t="s">
        <v>4</v>
      </c>
      <c r="ET5" s="34" t="s">
        <v>2</v>
      </c>
      <c r="EU5" s="33" t="s">
        <v>3</v>
      </c>
      <c r="EV5" s="51" t="s">
        <v>4</v>
      </c>
      <c r="EW5" s="34" t="s">
        <v>2</v>
      </c>
      <c r="EX5" s="33" t="s">
        <v>3</v>
      </c>
      <c r="EY5" s="51" t="s">
        <v>4</v>
      </c>
      <c r="EZ5" s="34" t="s">
        <v>2</v>
      </c>
      <c r="FA5" s="33" t="s">
        <v>3</v>
      </c>
      <c r="FB5" s="51" t="s">
        <v>4</v>
      </c>
      <c r="FC5" s="34" t="s">
        <v>2</v>
      </c>
      <c r="FD5" s="33" t="s">
        <v>3</v>
      </c>
      <c r="FE5" s="51" t="s">
        <v>4</v>
      </c>
      <c r="FF5" s="34" t="s">
        <v>2</v>
      </c>
      <c r="FG5" s="33" t="s">
        <v>3</v>
      </c>
      <c r="FH5" s="51" t="s">
        <v>4</v>
      </c>
      <c r="FI5" s="34" t="s">
        <v>2</v>
      </c>
      <c r="FJ5" s="33" t="s">
        <v>3</v>
      </c>
      <c r="FK5" s="51" t="s">
        <v>4</v>
      </c>
      <c r="FL5" s="34" t="s">
        <v>2</v>
      </c>
      <c r="FM5" s="33" t="s">
        <v>3</v>
      </c>
      <c r="FN5" s="51" t="s">
        <v>4</v>
      </c>
      <c r="FO5" s="34" t="s">
        <v>26</v>
      </c>
      <c r="FP5" s="35" t="s">
        <v>27</v>
      </c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</row>
    <row r="6" spans="1:222" x14ac:dyDescent="0.3">
      <c r="A6" s="68">
        <v>2004</v>
      </c>
      <c r="B6" s="69" t="s">
        <v>5</v>
      </c>
      <c r="C6" s="52">
        <v>0</v>
      </c>
      <c r="D6" s="7">
        <v>0</v>
      </c>
      <c r="E6" s="53">
        <v>0</v>
      </c>
      <c r="F6" s="52">
        <v>0</v>
      </c>
      <c r="G6" s="7">
        <v>0</v>
      </c>
      <c r="H6" s="53">
        <v>0</v>
      </c>
      <c r="I6" s="52">
        <v>0</v>
      </c>
      <c r="J6" s="7">
        <v>0</v>
      </c>
      <c r="K6" s="53">
        <v>0</v>
      </c>
      <c r="L6" s="52">
        <v>0</v>
      </c>
      <c r="M6" s="7">
        <v>0</v>
      </c>
      <c r="N6" s="53">
        <v>0</v>
      </c>
      <c r="O6" s="52">
        <v>0</v>
      </c>
      <c r="P6" s="7">
        <v>0</v>
      </c>
      <c r="Q6" s="53">
        <v>0</v>
      </c>
      <c r="R6" s="52">
        <v>0</v>
      </c>
      <c r="S6" s="7">
        <v>0</v>
      </c>
      <c r="T6" s="53">
        <v>0</v>
      </c>
      <c r="U6" s="52">
        <v>0</v>
      </c>
      <c r="V6" s="7">
        <v>0</v>
      </c>
      <c r="W6" s="53">
        <v>0</v>
      </c>
      <c r="X6" s="52">
        <v>0</v>
      </c>
      <c r="Y6" s="7">
        <v>1</v>
      </c>
      <c r="Z6" s="53">
        <v>0</v>
      </c>
      <c r="AA6" s="52">
        <v>0</v>
      </c>
      <c r="AB6" s="7">
        <v>0</v>
      </c>
      <c r="AC6" s="53">
        <v>0</v>
      </c>
      <c r="AD6" s="58">
        <v>20</v>
      </c>
      <c r="AE6" s="16">
        <v>41</v>
      </c>
      <c r="AF6" s="53">
        <f t="shared" ref="AF6:AF14" si="0">AE6/AD6*1000</f>
        <v>2050</v>
      </c>
      <c r="AG6" s="52">
        <v>0</v>
      </c>
      <c r="AH6" s="7">
        <v>0</v>
      </c>
      <c r="AI6" s="53">
        <v>0</v>
      </c>
      <c r="AJ6" s="52">
        <v>0</v>
      </c>
      <c r="AK6" s="7">
        <v>0</v>
      </c>
      <c r="AL6" s="53">
        <v>0</v>
      </c>
      <c r="AM6" s="52">
        <v>0</v>
      </c>
      <c r="AN6" s="7">
        <v>0</v>
      </c>
      <c r="AO6" s="53">
        <v>0</v>
      </c>
      <c r="AP6" s="52">
        <v>0</v>
      </c>
      <c r="AQ6" s="7">
        <v>0</v>
      </c>
      <c r="AR6" s="53">
        <v>0</v>
      </c>
      <c r="AS6" s="52">
        <v>0</v>
      </c>
      <c r="AT6" s="7">
        <v>0</v>
      </c>
      <c r="AU6" s="53">
        <v>0</v>
      </c>
      <c r="AV6" s="52">
        <v>0</v>
      </c>
      <c r="AW6" s="7">
        <v>0</v>
      </c>
      <c r="AX6" s="53">
        <f t="shared" ref="AX6:AX17" si="1">IF(AV6=0,0,AW6/AV6*1000)</f>
        <v>0</v>
      </c>
      <c r="AY6" s="52">
        <v>0</v>
      </c>
      <c r="AZ6" s="7">
        <v>0</v>
      </c>
      <c r="BA6" s="53">
        <v>0</v>
      </c>
      <c r="BB6" s="52">
        <v>0</v>
      </c>
      <c r="BC6" s="7">
        <v>0</v>
      </c>
      <c r="BD6" s="53">
        <v>0</v>
      </c>
      <c r="BE6" s="52">
        <v>0</v>
      </c>
      <c r="BF6" s="7">
        <v>0</v>
      </c>
      <c r="BG6" s="53">
        <v>0</v>
      </c>
      <c r="BH6" s="58">
        <v>3</v>
      </c>
      <c r="BI6" s="16">
        <v>3</v>
      </c>
      <c r="BJ6" s="53">
        <f t="shared" ref="BJ6:BJ16" si="2">BI6/BH6*1000</f>
        <v>1000</v>
      </c>
      <c r="BK6" s="52">
        <v>0</v>
      </c>
      <c r="BL6" s="7">
        <v>0</v>
      </c>
      <c r="BM6" s="53">
        <v>0</v>
      </c>
      <c r="BN6" s="52">
        <v>0</v>
      </c>
      <c r="BO6" s="7">
        <v>0</v>
      </c>
      <c r="BP6" s="53">
        <v>0</v>
      </c>
      <c r="BQ6" s="52">
        <v>0</v>
      </c>
      <c r="BR6" s="7">
        <v>0</v>
      </c>
      <c r="BS6" s="53">
        <v>0</v>
      </c>
      <c r="BT6" s="52">
        <v>0</v>
      </c>
      <c r="BU6" s="7">
        <v>0</v>
      </c>
      <c r="BV6" s="53">
        <v>0</v>
      </c>
      <c r="BW6" s="52">
        <v>0</v>
      </c>
      <c r="BX6" s="7">
        <v>0</v>
      </c>
      <c r="BY6" s="53">
        <v>0</v>
      </c>
      <c r="BZ6" s="52">
        <v>0</v>
      </c>
      <c r="CA6" s="7">
        <v>0</v>
      </c>
      <c r="CB6" s="53">
        <v>0</v>
      </c>
      <c r="CC6" s="52">
        <v>0</v>
      </c>
      <c r="CD6" s="7">
        <v>0</v>
      </c>
      <c r="CE6" s="53">
        <v>0</v>
      </c>
      <c r="CF6" s="52">
        <v>0</v>
      </c>
      <c r="CG6" s="7">
        <v>0</v>
      </c>
      <c r="CH6" s="53">
        <v>0</v>
      </c>
      <c r="CI6" s="52">
        <v>0</v>
      </c>
      <c r="CJ6" s="7">
        <v>0</v>
      </c>
      <c r="CK6" s="53">
        <f t="shared" ref="CK6:CK17" si="3">IF(CI6=0,0,CJ6/CI6*1000)</f>
        <v>0</v>
      </c>
      <c r="CL6" s="52">
        <v>0</v>
      </c>
      <c r="CM6" s="7">
        <v>0</v>
      </c>
      <c r="CN6" s="53">
        <v>0</v>
      </c>
      <c r="CO6" s="52">
        <v>0</v>
      </c>
      <c r="CP6" s="7">
        <v>0</v>
      </c>
      <c r="CQ6" s="53">
        <v>0</v>
      </c>
      <c r="CR6" s="52">
        <v>0</v>
      </c>
      <c r="CS6" s="7">
        <v>0</v>
      </c>
      <c r="CT6" s="53">
        <v>0</v>
      </c>
      <c r="CU6" s="62">
        <v>0</v>
      </c>
      <c r="CV6" s="7">
        <v>0</v>
      </c>
      <c r="CW6" s="8">
        <v>0</v>
      </c>
      <c r="CX6" s="52">
        <v>0</v>
      </c>
      <c r="CY6" s="7">
        <v>0</v>
      </c>
      <c r="CZ6" s="53">
        <v>0</v>
      </c>
      <c r="DA6" s="52">
        <v>0</v>
      </c>
      <c r="DB6" s="7">
        <v>0</v>
      </c>
      <c r="DC6" s="53">
        <v>0</v>
      </c>
      <c r="DD6" s="52">
        <v>0</v>
      </c>
      <c r="DE6" s="7">
        <v>0</v>
      </c>
      <c r="DF6" s="53">
        <v>0</v>
      </c>
      <c r="DG6" s="52">
        <v>0</v>
      </c>
      <c r="DH6" s="7">
        <v>0</v>
      </c>
      <c r="DI6" s="53">
        <v>0</v>
      </c>
      <c r="DJ6" s="52">
        <v>0</v>
      </c>
      <c r="DK6" s="7">
        <v>0</v>
      </c>
      <c r="DL6" s="53">
        <v>0</v>
      </c>
      <c r="DM6" s="52">
        <v>0</v>
      </c>
      <c r="DN6" s="7">
        <v>0</v>
      </c>
      <c r="DO6" s="53">
        <v>0</v>
      </c>
      <c r="DP6" s="52">
        <v>0</v>
      </c>
      <c r="DQ6" s="7">
        <v>0</v>
      </c>
      <c r="DR6" s="53">
        <v>0</v>
      </c>
      <c r="DS6" s="52">
        <v>0</v>
      </c>
      <c r="DT6" s="7">
        <v>0</v>
      </c>
      <c r="DU6" s="53">
        <v>0</v>
      </c>
      <c r="DV6" s="52">
        <v>0</v>
      </c>
      <c r="DW6" s="7">
        <v>0</v>
      </c>
      <c r="DX6" s="53">
        <v>0</v>
      </c>
      <c r="DY6" s="52">
        <v>0</v>
      </c>
      <c r="DZ6" s="7">
        <v>0</v>
      </c>
      <c r="EA6" s="53">
        <v>0</v>
      </c>
      <c r="EB6" s="52">
        <v>0</v>
      </c>
      <c r="EC6" s="7">
        <v>0</v>
      </c>
      <c r="ED6" s="53">
        <v>0</v>
      </c>
      <c r="EE6" s="58">
        <v>408</v>
      </c>
      <c r="EF6" s="16">
        <v>557</v>
      </c>
      <c r="EG6" s="53">
        <f t="shared" ref="EG6:EG17" si="4">EF6/EE6*1000</f>
        <v>1365.1960784313726</v>
      </c>
      <c r="EH6" s="52">
        <v>0</v>
      </c>
      <c r="EI6" s="7">
        <v>0</v>
      </c>
      <c r="EJ6" s="53">
        <v>0</v>
      </c>
      <c r="EK6" s="52">
        <v>0</v>
      </c>
      <c r="EL6" s="7">
        <v>0</v>
      </c>
      <c r="EM6" s="53">
        <v>0</v>
      </c>
      <c r="EN6" s="52">
        <v>0</v>
      </c>
      <c r="EO6" s="7">
        <v>0</v>
      </c>
      <c r="EP6" s="53">
        <v>0</v>
      </c>
      <c r="EQ6" s="52">
        <v>0</v>
      </c>
      <c r="ER6" s="7">
        <v>0</v>
      </c>
      <c r="ES6" s="53">
        <v>0</v>
      </c>
      <c r="ET6" s="52">
        <v>0</v>
      </c>
      <c r="EU6" s="7">
        <v>0</v>
      </c>
      <c r="EV6" s="53">
        <v>0</v>
      </c>
      <c r="EW6" s="58">
        <v>21</v>
      </c>
      <c r="EX6" s="16">
        <v>94</v>
      </c>
      <c r="EY6" s="53">
        <f>EX6/EW6*1000</f>
        <v>4476.1904761904761</v>
      </c>
      <c r="EZ6" s="52">
        <v>0</v>
      </c>
      <c r="FA6" s="7">
        <v>0</v>
      </c>
      <c r="FB6" s="53">
        <v>0</v>
      </c>
      <c r="FC6" s="52">
        <v>0</v>
      </c>
      <c r="FD6" s="7">
        <v>0</v>
      </c>
      <c r="FE6" s="53">
        <v>0</v>
      </c>
      <c r="FF6" s="52">
        <v>0</v>
      </c>
      <c r="FG6" s="7">
        <v>0</v>
      </c>
      <c r="FH6" s="53">
        <v>0</v>
      </c>
      <c r="FI6" s="52">
        <v>0</v>
      </c>
      <c r="FJ6" s="7">
        <v>0</v>
      </c>
      <c r="FK6" s="53">
        <v>0</v>
      </c>
      <c r="FL6" s="52">
        <v>0</v>
      </c>
      <c r="FM6" s="7">
        <v>0</v>
      </c>
      <c r="FN6" s="53">
        <f t="shared" ref="FN6:FN17" si="5">IF(FL6=0,0,FM6/FL6*1000)</f>
        <v>0</v>
      </c>
      <c r="FO6" s="10">
        <f t="shared" ref="FO6:FO37" si="6">C6+F6+I6+R6+X6+AA6+AD6+AG6+AJ6+AS6+BE6+BH6+BK6+BN6+BQ6+BW6+CC6+CL6+CU6+CX6+DD6+DJ6+DM6+DP6+DV6+DY6+EE6+EN6+EQ6+EW6+FC6+FF6+FL6+U6+O6+EZ6+DS6+BT6+BB6+CR6+BZ6+EH6+EB6+AM6+DG6+L6+CF6+DA6+CO6+ET6</f>
        <v>452</v>
      </c>
      <c r="FP6" s="15">
        <f t="shared" ref="FP6:FP37" si="7">D6+G6+J6+S6+Y6+AB6+AE6+AH6+AK6+AT6+BF6+BI6+BL6+BO6+BR6+BX6+CD6+CM6+CV6+CY6+DE6+DK6+DN6+DQ6+DW6+DZ6+EF6+EO6+ER6+EX6+FD6+FG6+FM6+V6+P6+FA6+DT6+BU6+BC6+CS6+CA6+EC6+EI6+AN6+DH6+M6+CG6+DB6+CP6+EU6</f>
        <v>696</v>
      </c>
      <c r="FQ6" s="1"/>
      <c r="FR6" s="1"/>
      <c r="FS6" s="1"/>
    </row>
    <row r="7" spans="1:222" x14ac:dyDescent="0.3">
      <c r="A7" s="68">
        <v>2004</v>
      </c>
      <c r="B7" s="69" t="s">
        <v>6</v>
      </c>
      <c r="C7" s="52">
        <v>0</v>
      </c>
      <c r="D7" s="7">
        <v>0</v>
      </c>
      <c r="E7" s="53">
        <v>0</v>
      </c>
      <c r="F7" s="52">
        <v>0</v>
      </c>
      <c r="G7" s="7">
        <v>0</v>
      </c>
      <c r="H7" s="53">
        <v>0</v>
      </c>
      <c r="I7" s="52">
        <v>0</v>
      </c>
      <c r="J7" s="7">
        <v>0</v>
      </c>
      <c r="K7" s="53">
        <v>0</v>
      </c>
      <c r="L7" s="52">
        <v>0</v>
      </c>
      <c r="M7" s="7">
        <v>0</v>
      </c>
      <c r="N7" s="53">
        <v>0</v>
      </c>
      <c r="O7" s="52">
        <v>0</v>
      </c>
      <c r="P7" s="7">
        <v>0</v>
      </c>
      <c r="Q7" s="53">
        <v>0</v>
      </c>
      <c r="R7" s="52">
        <v>0</v>
      </c>
      <c r="S7" s="7">
        <v>0</v>
      </c>
      <c r="T7" s="53">
        <v>0</v>
      </c>
      <c r="U7" s="52">
        <v>0</v>
      </c>
      <c r="V7" s="7">
        <v>0</v>
      </c>
      <c r="W7" s="53">
        <v>0</v>
      </c>
      <c r="X7" s="52">
        <v>0</v>
      </c>
      <c r="Y7" s="7">
        <v>0</v>
      </c>
      <c r="Z7" s="53">
        <v>0</v>
      </c>
      <c r="AA7" s="52">
        <v>0</v>
      </c>
      <c r="AB7" s="7">
        <v>3</v>
      </c>
      <c r="AC7" s="53">
        <v>0</v>
      </c>
      <c r="AD7" s="52">
        <v>0</v>
      </c>
      <c r="AE7" s="7">
        <v>0</v>
      </c>
      <c r="AF7" s="53">
        <v>0</v>
      </c>
      <c r="AG7" s="52">
        <v>0</v>
      </c>
      <c r="AH7" s="7">
        <v>0</v>
      </c>
      <c r="AI7" s="53">
        <v>0</v>
      </c>
      <c r="AJ7" s="52">
        <v>0</v>
      </c>
      <c r="AK7" s="7">
        <v>0</v>
      </c>
      <c r="AL7" s="53">
        <v>0</v>
      </c>
      <c r="AM7" s="52">
        <v>0</v>
      </c>
      <c r="AN7" s="7">
        <v>0</v>
      </c>
      <c r="AO7" s="53">
        <v>0</v>
      </c>
      <c r="AP7" s="52">
        <v>0</v>
      </c>
      <c r="AQ7" s="7">
        <v>0</v>
      </c>
      <c r="AR7" s="53">
        <v>0</v>
      </c>
      <c r="AS7" s="52">
        <v>0</v>
      </c>
      <c r="AT7" s="7">
        <v>0</v>
      </c>
      <c r="AU7" s="53">
        <v>0</v>
      </c>
      <c r="AV7" s="52">
        <v>0</v>
      </c>
      <c r="AW7" s="7">
        <v>0</v>
      </c>
      <c r="AX7" s="53">
        <f t="shared" si="1"/>
        <v>0</v>
      </c>
      <c r="AY7" s="52">
        <v>0</v>
      </c>
      <c r="AZ7" s="7">
        <v>0</v>
      </c>
      <c r="BA7" s="53">
        <v>0</v>
      </c>
      <c r="BB7" s="52">
        <v>0</v>
      </c>
      <c r="BC7" s="7">
        <v>0</v>
      </c>
      <c r="BD7" s="53">
        <v>0</v>
      </c>
      <c r="BE7" s="52">
        <v>0</v>
      </c>
      <c r="BF7" s="7">
        <v>0</v>
      </c>
      <c r="BG7" s="53">
        <v>0</v>
      </c>
      <c r="BH7" s="52">
        <v>0</v>
      </c>
      <c r="BI7" s="7">
        <v>0</v>
      </c>
      <c r="BJ7" s="53">
        <v>0</v>
      </c>
      <c r="BK7" s="52">
        <v>0</v>
      </c>
      <c r="BL7" s="7">
        <v>0</v>
      </c>
      <c r="BM7" s="53">
        <v>0</v>
      </c>
      <c r="BN7" s="52">
        <v>0</v>
      </c>
      <c r="BO7" s="7">
        <v>0</v>
      </c>
      <c r="BP7" s="53">
        <v>0</v>
      </c>
      <c r="BQ7" s="52">
        <v>0</v>
      </c>
      <c r="BR7" s="7">
        <v>1</v>
      </c>
      <c r="BS7" s="53">
        <v>0</v>
      </c>
      <c r="BT7" s="52">
        <v>0</v>
      </c>
      <c r="BU7" s="7">
        <v>0</v>
      </c>
      <c r="BV7" s="53">
        <v>0</v>
      </c>
      <c r="BW7" s="52">
        <v>0</v>
      </c>
      <c r="BX7" s="7">
        <v>0</v>
      </c>
      <c r="BY7" s="53">
        <v>0</v>
      </c>
      <c r="BZ7" s="52">
        <v>0</v>
      </c>
      <c r="CA7" s="7">
        <v>0</v>
      </c>
      <c r="CB7" s="53">
        <v>0</v>
      </c>
      <c r="CC7" s="52">
        <v>0</v>
      </c>
      <c r="CD7" s="7">
        <v>0</v>
      </c>
      <c r="CE7" s="53">
        <v>0</v>
      </c>
      <c r="CF7" s="52">
        <v>0</v>
      </c>
      <c r="CG7" s="7">
        <v>0</v>
      </c>
      <c r="CH7" s="53">
        <v>0</v>
      </c>
      <c r="CI7" s="52">
        <v>0</v>
      </c>
      <c r="CJ7" s="7">
        <v>0</v>
      </c>
      <c r="CK7" s="53">
        <f t="shared" si="3"/>
        <v>0</v>
      </c>
      <c r="CL7" s="52">
        <v>0</v>
      </c>
      <c r="CM7" s="7">
        <v>0</v>
      </c>
      <c r="CN7" s="53">
        <v>0</v>
      </c>
      <c r="CO7" s="52">
        <v>0</v>
      </c>
      <c r="CP7" s="7">
        <v>0</v>
      </c>
      <c r="CQ7" s="53">
        <v>0</v>
      </c>
      <c r="CR7" s="52">
        <v>0</v>
      </c>
      <c r="CS7" s="7">
        <v>0</v>
      </c>
      <c r="CT7" s="53">
        <v>0</v>
      </c>
      <c r="CU7" s="62">
        <v>0</v>
      </c>
      <c r="CV7" s="7">
        <v>0</v>
      </c>
      <c r="CW7" s="8">
        <v>0</v>
      </c>
      <c r="CX7" s="52">
        <v>0</v>
      </c>
      <c r="CY7" s="7">
        <v>0</v>
      </c>
      <c r="CZ7" s="53">
        <v>0</v>
      </c>
      <c r="DA7" s="52">
        <v>0</v>
      </c>
      <c r="DB7" s="7">
        <v>0</v>
      </c>
      <c r="DC7" s="53">
        <v>0</v>
      </c>
      <c r="DD7" s="52">
        <v>0</v>
      </c>
      <c r="DE7" s="7">
        <v>0</v>
      </c>
      <c r="DF7" s="53">
        <v>0</v>
      </c>
      <c r="DG7" s="52">
        <v>0</v>
      </c>
      <c r="DH7" s="7">
        <v>0</v>
      </c>
      <c r="DI7" s="53">
        <v>0</v>
      </c>
      <c r="DJ7" s="52">
        <v>0</v>
      </c>
      <c r="DK7" s="7">
        <v>0</v>
      </c>
      <c r="DL7" s="53">
        <v>0</v>
      </c>
      <c r="DM7" s="52">
        <v>0</v>
      </c>
      <c r="DN7" s="7">
        <v>0</v>
      </c>
      <c r="DO7" s="53">
        <v>0</v>
      </c>
      <c r="DP7" s="52">
        <v>0</v>
      </c>
      <c r="DQ7" s="7">
        <v>0</v>
      </c>
      <c r="DR7" s="53">
        <v>0</v>
      </c>
      <c r="DS7" s="52">
        <v>0</v>
      </c>
      <c r="DT7" s="7">
        <v>0</v>
      </c>
      <c r="DU7" s="53">
        <v>0</v>
      </c>
      <c r="DV7" s="52">
        <v>0</v>
      </c>
      <c r="DW7" s="7">
        <v>0</v>
      </c>
      <c r="DX7" s="53">
        <v>0</v>
      </c>
      <c r="DY7" s="52">
        <v>0</v>
      </c>
      <c r="DZ7" s="7">
        <v>0</v>
      </c>
      <c r="EA7" s="53">
        <v>0</v>
      </c>
      <c r="EB7" s="52">
        <v>0</v>
      </c>
      <c r="EC7" s="7">
        <v>0</v>
      </c>
      <c r="ED7" s="53">
        <v>0</v>
      </c>
      <c r="EE7" s="58">
        <v>70</v>
      </c>
      <c r="EF7" s="16">
        <v>96</v>
      </c>
      <c r="EG7" s="53">
        <f t="shared" si="4"/>
        <v>1371.4285714285713</v>
      </c>
      <c r="EH7" s="52">
        <v>0</v>
      </c>
      <c r="EI7" s="7">
        <v>0</v>
      </c>
      <c r="EJ7" s="53">
        <v>0</v>
      </c>
      <c r="EK7" s="52">
        <v>0</v>
      </c>
      <c r="EL7" s="7">
        <v>0</v>
      </c>
      <c r="EM7" s="53">
        <v>0</v>
      </c>
      <c r="EN7" s="52">
        <v>0</v>
      </c>
      <c r="EO7" s="7">
        <v>0</v>
      </c>
      <c r="EP7" s="53">
        <v>0</v>
      </c>
      <c r="EQ7" s="52">
        <v>0</v>
      </c>
      <c r="ER7" s="7">
        <v>0</v>
      </c>
      <c r="ES7" s="53">
        <v>0</v>
      </c>
      <c r="ET7" s="52">
        <v>0</v>
      </c>
      <c r="EU7" s="7">
        <v>0</v>
      </c>
      <c r="EV7" s="53">
        <v>0</v>
      </c>
      <c r="EW7" s="52">
        <v>0</v>
      </c>
      <c r="EX7" s="7">
        <v>0</v>
      </c>
      <c r="EY7" s="53">
        <v>0</v>
      </c>
      <c r="EZ7" s="52">
        <v>0</v>
      </c>
      <c r="FA7" s="7">
        <v>0</v>
      </c>
      <c r="FB7" s="53">
        <v>0</v>
      </c>
      <c r="FC7" s="52">
        <v>0</v>
      </c>
      <c r="FD7" s="7">
        <v>0</v>
      </c>
      <c r="FE7" s="53">
        <v>0</v>
      </c>
      <c r="FF7" s="52">
        <v>0</v>
      </c>
      <c r="FG7" s="7">
        <v>0</v>
      </c>
      <c r="FH7" s="53">
        <v>0</v>
      </c>
      <c r="FI7" s="52">
        <v>0</v>
      </c>
      <c r="FJ7" s="7">
        <v>0</v>
      </c>
      <c r="FK7" s="53">
        <v>0</v>
      </c>
      <c r="FL7" s="52">
        <v>0</v>
      </c>
      <c r="FM7" s="7">
        <v>0</v>
      </c>
      <c r="FN7" s="53">
        <f t="shared" si="5"/>
        <v>0</v>
      </c>
      <c r="FO7" s="10">
        <f t="shared" si="6"/>
        <v>70</v>
      </c>
      <c r="FP7" s="15">
        <f t="shared" si="7"/>
        <v>100</v>
      </c>
      <c r="FQ7" s="1"/>
      <c r="FR7" s="1"/>
      <c r="FS7" s="1"/>
    </row>
    <row r="8" spans="1:222" x14ac:dyDescent="0.3">
      <c r="A8" s="68">
        <v>2004</v>
      </c>
      <c r="B8" s="69" t="s">
        <v>7</v>
      </c>
      <c r="C8" s="52">
        <v>0</v>
      </c>
      <c r="D8" s="7">
        <v>0</v>
      </c>
      <c r="E8" s="53">
        <v>0</v>
      </c>
      <c r="F8" s="58">
        <v>167</v>
      </c>
      <c r="G8" s="16">
        <v>578</v>
      </c>
      <c r="H8" s="53">
        <f t="shared" ref="H8:H17" si="8">G8/F8*1000</f>
        <v>3461.0778443113772</v>
      </c>
      <c r="I8" s="52">
        <v>0</v>
      </c>
      <c r="J8" s="7">
        <v>0</v>
      </c>
      <c r="K8" s="53">
        <v>0</v>
      </c>
      <c r="L8" s="52">
        <v>0</v>
      </c>
      <c r="M8" s="7">
        <v>0</v>
      </c>
      <c r="N8" s="53">
        <v>0</v>
      </c>
      <c r="O8" s="52">
        <v>0</v>
      </c>
      <c r="P8" s="7">
        <v>0</v>
      </c>
      <c r="Q8" s="53">
        <v>0</v>
      </c>
      <c r="R8" s="58">
        <v>20</v>
      </c>
      <c r="S8" s="16">
        <v>48</v>
      </c>
      <c r="T8" s="53">
        <f>S8/R8*1000</f>
        <v>2400</v>
      </c>
      <c r="U8" s="52">
        <v>0</v>
      </c>
      <c r="V8" s="7">
        <v>0</v>
      </c>
      <c r="W8" s="53">
        <v>0</v>
      </c>
      <c r="X8" s="52">
        <v>0</v>
      </c>
      <c r="Y8" s="7">
        <v>0</v>
      </c>
      <c r="Z8" s="53">
        <v>0</v>
      </c>
      <c r="AA8" s="52">
        <v>0</v>
      </c>
      <c r="AB8" s="7">
        <v>0</v>
      </c>
      <c r="AC8" s="53">
        <v>0</v>
      </c>
      <c r="AD8" s="52">
        <v>0</v>
      </c>
      <c r="AE8" s="7">
        <v>0</v>
      </c>
      <c r="AF8" s="53">
        <v>0</v>
      </c>
      <c r="AG8" s="52">
        <v>0</v>
      </c>
      <c r="AH8" s="7">
        <v>0</v>
      </c>
      <c r="AI8" s="53">
        <v>0</v>
      </c>
      <c r="AJ8" s="52">
        <v>0</v>
      </c>
      <c r="AK8" s="7">
        <v>0</v>
      </c>
      <c r="AL8" s="53">
        <v>0</v>
      </c>
      <c r="AM8" s="52">
        <v>0</v>
      </c>
      <c r="AN8" s="7">
        <v>0</v>
      </c>
      <c r="AO8" s="53">
        <v>0</v>
      </c>
      <c r="AP8" s="52">
        <v>0</v>
      </c>
      <c r="AQ8" s="7">
        <v>0</v>
      </c>
      <c r="AR8" s="53">
        <v>0</v>
      </c>
      <c r="AS8" s="52">
        <v>0</v>
      </c>
      <c r="AT8" s="7">
        <v>0</v>
      </c>
      <c r="AU8" s="53">
        <v>0</v>
      </c>
      <c r="AV8" s="52">
        <v>0</v>
      </c>
      <c r="AW8" s="7">
        <v>0</v>
      </c>
      <c r="AX8" s="53">
        <f t="shared" si="1"/>
        <v>0</v>
      </c>
      <c r="AY8" s="52">
        <v>0</v>
      </c>
      <c r="AZ8" s="7">
        <v>0</v>
      </c>
      <c r="BA8" s="53">
        <v>0</v>
      </c>
      <c r="BB8" s="52">
        <v>0</v>
      </c>
      <c r="BC8" s="7">
        <v>0</v>
      </c>
      <c r="BD8" s="53">
        <v>0</v>
      </c>
      <c r="BE8" s="52">
        <v>0</v>
      </c>
      <c r="BF8" s="7">
        <v>0</v>
      </c>
      <c r="BG8" s="53">
        <v>0</v>
      </c>
      <c r="BH8" s="52">
        <v>0</v>
      </c>
      <c r="BI8" s="7">
        <v>0</v>
      </c>
      <c r="BJ8" s="53">
        <v>0</v>
      </c>
      <c r="BK8" s="52">
        <v>0</v>
      </c>
      <c r="BL8" s="7">
        <v>0</v>
      </c>
      <c r="BM8" s="53">
        <v>0</v>
      </c>
      <c r="BN8" s="52">
        <v>0</v>
      </c>
      <c r="BO8" s="7">
        <v>5</v>
      </c>
      <c r="BP8" s="53">
        <v>0</v>
      </c>
      <c r="BQ8" s="52">
        <v>0</v>
      </c>
      <c r="BR8" s="7">
        <v>0</v>
      </c>
      <c r="BS8" s="53">
        <v>0</v>
      </c>
      <c r="BT8" s="52">
        <v>0</v>
      </c>
      <c r="BU8" s="7">
        <v>0</v>
      </c>
      <c r="BV8" s="53">
        <v>0</v>
      </c>
      <c r="BW8" s="52">
        <v>0</v>
      </c>
      <c r="BX8" s="7">
        <v>0</v>
      </c>
      <c r="BY8" s="53">
        <v>0</v>
      </c>
      <c r="BZ8" s="52">
        <v>0</v>
      </c>
      <c r="CA8" s="7">
        <v>0</v>
      </c>
      <c r="CB8" s="53">
        <v>0</v>
      </c>
      <c r="CC8" s="52">
        <v>0</v>
      </c>
      <c r="CD8" s="7">
        <v>0</v>
      </c>
      <c r="CE8" s="53">
        <v>0</v>
      </c>
      <c r="CF8" s="52">
        <v>0</v>
      </c>
      <c r="CG8" s="7">
        <v>0</v>
      </c>
      <c r="CH8" s="53">
        <v>0</v>
      </c>
      <c r="CI8" s="52">
        <v>0</v>
      </c>
      <c r="CJ8" s="7">
        <v>0</v>
      </c>
      <c r="CK8" s="53">
        <f t="shared" si="3"/>
        <v>0</v>
      </c>
      <c r="CL8" s="52">
        <v>0</v>
      </c>
      <c r="CM8" s="7">
        <v>0</v>
      </c>
      <c r="CN8" s="53">
        <v>0</v>
      </c>
      <c r="CO8" s="52">
        <v>0</v>
      </c>
      <c r="CP8" s="7">
        <v>0</v>
      </c>
      <c r="CQ8" s="53">
        <v>0</v>
      </c>
      <c r="CR8" s="52">
        <v>0</v>
      </c>
      <c r="CS8" s="7">
        <v>0</v>
      </c>
      <c r="CT8" s="53">
        <v>0</v>
      </c>
      <c r="CU8" s="62">
        <v>0</v>
      </c>
      <c r="CV8" s="7">
        <v>0</v>
      </c>
      <c r="CW8" s="8">
        <v>0</v>
      </c>
      <c r="CX8" s="52">
        <v>0</v>
      </c>
      <c r="CY8" s="7">
        <v>0</v>
      </c>
      <c r="CZ8" s="53">
        <v>0</v>
      </c>
      <c r="DA8" s="52">
        <v>0</v>
      </c>
      <c r="DB8" s="7">
        <v>0</v>
      </c>
      <c r="DC8" s="53">
        <v>0</v>
      </c>
      <c r="DD8" s="52">
        <v>0</v>
      </c>
      <c r="DE8" s="7">
        <v>0</v>
      </c>
      <c r="DF8" s="53">
        <v>0</v>
      </c>
      <c r="DG8" s="52">
        <v>0</v>
      </c>
      <c r="DH8" s="7">
        <v>0</v>
      </c>
      <c r="DI8" s="53">
        <v>0</v>
      </c>
      <c r="DJ8" s="52">
        <v>0</v>
      </c>
      <c r="DK8" s="7">
        <v>0</v>
      </c>
      <c r="DL8" s="53">
        <v>0</v>
      </c>
      <c r="DM8" s="52">
        <v>0</v>
      </c>
      <c r="DN8" s="7">
        <v>0</v>
      </c>
      <c r="DO8" s="53">
        <v>0</v>
      </c>
      <c r="DP8" s="52">
        <v>0</v>
      </c>
      <c r="DQ8" s="7">
        <v>0</v>
      </c>
      <c r="DR8" s="53">
        <v>0</v>
      </c>
      <c r="DS8" s="52">
        <v>0</v>
      </c>
      <c r="DT8" s="7">
        <v>0</v>
      </c>
      <c r="DU8" s="53">
        <v>0</v>
      </c>
      <c r="DV8" s="52">
        <v>0</v>
      </c>
      <c r="DW8" s="7">
        <v>0</v>
      </c>
      <c r="DX8" s="53">
        <v>0</v>
      </c>
      <c r="DY8" s="52">
        <v>0</v>
      </c>
      <c r="DZ8" s="7">
        <v>0</v>
      </c>
      <c r="EA8" s="53">
        <v>0</v>
      </c>
      <c r="EB8" s="52">
        <v>0</v>
      </c>
      <c r="EC8" s="7">
        <v>0</v>
      </c>
      <c r="ED8" s="53">
        <v>0</v>
      </c>
      <c r="EE8" s="58">
        <v>481</v>
      </c>
      <c r="EF8" s="16">
        <v>716</v>
      </c>
      <c r="EG8" s="53">
        <f t="shared" si="4"/>
        <v>1488.5654885654887</v>
      </c>
      <c r="EH8" s="52">
        <v>0</v>
      </c>
      <c r="EI8" s="7">
        <v>0</v>
      </c>
      <c r="EJ8" s="53">
        <v>0</v>
      </c>
      <c r="EK8" s="52">
        <v>0</v>
      </c>
      <c r="EL8" s="7">
        <v>0</v>
      </c>
      <c r="EM8" s="53">
        <v>0</v>
      </c>
      <c r="EN8" s="52">
        <v>0</v>
      </c>
      <c r="EO8" s="7">
        <v>0</v>
      </c>
      <c r="EP8" s="53">
        <v>0</v>
      </c>
      <c r="EQ8" s="52">
        <v>0</v>
      </c>
      <c r="ER8" s="7">
        <v>0</v>
      </c>
      <c r="ES8" s="53">
        <v>0</v>
      </c>
      <c r="ET8" s="52">
        <v>0</v>
      </c>
      <c r="EU8" s="7">
        <v>0</v>
      </c>
      <c r="EV8" s="53">
        <v>0</v>
      </c>
      <c r="EW8" s="58">
        <v>21</v>
      </c>
      <c r="EX8" s="16">
        <v>94</v>
      </c>
      <c r="EY8" s="53">
        <f>EX8/EW8*1000</f>
        <v>4476.1904761904761</v>
      </c>
      <c r="EZ8" s="52">
        <v>0</v>
      </c>
      <c r="FA8" s="7">
        <v>0</v>
      </c>
      <c r="FB8" s="53">
        <v>0</v>
      </c>
      <c r="FC8" s="58">
        <v>194</v>
      </c>
      <c r="FD8" s="16">
        <v>219</v>
      </c>
      <c r="FE8" s="53">
        <f>FD8/FC8*1000</f>
        <v>1128.8659793814434</v>
      </c>
      <c r="FF8" s="52">
        <v>0</v>
      </c>
      <c r="FG8" s="7">
        <v>0</v>
      </c>
      <c r="FH8" s="53">
        <v>0</v>
      </c>
      <c r="FI8" s="52">
        <v>0</v>
      </c>
      <c r="FJ8" s="7">
        <v>0</v>
      </c>
      <c r="FK8" s="53">
        <v>0</v>
      </c>
      <c r="FL8" s="52">
        <v>0</v>
      </c>
      <c r="FM8" s="7">
        <v>0</v>
      </c>
      <c r="FN8" s="53">
        <f t="shared" si="5"/>
        <v>0</v>
      </c>
      <c r="FO8" s="10">
        <f t="shared" si="6"/>
        <v>883</v>
      </c>
      <c r="FP8" s="15">
        <f t="shared" si="7"/>
        <v>1660</v>
      </c>
      <c r="FQ8" s="1"/>
      <c r="FR8" s="1"/>
      <c r="FS8" s="1"/>
    </row>
    <row r="9" spans="1:222" x14ac:dyDescent="0.3">
      <c r="A9" s="68">
        <v>2004</v>
      </c>
      <c r="B9" s="69" t="s">
        <v>8</v>
      </c>
      <c r="C9" s="52">
        <v>0</v>
      </c>
      <c r="D9" s="7">
        <v>0</v>
      </c>
      <c r="E9" s="53">
        <v>0</v>
      </c>
      <c r="F9" s="52">
        <v>0</v>
      </c>
      <c r="G9" s="7">
        <v>0</v>
      </c>
      <c r="H9" s="53">
        <v>0</v>
      </c>
      <c r="I9" s="52">
        <v>0</v>
      </c>
      <c r="J9" s="7">
        <v>0</v>
      </c>
      <c r="K9" s="53">
        <v>0</v>
      </c>
      <c r="L9" s="52">
        <v>0</v>
      </c>
      <c r="M9" s="7">
        <v>0</v>
      </c>
      <c r="N9" s="53">
        <v>0</v>
      </c>
      <c r="O9" s="52">
        <v>0</v>
      </c>
      <c r="P9" s="7">
        <v>0</v>
      </c>
      <c r="Q9" s="53">
        <v>0</v>
      </c>
      <c r="R9" s="52">
        <v>0</v>
      </c>
      <c r="S9" s="7">
        <v>0</v>
      </c>
      <c r="T9" s="53">
        <v>0</v>
      </c>
      <c r="U9" s="52">
        <v>0</v>
      </c>
      <c r="V9" s="7">
        <v>0</v>
      </c>
      <c r="W9" s="53">
        <v>0</v>
      </c>
      <c r="X9" s="52">
        <v>0</v>
      </c>
      <c r="Y9" s="7">
        <v>0</v>
      </c>
      <c r="Z9" s="53">
        <v>0</v>
      </c>
      <c r="AA9" s="52">
        <v>0</v>
      </c>
      <c r="AB9" s="7">
        <v>0</v>
      </c>
      <c r="AC9" s="53">
        <v>0</v>
      </c>
      <c r="AD9" s="58">
        <v>1</v>
      </c>
      <c r="AE9" s="16">
        <v>1</v>
      </c>
      <c r="AF9" s="53">
        <f t="shared" si="0"/>
        <v>1000</v>
      </c>
      <c r="AG9" s="52">
        <v>0</v>
      </c>
      <c r="AH9" s="7">
        <v>0</v>
      </c>
      <c r="AI9" s="53">
        <v>0</v>
      </c>
      <c r="AJ9" s="52">
        <v>0</v>
      </c>
      <c r="AK9" s="7">
        <v>0</v>
      </c>
      <c r="AL9" s="53">
        <v>0</v>
      </c>
      <c r="AM9" s="52">
        <v>0</v>
      </c>
      <c r="AN9" s="7">
        <v>0</v>
      </c>
      <c r="AO9" s="53">
        <v>0</v>
      </c>
      <c r="AP9" s="52">
        <v>0</v>
      </c>
      <c r="AQ9" s="7">
        <v>0</v>
      </c>
      <c r="AR9" s="53">
        <v>0</v>
      </c>
      <c r="AS9" s="52">
        <v>0</v>
      </c>
      <c r="AT9" s="7">
        <v>0</v>
      </c>
      <c r="AU9" s="53">
        <v>0</v>
      </c>
      <c r="AV9" s="52">
        <v>0</v>
      </c>
      <c r="AW9" s="7">
        <v>0</v>
      </c>
      <c r="AX9" s="53">
        <f t="shared" si="1"/>
        <v>0</v>
      </c>
      <c r="AY9" s="52">
        <v>0</v>
      </c>
      <c r="AZ9" s="7">
        <v>0</v>
      </c>
      <c r="BA9" s="53">
        <v>0</v>
      </c>
      <c r="BB9" s="52">
        <v>0</v>
      </c>
      <c r="BC9" s="7">
        <v>0</v>
      </c>
      <c r="BD9" s="53">
        <v>0</v>
      </c>
      <c r="BE9" s="52">
        <v>0</v>
      </c>
      <c r="BF9" s="7">
        <v>0</v>
      </c>
      <c r="BG9" s="53">
        <v>0</v>
      </c>
      <c r="BH9" s="52">
        <v>0</v>
      </c>
      <c r="BI9" s="7">
        <v>0</v>
      </c>
      <c r="BJ9" s="53">
        <v>0</v>
      </c>
      <c r="BK9" s="52">
        <v>0</v>
      </c>
      <c r="BL9" s="7">
        <v>0</v>
      </c>
      <c r="BM9" s="53">
        <v>0</v>
      </c>
      <c r="BN9" s="52">
        <v>0</v>
      </c>
      <c r="BO9" s="7">
        <v>0</v>
      </c>
      <c r="BP9" s="53">
        <v>0</v>
      </c>
      <c r="BQ9" s="52">
        <v>0</v>
      </c>
      <c r="BR9" s="7">
        <v>0</v>
      </c>
      <c r="BS9" s="53">
        <v>0</v>
      </c>
      <c r="BT9" s="52">
        <v>0</v>
      </c>
      <c r="BU9" s="7">
        <v>0</v>
      </c>
      <c r="BV9" s="53">
        <v>0</v>
      </c>
      <c r="BW9" s="52">
        <v>0</v>
      </c>
      <c r="BX9" s="7">
        <v>0</v>
      </c>
      <c r="BY9" s="53">
        <v>0</v>
      </c>
      <c r="BZ9" s="52">
        <v>0</v>
      </c>
      <c r="CA9" s="7">
        <v>0</v>
      </c>
      <c r="CB9" s="53">
        <v>0</v>
      </c>
      <c r="CC9" s="52">
        <v>0</v>
      </c>
      <c r="CD9" s="7">
        <v>0</v>
      </c>
      <c r="CE9" s="53">
        <v>0</v>
      </c>
      <c r="CF9" s="52">
        <v>0</v>
      </c>
      <c r="CG9" s="7">
        <v>0</v>
      </c>
      <c r="CH9" s="53">
        <v>0</v>
      </c>
      <c r="CI9" s="52">
        <v>0</v>
      </c>
      <c r="CJ9" s="7">
        <v>0</v>
      </c>
      <c r="CK9" s="53">
        <f t="shared" si="3"/>
        <v>0</v>
      </c>
      <c r="CL9" s="52">
        <v>0</v>
      </c>
      <c r="CM9" s="7">
        <v>0</v>
      </c>
      <c r="CN9" s="53">
        <v>0</v>
      </c>
      <c r="CO9" s="52">
        <v>0</v>
      </c>
      <c r="CP9" s="7">
        <v>0</v>
      </c>
      <c r="CQ9" s="53">
        <v>0</v>
      </c>
      <c r="CR9" s="52">
        <v>0</v>
      </c>
      <c r="CS9" s="7">
        <v>0</v>
      </c>
      <c r="CT9" s="53">
        <v>0</v>
      </c>
      <c r="CU9" s="62">
        <v>0</v>
      </c>
      <c r="CV9" s="7">
        <v>0</v>
      </c>
      <c r="CW9" s="8">
        <v>0</v>
      </c>
      <c r="CX9" s="52">
        <v>0</v>
      </c>
      <c r="CY9" s="7">
        <v>0</v>
      </c>
      <c r="CZ9" s="53">
        <v>0</v>
      </c>
      <c r="DA9" s="52">
        <v>0</v>
      </c>
      <c r="DB9" s="7">
        <v>0</v>
      </c>
      <c r="DC9" s="53">
        <v>0</v>
      </c>
      <c r="DD9" s="52">
        <v>0</v>
      </c>
      <c r="DE9" s="7">
        <v>0</v>
      </c>
      <c r="DF9" s="53">
        <v>0</v>
      </c>
      <c r="DG9" s="52">
        <v>0</v>
      </c>
      <c r="DH9" s="7">
        <v>0</v>
      </c>
      <c r="DI9" s="53">
        <v>0</v>
      </c>
      <c r="DJ9" s="52">
        <v>0</v>
      </c>
      <c r="DK9" s="7">
        <v>0</v>
      </c>
      <c r="DL9" s="53">
        <v>0</v>
      </c>
      <c r="DM9" s="52">
        <v>0</v>
      </c>
      <c r="DN9" s="7">
        <v>0</v>
      </c>
      <c r="DO9" s="53">
        <v>0</v>
      </c>
      <c r="DP9" s="52">
        <v>0</v>
      </c>
      <c r="DQ9" s="7">
        <v>0</v>
      </c>
      <c r="DR9" s="53">
        <v>0</v>
      </c>
      <c r="DS9" s="52">
        <v>0</v>
      </c>
      <c r="DT9" s="7">
        <v>0</v>
      </c>
      <c r="DU9" s="53">
        <v>0</v>
      </c>
      <c r="DV9" s="52">
        <v>0</v>
      </c>
      <c r="DW9" s="7">
        <v>0</v>
      </c>
      <c r="DX9" s="53">
        <v>0</v>
      </c>
      <c r="DY9" s="52">
        <v>0</v>
      </c>
      <c r="DZ9" s="7">
        <v>0</v>
      </c>
      <c r="EA9" s="53">
        <v>0</v>
      </c>
      <c r="EB9" s="52">
        <v>0</v>
      </c>
      <c r="EC9" s="7">
        <v>0</v>
      </c>
      <c r="ED9" s="53">
        <v>0</v>
      </c>
      <c r="EE9" s="58">
        <v>228</v>
      </c>
      <c r="EF9" s="16">
        <v>342</v>
      </c>
      <c r="EG9" s="53">
        <f t="shared" si="4"/>
        <v>1500</v>
      </c>
      <c r="EH9" s="52">
        <v>0</v>
      </c>
      <c r="EI9" s="7">
        <v>0</v>
      </c>
      <c r="EJ9" s="53">
        <v>0</v>
      </c>
      <c r="EK9" s="52">
        <v>0</v>
      </c>
      <c r="EL9" s="7">
        <v>0</v>
      </c>
      <c r="EM9" s="53">
        <v>0</v>
      </c>
      <c r="EN9" s="52">
        <v>0</v>
      </c>
      <c r="EO9" s="7">
        <v>0</v>
      </c>
      <c r="EP9" s="53">
        <v>0</v>
      </c>
      <c r="EQ9" s="52">
        <v>0</v>
      </c>
      <c r="ER9" s="7">
        <v>0</v>
      </c>
      <c r="ES9" s="53">
        <v>0</v>
      </c>
      <c r="ET9" s="52">
        <v>0</v>
      </c>
      <c r="EU9" s="7">
        <v>0</v>
      </c>
      <c r="EV9" s="53">
        <v>0</v>
      </c>
      <c r="EW9" s="52">
        <v>0</v>
      </c>
      <c r="EX9" s="7">
        <v>0</v>
      </c>
      <c r="EY9" s="53">
        <v>0</v>
      </c>
      <c r="EZ9" s="52">
        <v>0</v>
      </c>
      <c r="FA9" s="7">
        <v>0</v>
      </c>
      <c r="FB9" s="53">
        <v>0</v>
      </c>
      <c r="FC9" s="58">
        <v>194</v>
      </c>
      <c r="FD9" s="16">
        <v>199</v>
      </c>
      <c r="FE9" s="53">
        <f>FD9/FC9*1000</f>
        <v>1025.7731958762886</v>
      </c>
      <c r="FF9" s="52">
        <v>0</v>
      </c>
      <c r="FG9" s="7">
        <v>0</v>
      </c>
      <c r="FH9" s="53">
        <v>0</v>
      </c>
      <c r="FI9" s="52">
        <v>0</v>
      </c>
      <c r="FJ9" s="7">
        <v>0</v>
      </c>
      <c r="FK9" s="53">
        <v>0</v>
      </c>
      <c r="FL9" s="52">
        <v>0</v>
      </c>
      <c r="FM9" s="7">
        <v>0</v>
      </c>
      <c r="FN9" s="53">
        <f t="shared" si="5"/>
        <v>0</v>
      </c>
      <c r="FO9" s="10">
        <f t="shared" si="6"/>
        <v>423</v>
      </c>
      <c r="FP9" s="15">
        <f t="shared" si="7"/>
        <v>542</v>
      </c>
      <c r="FQ9" s="1"/>
      <c r="FR9" s="1"/>
      <c r="FS9" s="1"/>
    </row>
    <row r="10" spans="1:222" x14ac:dyDescent="0.3">
      <c r="A10" s="68">
        <v>2004</v>
      </c>
      <c r="B10" s="69" t="s">
        <v>9</v>
      </c>
      <c r="C10" s="52">
        <v>0</v>
      </c>
      <c r="D10" s="7">
        <v>0</v>
      </c>
      <c r="E10" s="53">
        <v>0</v>
      </c>
      <c r="F10" s="58">
        <v>147</v>
      </c>
      <c r="G10" s="16">
        <v>524</v>
      </c>
      <c r="H10" s="53">
        <f t="shared" si="8"/>
        <v>3564.6258503401359</v>
      </c>
      <c r="I10" s="52">
        <v>0</v>
      </c>
      <c r="J10" s="7">
        <v>0</v>
      </c>
      <c r="K10" s="53">
        <v>0</v>
      </c>
      <c r="L10" s="52">
        <v>0</v>
      </c>
      <c r="M10" s="7">
        <v>0</v>
      </c>
      <c r="N10" s="53">
        <v>0</v>
      </c>
      <c r="O10" s="52">
        <v>0</v>
      </c>
      <c r="P10" s="7">
        <v>0</v>
      </c>
      <c r="Q10" s="53">
        <v>0</v>
      </c>
      <c r="R10" s="52">
        <v>0</v>
      </c>
      <c r="S10" s="7">
        <v>0</v>
      </c>
      <c r="T10" s="53">
        <v>0</v>
      </c>
      <c r="U10" s="52">
        <v>0</v>
      </c>
      <c r="V10" s="7">
        <v>0</v>
      </c>
      <c r="W10" s="53">
        <v>0</v>
      </c>
      <c r="X10" s="52">
        <v>0</v>
      </c>
      <c r="Y10" s="7">
        <v>0</v>
      </c>
      <c r="Z10" s="53">
        <v>0</v>
      </c>
      <c r="AA10" s="52">
        <v>0</v>
      </c>
      <c r="AB10" s="7">
        <v>0</v>
      </c>
      <c r="AC10" s="53">
        <v>0</v>
      </c>
      <c r="AD10" s="58">
        <v>13</v>
      </c>
      <c r="AE10" s="16">
        <v>70</v>
      </c>
      <c r="AF10" s="53">
        <f t="shared" si="0"/>
        <v>5384.6153846153848</v>
      </c>
      <c r="AG10" s="52">
        <v>0</v>
      </c>
      <c r="AH10" s="7">
        <v>0</v>
      </c>
      <c r="AI10" s="53">
        <v>0</v>
      </c>
      <c r="AJ10" s="52">
        <v>0</v>
      </c>
      <c r="AK10" s="7">
        <v>0</v>
      </c>
      <c r="AL10" s="53">
        <v>0</v>
      </c>
      <c r="AM10" s="52">
        <v>0</v>
      </c>
      <c r="AN10" s="7">
        <v>0</v>
      </c>
      <c r="AO10" s="53">
        <v>0</v>
      </c>
      <c r="AP10" s="52">
        <v>0</v>
      </c>
      <c r="AQ10" s="7">
        <v>0</v>
      </c>
      <c r="AR10" s="53">
        <v>0</v>
      </c>
      <c r="AS10" s="52">
        <v>0</v>
      </c>
      <c r="AT10" s="7">
        <v>0</v>
      </c>
      <c r="AU10" s="53">
        <v>0</v>
      </c>
      <c r="AV10" s="52">
        <v>0</v>
      </c>
      <c r="AW10" s="7">
        <v>0</v>
      </c>
      <c r="AX10" s="53">
        <f t="shared" si="1"/>
        <v>0</v>
      </c>
      <c r="AY10" s="52">
        <v>0</v>
      </c>
      <c r="AZ10" s="7">
        <v>0</v>
      </c>
      <c r="BA10" s="53">
        <v>0</v>
      </c>
      <c r="BB10" s="52">
        <v>0</v>
      </c>
      <c r="BC10" s="7">
        <v>0</v>
      </c>
      <c r="BD10" s="53">
        <v>0</v>
      </c>
      <c r="BE10" s="52">
        <v>0</v>
      </c>
      <c r="BF10" s="7">
        <v>0</v>
      </c>
      <c r="BG10" s="53">
        <v>0</v>
      </c>
      <c r="BH10" s="52">
        <v>0</v>
      </c>
      <c r="BI10" s="7">
        <v>0</v>
      </c>
      <c r="BJ10" s="53">
        <v>0</v>
      </c>
      <c r="BK10" s="52">
        <v>0</v>
      </c>
      <c r="BL10" s="7">
        <v>0</v>
      </c>
      <c r="BM10" s="53">
        <v>0</v>
      </c>
      <c r="BN10" s="58">
        <v>1</v>
      </c>
      <c r="BO10" s="16">
        <v>14</v>
      </c>
      <c r="BP10" s="53">
        <f>BO10/BN10*1000</f>
        <v>14000</v>
      </c>
      <c r="BQ10" s="52">
        <v>0</v>
      </c>
      <c r="BR10" s="7">
        <v>0</v>
      </c>
      <c r="BS10" s="53">
        <v>0</v>
      </c>
      <c r="BT10" s="52">
        <v>0</v>
      </c>
      <c r="BU10" s="7">
        <v>0</v>
      </c>
      <c r="BV10" s="53">
        <v>0</v>
      </c>
      <c r="BW10" s="52">
        <v>0</v>
      </c>
      <c r="BX10" s="7">
        <v>0</v>
      </c>
      <c r="BY10" s="53">
        <v>0</v>
      </c>
      <c r="BZ10" s="52">
        <v>0</v>
      </c>
      <c r="CA10" s="7">
        <v>0</v>
      </c>
      <c r="CB10" s="53">
        <v>0</v>
      </c>
      <c r="CC10" s="52">
        <v>0</v>
      </c>
      <c r="CD10" s="7">
        <v>0</v>
      </c>
      <c r="CE10" s="53">
        <v>0</v>
      </c>
      <c r="CF10" s="52">
        <v>0</v>
      </c>
      <c r="CG10" s="7">
        <v>0</v>
      </c>
      <c r="CH10" s="53">
        <v>0</v>
      </c>
      <c r="CI10" s="52">
        <v>0</v>
      </c>
      <c r="CJ10" s="7">
        <v>0</v>
      </c>
      <c r="CK10" s="53">
        <f t="shared" si="3"/>
        <v>0</v>
      </c>
      <c r="CL10" s="52">
        <v>0</v>
      </c>
      <c r="CM10" s="7">
        <v>0</v>
      </c>
      <c r="CN10" s="53">
        <v>0</v>
      </c>
      <c r="CO10" s="52">
        <v>0</v>
      </c>
      <c r="CP10" s="7">
        <v>0</v>
      </c>
      <c r="CQ10" s="53">
        <v>0</v>
      </c>
      <c r="CR10" s="52">
        <v>0</v>
      </c>
      <c r="CS10" s="7">
        <v>0</v>
      </c>
      <c r="CT10" s="53">
        <v>0</v>
      </c>
      <c r="CU10" s="62">
        <v>0</v>
      </c>
      <c r="CV10" s="7">
        <v>0</v>
      </c>
      <c r="CW10" s="8">
        <v>0</v>
      </c>
      <c r="CX10" s="52">
        <v>0</v>
      </c>
      <c r="CY10" s="7">
        <v>0</v>
      </c>
      <c r="CZ10" s="53">
        <v>0</v>
      </c>
      <c r="DA10" s="52">
        <v>0</v>
      </c>
      <c r="DB10" s="7">
        <v>0</v>
      </c>
      <c r="DC10" s="53">
        <v>0</v>
      </c>
      <c r="DD10" s="52">
        <v>0</v>
      </c>
      <c r="DE10" s="7">
        <v>0</v>
      </c>
      <c r="DF10" s="53">
        <v>0</v>
      </c>
      <c r="DG10" s="52">
        <v>0</v>
      </c>
      <c r="DH10" s="7">
        <v>0</v>
      </c>
      <c r="DI10" s="53">
        <v>0</v>
      </c>
      <c r="DJ10" s="52">
        <v>0</v>
      </c>
      <c r="DK10" s="7">
        <v>0</v>
      </c>
      <c r="DL10" s="53">
        <v>0</v>
      </c>
      <c r="DM10" s="52">
        <v>0</v>
      </c>
      <c r="DN10" s="7">
        <v>0</v>
      </c>
      <c r="DO10" s="53">
        <v>0</v>
      </c>
      <c r="DP10" s="52">
        <v>0</v>
      </c>
      <c r="DQ10" s="7">
        <v>0</v>
      </c>
      <c r="DR10" s="53">
        <v>0</v>
      </c>
      <c r="DS10" s="52">
        <v>0</v>
      </c>
      <c r="DT10" s="7">
        <v>0</v>
      </c>
      <c r="DU10" s="53">
        <v>0</v>
      </c>
      <c r="DV10" s="52">
        <v>0</v>
      </c>
      <c r="DW10" s="7">
        <v>0</v>
      </c>
      <c r="DX10" s="53">
        <v>0</v>
      </c>
      <c r="DY10" s="52">
        <v>0</v>
      </c>
      <c r="DZ10" s="7">
        <v>0</v>
      </c>
      <c r="EA10" s="53">
        <v>0</v>
      </c>
      <c r="EB10" s="52">
        <v>0</v>
      </c>
      <c r="EC10" s="7">
        <v>0</v>
      </c>
      <c r="ED10" s="53">
        <v>0</v>
      </c>
      <c r="EE10" s="58">
        <v>250</v>
      </c>
      <c r="EF10" s="16">
        <v>366</v>
      </c>
      <c r="EG10" s="53">
        <f t="shared" si="4"/>
        <v>1464</v>
      </c>
      <c r="EH10" s="52">
        <v>0</v>
      </c>
      <c r="EI10" s="7">
        <v>0</v>
      </c>
      <c r="EJ10" s="53">
        <v>0</v>
      </c>
      <c r="EK10" s="52">
        <v>0</v>
      </c>
      <c r="EL10" s="7">
        <v>0</v>
      </c>
      <c r="EM10" s="53">
        <v>0</v>
      </c>
      <c r="EN10" s="52">
        <v>0</v>
      </c>
      <c r="EO10" s="7">
        <v>0</v>
      </c>
      <c r="EP10" s="53">
        <v>0</v>
      </c>
      <c r="EQ10" s="52">
        <v>0</v>
      </c>
      <c r="ER10" s="7">
        <v>0</v>
      </c>
      <c r="ES10" s="53">
        <v>0</v>
      </c>
      <c r="ET10" s="52">
        <v>0</v>
      </c>
      <c r="EU10" s="7">
        <v>0</v>
      </c>
      <c r="EV10" s="53">
        <v>0</v>
      </c>
      <c r="EW10" s="52">
        <v>0</v>
      </c>
      <c r="EX10" s="7">
        <v>0</v>
      </c>
      <c r="EY10" s="53">
        <v>0</v>
      </c>
      <c r="EZ10" s="52">
        <v>0</v>
      </c>
      <c r="FA10" s="7">
        <v>0</v>
      </c>
      <c r="FB10" s="53">
        <v>0</v>
      </c>
      <c r="FC10" s="52">
        <v>0</v>
      </c>
      <c r="FD10" s="7">
        <v>0</v>
      </c>
      <c r="FE10" s="53">
        <v>0</v>
      </c>
      <c r="FF10" s="52">
        <v>0</v>
      </c>
      <c r="FG10" s="7">
        <v>0</v>
      </c>
      <c r="FH10" s="53">
        <v>0</v>
      </c>
      <c r="FI10" s="52">
        <v>0</v>
      </c>
      <c r="FJ10" s="7">
        <v>0</v>
      </c>
      <c r="FK10" s="53">
        <v>0</v>
      </c>
      <c r="FL10" s="52">
        <v>0</v>
      </c>
      <c r="FM10" s="7">
        <v>0</v>
      </c>
      <c r="FN10" s="53">
        <f t="shared" si="5"/>
        <v>0</v>
      </c>
      <c r="FO10" s="10">
        <f t="shared" si="6"/>
        <v>411</v>
      </c>
      <c r="FP10" s="15">
        <f t="shared" si="7"/>
        <v>974</v>
      </c>
      <c r="FQ10" s="1"/>
      <c r="FR10" s="1"/>
      <c r="FS10" s="1"/>
    </row>
    <row r="11" spans="1:222" x14ac:dyDescent="0.3">
      <c r="A11" s="68">
        <v>2004</v>
      </c>
      <c r="B11" s="69" t="s">
        <v>10</v>
      </c>
      <c r="C11" s="52">
        <v>0</v>
      </c>
      <c r="D11" s="7">
        <v>0</v>
      </c>
      <c r="E11" s="53">
        <v>0</v>
      </c>
      <c r="F11" s="58">
        <v>42</v>
      </c>
      <c r="G11" s="16">
        <v>147</v>
      </c>
      <c r="H11" s="53">
        <f t="shared" si="8"/>
        <v>3500</v>
      </c>
      <c r="I11" s="52">
        <v>0</v>
      </c>
      <c r="J11" s="7">
        <v>0</v>
      </c>
      <c r="K11" s="53">
        <v>0</v>
      </c>
      <c r="L11" s="52">
        <v>0</v>
      </c>
      <c r="M11" s="7">
        <v>0</v>
      </c>
      <c r="N11" s="53">
        <v>0</v>
      </c>
      <c r="O11" s="52">
        <v>0</v>
      </c>
      <c r="P11" s="7">
        <v>0</v>
      </c>
      <c r="Q11" s="53">
        <v>0</v>
      </c>
      <c r="R11" s="52">
        <v>0</v>
      </c>
      <c r="S11" s="7">
        <v>0</v>
      </c>
      <c r="T11" s="53">
        <v>0</v>
      </c>
      <c r="U11" s="52">
        <v>0</v>
      </c>
      <c r="V11" s="7">
        <v>0</v>
      </c>
      <c r="W11" s="53">
        <v>0</v>
      </c>
      <c r="X11" s="52">
        <v>0</v>
      </c>
      <c r="Y11" s="7">
        <v>0</v>
      </c>
      <c r="Z11" s="53">
        <v>0</v>
      </c>
      <c r="AA11" s="52">
        <v>0</v>
      </c>
      <c r="AB11" s="7">
        <v>0</v>
      </c>
      <c r="AC11" s="53">
        <v>0</v>
      </c>
      <c r="AD11" s="52">
        <v>0</v>
      </c>
      <c r="AE11" s="7">
        <v>0</v>
      </c>
      <c r="AF11" s="53">
        <v>0</v>
      </c>
      <c r="AG11" s="52">
        <v>0</v>
      </c>
      <c r="AH11" s="7">
        <v>0</v>
      </c>
      <c r="AI11" s="53">
        <v>0</v>
      </c>
      <c r="AJ11" s="52">
        <v>0</v>
      </c>
      <c r="AK11" s="7">
        <v>0</v>
      </c>
      <c r="AL11" s="53">
        <v>0</v>
      </c>
      <c r="AM11" s="52">
        <v>0</v>
      </c>
      <c r="AN11" s="7">
        <v>0</v>
      </c>
      <c r="AO11" s="53">
        <v>0</v>
      </c>
      <c r="AP11" s="52">
        <v>0</v>
      </c>
      <c r="AQ11" s="7">
        <v>0</v>
      </c>
      <c r="AR11" s="53">
        <v>0</v>
      </c>
      <c r="AS11" s="52">
        <v>0</v>
      </c>
      <c r="AT11" s="7">
        <v>0</v>
      </c>
      <c r="AU11" s="53">
        <v>0</v>
      </c>
      <c r="AV11" s="52">
        <v>0</v>
      </c>
      <c r="AW11" s="7">
        <v>0</v>
      </c>
      <c r="AX11" s="53">
        <f t="shared" si="1"/>
        <v>0</v>
      </c>
      <c r="AY11" s="52">
        <v>0</v>
      </c>
      <c r="AZ11" s="7">
        <v>0</v>
      </c>
      <c r="BA11" s="53">
        <v>0</v>
      </c>
      <c r="BB11" s="52">
        <v>0</v>
      </c>
      <c r="BC11" s="7">
        <v>0</v>
      </c>
      <c r="BD11" s="53">
        <v>0</v>
      </c>
      <c r="BE11" s="52">
        <v>0</v>
      </c>
      <c r="BF11" s="7">
        <v>0</v>
      </c>
      <c r="BG11" s="53">
        <v>0</v>
      </c>
      <c r="BH11" s="52">
        <v>0</v>
      </c>
      <c r="BI11" s="7">
        <v>0</v>
      </c>
      <c r="BJ11" s="53">
        <v>0</v>
      </c>
      <c r="BK11" s="52">
        <v>0</v>
      </c>
      <c r="BL11" s="7">
        <v>0</v>
      </c>
      <c r="BM11" s="53">
        <v>0</v>
      </c>
      <c r="BN11" s="52">
        <v>0</v>
      </c>
      <c r="BO11" s="7">
        <v>5</v>
      </c>
      <c r="BP11" s="53">
        <v>0</v>
      </c>
      <c r="BQ11" s="52">
        <v>0</v>
      </c>
      <c r="BR11" s="7">
        <v>1</v>
      </c>
      <c r="BS11" s="53">
        <v>0</v>
      </c>
      <c r="BT11" s="52">
        <v>0</v>
      </c>
      <c r="BU11" s="7">
        <v>0</v>
      </c>
      <c r="BV11" s="53">
        <v>0</v>
      </c>
      <c r="BW11" s="52">
        <v>0</v>
      </c>
      <c r="BX11" s="7">
        <v>0</v>
      </c>
      <c r="BY11" s="53">
        <v>0</v>
      </c>
      <c r="BZ11" s="52">
        <v>0</v>
      </c>
      <c r="CA11" s="7">
        <v>0</v>
      </c>
      <c r="CB11" s="53">
        <v>0</v>
      </c>
      <c r="CC11" s="52">
        <v>0</v>
      </c>
      <c r="CD11" s="7">
        <v>0</v>
      </c>
      <c r="CE11" s="53">
        <v>0</v>
      </c>
      <c r="CF11" s="52">
        <v>0</v>
      </c>
      <c r="CG11" s="7">
        <v>0</v>
      </c>
      <c r="CH11" s="53">
        <v>0</v>
      </c>
      <c r="CI11" s="52">
        <v>0</v>
      </c>
      <c r="CJ11" s="7">
        <v>0</v>
      </c>
      <c r="CK11" s="53">
        <f t="shared" si="3"/>
        <v>0</v>
      </c>
      <c r="CL11" s="52">
        <v>0</v>
      </c>
      <c r="CM11" s="7">
        <v>0</v>
      </c>
      <c r="CN11" s="53">
        <v>0</v>
      </c>
      <c r="CO11" s="52">
        <v>0</v>
      </c>
      <c r="CP11" s="7">
        <v>0</v>
      </c>
      <c r="CQ11" s="53">
        <v>0</v>
      </c>
      <c r="CR11" s="52">
        <v>0</v>
      </c>
      <c r="CS11" s="7">
        <v>0</v>
      </c>
      <c r="CT11" s="53">
        <v>0</v>
      </c>
      <c r="CU11" s="62">
        <v>0</v>
      </c>
      <c r="CV11" s="7">
        <v>0</v>
      </c>
      <c r="CW11" s="8">
        <v>0</v>
      </c>
      <c r="CX11" s="58">
        <v>3</v>
      </c>
      <c r="CY11" s="16">
        <v>5</v>
      </c>
      <c r="CZ11" s="53">
        <f>CY11/CX11*1000</f>
        <v>1666.6666666666667</v>
      </c>
      <c r="DA11" s="52">
        <v>0</v>
      </c>
      <c r="DB11" s="7">
        <v>0</v>
      </c>
      <c r="DC11" s="53">
        <v>0</v>
      </c>
      <c r="DD11" s="52">
        <v>0</v>
      </c>
      <c r="DE11" s="7">
        <v>0</v>
      </c>
      <c r="DF11" s="53">
        <v>0</v>
      </c>
      <c r="DG11" s="52">
        <v>0</v>
      </c>
      <c r="DH11" s="7">
        <v>0</v>
      </c>
      <c r="DI11" s="53">
        <v>0</v>
      </c>
      <c r="DJ11" s="52">
        <v>0</v>
      </c>
      <c r="DK11" s="7">
        <v>0</v>
      </c>
      <c r="DL11" s="53">
        <v>0</v>
      </c>
      <c r="DM11" s="52">
        <v>0</v>
      </c>
      <c r="DN11" s="7">
        <v>0</v>
      </c>
      <c r="DO11" s="53">
        <v>0</v>
      </c>
      <c r="DP11" s="52">
        <v>0</v>
      </c>
      <c r="DQ11" s="7">
        <v>0</v>
      </c>
      <c r="DR11" s="53">
        <v>0</v>
      </c>
      <c r="DS11" s="52">
        <v>0</v>
      </c>
      <c r="DT11" s="7">
        <v>0</v>
      </c>
      <c r="DU11" s="53">
        <v>0</v>
      </c>
      <c r="DV11" s="52">
        <v>0</v>
      </c>
      <c r="DW11" s="7">
        <v>0</v>
      </c>
      <c r="DX11" s="53">
        <v>0</v>
      </c>
      <c r="DY11" s="52">
        <v>0</v>
      </c>
      <c r="DZ11" s="7">
        <v>0</v>
      </c>
      <c r="EA11" s="53">
        <v>0</v>
      </c>
      <c r="EB11" s="52">
        <v>0</v>
      </c>
      <c r="EC11" s="7">
        <v>0</v>
      </c>
      <c r="ED11" s="53">
        <v>0</v>
      </c>
      <c r="EE11" s="58">
        <v>1024</v>
      </c>
      <c r="EF11" s="16">
        <v>2039</v>
      </c>
      <c r="EG11" s="53">
        <f t="shared" si="4"/>
        <v>1991.2109375</v>
      </c>
      <c r="EH11" s="52">
        <v>0</v>
      </c>
      <c r="EI11" s="7">
        <v>0</v>
      </c>
      <c r="EJ11" s="53">
        <v>0</v>
      </c>
      <c r="EK11" s="52">
        <v>0</v>
      </c>
      <c r="EL11" s="7">
        <v>0</v>
      </c>
      <c r="EM11" s="53">
        <v>0</v>
      </c>
      <c r="EN11" s="52">
        <v>0</v>
      </c>
      <c r="EO11" s="7">
        <v>0</v>
      </c>
      <c r="EP11" s="53">
        <v>0</v>
      </c>
      <c r="EQ11" s="52">
        <v>0</v>
      </c>
      <c r="ER11" s="7">
        <v>0</v>
      </c>
      <c r="ES11" s="53">
        <v>0</v>
      </c>
      <c r="ET11" s="52">
        <v>0</v>
      </c>
      <c r="EU11" s="7">
        <v>0</v>
      </c>
      <c r="EV11" s="53">
        <v>0</v>
      </c>
      <c r="EW11" s="52">
        <v>0</v>
      </c>
      <c r="EX11" s="7">
        <v>0</v>
      </c>
      <c r="EY11" s="53">
        <v>0</v>
      </c>
      <c r="EZ11" s="52">
        <v>0</v>
      </c>
      <c r="FA11" s="7">
        <v>0</v>
      </c>
      <c r="FB11" s="53">
        <v>0</v>
      </c>
      <c r="FC11" s="52">
        <v>0</v>
      </c>
      <c r="FD11" s="7">
        <v>0</v>
      </c>
      <c r="FE11" s="53">
        <v>0</v>
      </c>
      <c r="FF11" s="52">
        <v>0</v>
      </c>
      <c r="FG11" s="7">
        <v>0</v>
      </c>
      <c r="FH11" s="53">
        <v>0</v>
      </c>
      <c r="FI11" s="52">
        <v>0</v>
      </c>
      <c r="FJ11" s="7">
        <v>0</v>
      </c>
      <c r="FK11" s="53">
        <v>0</v>
      </c>
      <c r="FL11" s="52">
        <v>0</v>
      </c>
      <c r="FM11" s="7">
        <v>0</v>
      </c>
      <c r="FN11" s="53">
        <f t="shared" si="5"/>
        <v>0</v>
      </c>
      <c r="FO11" s="10">
        <f t="shared" si="6"/>
        <v>1069</v>
      </c>
      <c r="FP11" s="15">
        <f t="shared" si="7"/>
        <v>2197</v>
      </c>
      <c r="FQ11" s="1"/>
      <c r="FR11" s="1"/>
      <c r="FS11" s="1"/>
    </row>
    <row r="12" spans="1:222" x14ac:dyDescent="0.3">
      <c r="A12" s="68">
        <v>2004</v>
      </c>
      <c r="B12" s="69" t="s">
        <v>11</v>
      </c>
      <c r="C12" s="52">
        <v>0</v>
      </c>
      <c r="D12" s="7">
        <v>0</v>
      </c>
      <c r="E12" s="53">
        <v>0</v>
      </c>
      <c r="F12" s="58">
        <v>40</v>
      </c>
      <c r="G12" s="16">
        <v>145</v>
      </c>
      <c r="H12" s="53">
        <f t="shared" si="8"/>
        <v>3625</v>
      </c>
      <c r="I12" s="52">
        <v>0</v>
      </c>
      <c r="J12" s="7">
        <v>0</v>
      </c>
      <c r="K12" s="53">
        <v>0</v>
      </c>
      <c r="L12" s="52">
        <v>0</v>
      </c>
      <c r="M12" s="7">
        <v>0</v>
      </c>
      <c r="N12" s="53">
        <v>0</v>
      </c>
      <c r="O12" s="52">
        <v>0</v>
      </c>
      <c r="P12" s="7">
        <v>0</v>
      </c>
      <c r="Q12" s="53">
        <v>0</v>
      </c>
      <c r="R12" s="52">
        <v>0</v>
      </c>
      <c r="S12" s="7">
        <v>0</v>
      </c>
      <c r="T12" s="53">
        <v>0</v>
      </c>
      <c r="U12" s="52">
        <v>0</v>
      </c>
      <c r="V12" s="7">
        <v>0</v>
      </c>
      <c r="W12" s="53">
        <v>0</v>
      </c>
      <c r="X12" s="52">
        <v>0</v>
      </c>
      <c r="Y12" s="7">
        <v>0</v>
      </c>
      <c r="Z12" s="53">
        <v>0</v>
      </c>
      <c r="AA12" s="52">
        <v>0</v>
      </c>
      <c r="AB12" s="7">
        <v>0</v>
      </c>
      <c r="AC12" s="53">
        <v>0</v>
      </c>
      <c r="AD12" s="52">
        <v>0</v>
      </c>
      <c r="AE12" s="7">
        <v>0</v>
      </c>
      <c r="AF12" s="53">
        <v>0</v>
      </c>
      <c r="AG12" s="52">
        <v>0</v>
      </c>
      <c r="AH12" s="7">
        <v>0</v>
      </c>
      <c r="AI12" s="53">
        <v>0</v>
      </c>
      <c r="AJ12" s="52">
        <v>0</v>
      </c>
      <c r="AK12" s="7">
        <v>0</v>
      </c>
      <c r="AL12" s="53">
        <v>0</v>
      </c>
      <c r="AM12" s="52">
        <v>0</v>
      </c>
      <c r="AN12" s="7">
        <v>0</v>
      </c>
      <c r="AO12" s="53">
        <v>0</v>
      </c>
      <c r="AP12" s="52">
        <v>0</v>
      </c>
      <c r="AQ12" s="7">
        <v>0</v>
      </c>
      <c r="AR12" s="53">
        <v>0</v>
      </c>
      <c r="AS12" s="52">
        <v>0</v>
      </c>
      <c r="AT12" s="7">
        <v>0</v>
      </c>
      <c r="AU12" s="53">
        <v>0</v>
      </c>
      <c r="AV12" s="52">
        <v>0</v>
      </c>
      <c r="AW12" s="7">
        <v>0</v>
      </c>
      <c r="AX12" s="53">
        <f t="shared" si="1"/>
        <v>0</v>
      </c>
      <c r="AY12" s="52">
        <v>0</v>
      </c>
      <c r="AZ12" s="7">
        <v>0</v>
      </c>
      <c r="BA12" s="53">
        <v>0</v>
      </c>
      <c r="BB12" s="52">
        <v>0</v>
      </c>
      <c r="BC12" s="7">
        <v>0</v>
      </c>
      <c r="BD12" s="53">
        <v>0</v>
      </c>
      <c r="BE12" s="52">
        <v>0</v>
      </c>
      <c r="BF12" s="7">
        <v>0</v>
      </c>
      <c r="BG12" s="53">
        <v>0</v>
      </c>
      <c r="BH12" s="58">
        <v>275</v>
      </c>
      <c r="BI12" s="16">
        <v>451</v>
      </c>
      <c r="BJ12" s="53">
        <f t="shared" si="2"/>
        <v>1640</v>
      </c>
      <c r="BK12" s="52">
        <v>0</v>
      </c>
      <c r="BL12" s="7">
        <v>0</v>
      </c>
      <c r="BM12" s="53">
        <v>0</v>
      </c>
      <c r="BN12" s="52">
        <v>0</v>
      </c>
      <c r="BO12" s="7">
        <v>0</v>
      </c>
      <c r="BP12" s="53">
        <v>0</v>
      </c>
      <c r="BQ12" s="52">
        <v>0</v>
      </c>
      <c r="BR12" s="7">
        <v>0</v>
      </c>
      <c r="BS12" s="53">
        <v>0</v>
      </c>
      <c r="BT12" s="52">
        <v>0</v>
      </c>
      <c r="BU12" s="7">
        <v>0</v>
      </c>
      <c r="BV12" s="53">
        <v>0</v>
      </c>
      <c r="BW12" s="52">
        <v>0</v>
      </c>
      <c r="BX12" s="7">
        <v>0</v>
      </c>
      <c r="BY12" s="53">
        <v>0</v>
      </c>
      <c r="BZ12" s="52">
        <v>0</v>
      </c>
      <c r="CA12" s="7">
        <v>0</v>
      </c>
      <c r="CB12" s="53">
        <v>0</v>
      </c>
      <c r="CC12" s="52">
        <v>0</v>
      </c>
      <c r="CD12" s="7">
        <v>0</v>
      </c>
      <c r="CE12" s="53">
        <v>0</v>
      </c>
      <c r="CF12" s="52">
        <v>0</v>
      </c>
      <c r="CG12" s="7">
        <v>0</v>
      </c>
      <c r="CH12" s="53">
        <v>0</v>
      </c>
      <c r="CI12" s="52">
        <v>0</v>
      </c>
      <c r="CJ12" s="7">
        <v>0</v>
      </c>
      <c r="CK12" s="53">
        <f t="shared" si="3"/>
        <v>0</v>
      </c>
      <c r="CL12" s="52">
        <v>0</v>
      </c>
      <c r="CM12" s="7">
        <v>0</v>
      </c>
      <c r="CN12" s="53">
        <v>0</v>
      </c>
      <c r="CO12" s="52">
        <v>0</v>
      </c>
      <c r="CP12" s="7">
        <v>0</v>
      </c>
      <c r="CQ12" s="53">
        <v>0</v>
      </c>
      <c r="CR12" s="52">
        <v>0</v>
      </c>
      <c r="CS12" s="7">
        <v>0</v>
      </c>
      <c r="CT12" s="53">
        <v>0</v>
      </c>
      <c r="CU12" s="62">
        <v>0</v>
      </c>
      <c r="CV12" s="7">
        <v>0</v>
      </c>
      <c r="CW12" s="8">
        <v>0</v>
      </c>
      <c r="CX12" s="52">
        <v>0</v>
      </c>
      <c r="CY12" s="7">
        <v>0</v>
      </c>
      <c r="CZ12" s="53">
        <v>0</v>
      </c>
      <c r="DA12" s="52">
        <v>0</v>
      </c>
      <c r="DB12" s="7">
        <v>0</v>
      </c>
      <c r="DC12" s="53">
        <v>0</v>
      </c>
      <c r="DD12" s="52">
        <v>0</v>
      </c>
      <c r="DE12" s="7">
        <v>0</v>
      </c>
      <c r="DF12" s="53">
        <v>0</v>
      </c>
      <c r="DG12" s="52">
        <v>0</v>
      </c>
      <c r="DH12" s="7">
        <v>0</v>
      </c>
      <c r="DI12" s="53">
        <v>0</v>
      </c>
      <c r="DJ12" s="52">
        <v>0</v>
      </c>
      <c r="DK12" s="7">
        <v>0</v>
      </c>
      <c r="DL12" s="53">
        <v>0</v>
      </c>
      <c r="DM12" s="52">
        <v>0</v>
      </c>
      <c r="DN12" s="7">
        <v>0</v>
      </c>
      <c r="DO12" s="53">
        <v>0</v>
      </c>
      <c r="DP12" s="52">
        <v>0</v>
      </c>
      <c r="DQ12" s="7">
        <v>0</v>
      </c>
      <c r="DR12" s="53">
        <v>0</v>
      </c>
      <c r="DS12" s="52">
        <v>0</v>
      </c>
      <c r="DT12" s="7">
        <v>0</v>
      </c>
      <c r="DU12" s="53">
        <v>0</v>
      </c>
      <c r="DV12" s="52">
        <v>0</v>
      </c>
      <c r="DW12" s="7">
        <v>0</v>
      </c>
      <c r="DX12" s="53">
        <v>0</v>
      </c>
      <c r="DY12" s="52">
        <v>0</v>
      </c>
      <c r="DZ12" s="7">
        <v>0</v>
      </c>
      <c r="EA12" s="53">
        <v>0</v>
      </c>
      <c r="EB12" s="52">
        <v>0</v>
      </c>
      <c r="EC12" s="7">
        <v>0</v>
      </c>
      <c r="ED12" s="53">
        <v>0</v>
      </c>
      <c r="EE12" s="58">
        <v>25</v>
      </c>
      <c r="EF12" s="16">
        <v>42</v>
      </c>
      <c r="EG12" s="53">
        <f t="shared" si="4"/>
        <v>1680</v>
      </c>
      <c r="EH12" s="52">
        <v>0</v>
      </c>
      <c r="EI12" s="7">
        <v>0</v>
      </c>
      <c r="EJ12" s="53">
        <v>0</v>
      </c>
      <c r="EK12" s="52">
        <v>0</v>
      </c>
      <c r="EL12" s="7">
        <v>0</v>
      </c>
      <c r="EM12" s="53">
        <v>0</v>
      </c>
      <c r="EN12" s="52">
        <v>0</v>
      </c>
      <c r="EO12" s="7">
        <v>0</v>
      </c>
      <c r="EP12" s="53">
        <v>0</v>
      </c>
      <c r="EQ12" s="58">
        <v>125</v>
      </c>
      <c r="ER12" s="16">
        <v>210</v>
      </c>
      <c r="ES12" s="53">
        <f>ER12/EQ12*1000</f>
        <v>1680</v>
      </c>
      <c r="ET12" s="52">
        <v>0</v>
      </c>
      <c r="EU12" s="7">
        <v>0</v>
      </c>
      <c r="EV12" s="53">
        <v>0</v>
      </c>
      <c r="EW12" s="52">
        <v>0</v>
      </c>
      <c r="EX12" s="7">
        <v>0</v>
      </c>
      <c r="EY12" s="53">
        <v>0</v>
      </c>
      <c r="EZ12" s="52">
        <v>0</v>
      </c>
      <c r="FA12" s="7">
        <v>0</v>
      </c>
      <c r="FB12" s="53">
        <v>0</v>
      </c>
      <c r="FC12" s="58">
        <v>108</v>
      </c>
      <c r="FD12" s="16">
        <v>115</v>
      </c>
      <c r="FE12" s="53">
        <f>FD12/FC12*1000</f>
        <v>1064.8148148148148</v>
      </c>
      <c r="FF12" s="52">
        <v>0</v>
      </c>
      <c r="FG12" s="7">
        <v>0</v>
      </c>
      <c r="FH12" s="53">
        <v>0</v>
      </c>
      <c r="FI12" s="52">
        <v>0</v>
      </c>
      <c r="FJ12" s="7">
        <v>0</v>
      </c>
      <c r="FK12" s="53">
        <v>0</v>
      </c>
      <c r="FL12" s="52">
        <v>0</v>
      </c>
      <c r="FM12" s="7">
        <v>0</v>
      </c>
      <c r="FN12" s="53">
        <f t="shared" si="5"/>
        <v>0</v>
      </c>
      <c r="FO12" s="10">
        <f t="shared" si="6"/>
        <v>573</v>
      </c>
      <c r="FP12" s="15">
        <f t="shared" si="7"/>
        <v>963</v>
      </c>
      <c r="FQ12" s="1"/>
      <c r="FR12" s="1"/>
      <c r="FS12" s="1"/>
    </row>
    <row r="13" spans="1:222" x14ac:dyDescent="0.3">
      <c r="A13" s="68">
        <v>2004</v>
      </c>
      <c r="B13" s="69" t="s">
        <v>12</v>
      </c>
      <c r="C13" s="52">
        <v>0</v>
      </c>
      <c r="D13" s="7">
        <v>0</v>
      </c>
      <c r="E13" s="53">
        <v>0</v>
      </c>
      <c r="F13" s="58">
        <v>41</v>
      </c>
      <c r="G13" s="16">
        <v>122</v>
      </c>
      <c r="H13" s="53">
        <f t="shared" si="8"/>
        <v>2975.6097560975609</v>
      </c>
      <c r="I13" s="52">
        <v>0</v>
      </c>
      <c r="J13" s="7">
        <v>0</v>
      </c>
      <c r="K13" s="53">
        <v>0</v>
      </c>
      <c r="L13" s="52">
        <v>0</v>
      </c>
      <c r="M13" s="7">
        <v>0</v>
      </c>
      <c r="N13" s="53">
        <v>0</v>
      </c>
      <c r="O13" s="52">
        <v>0</v>
      </c>
      <c r="P13" s="7">
        <v>0</v>
      </c>
      <c r="Q13" s="53">
        <v>0</v>
      </c>
      <c r="R13" s="52">
        <v>0</v>
      </c>
      <c r="S13" s="7">
        <v>0</v>
      </c>
      <c r="T13" s="53">
        <v>0</v>
      </c>
      <c r="U13" s="52">
        <v>0</v>
      </c>
      <c r="V13" s="7">
        <v>0</v>
      </c>
      <c r="W13" s="53">
        <v>0</v>
      </c>
      <c r="X13" s="58">
        <v>1</v>
      </c>
      <c r="Y13" s="16">
        <v>1</v>
      </c>
      <c r="Z13" s="53">
        <f>Y13/X13*1000</f>
        <v>1000</v>
      </c>
      <c r="AA13" s="52">
        <v>0</v>
      </c>
      <c r="AB13" s="7">
        <v>0</v>
      </c>
      <c r="AC13" s="53">
        <v>0</v>
      </c>
      <c r="AD13" s="52">
        <v>0</v>
      </c>
      <c r="AE13" s="7">
        <v>0</v>
      </c>
      <c r="AF13" s="53">
        <v>0</v>
      </c>
      <c r="AG13" s="52">
        <v>0</v>
      </c>
      <c r="AH13" s="7">
        <v>0</v>
      </c>
      <c r="AI13" s="53">
        <v>0</v>
      </c>
      <c r="AJ13" s="52">
        <v>0</v>
      </c>
      <c r="AK13" s="7">
        <v>0</v>
      </c>
      <c r="AL13" s="53">
        <v>0</v>
      </c>
      <c r="AM13" s="52">
        <v>0</v>
      </c>
      <c r="AN13" s="7">
        <v>0</v>
      </c>
      <c r="AO13" s="53">
        <v>0</v>
      </c>
      <c r="AP13" s="52">
        <v>0</v>
      </c>
      <c r="AQ13" s="7">
        <v>0</v>
      </c>
      <c r="AR13" s="53">
        <v>0</v>
      </c>
      <c r="AS13" s="52">
        <v>0</v>
      </c>
      <c r="AT13" s="7">
        <v>0</v>
      </c>
      <c r="AU13" s="53">
        <v>0</v>
      </c>
      <c r="AV13" s="52">
        <v>0</v>
      </c>
      <c r="AW13" s="7">
        <v>0</v>
      </c>
      <c r="AX13" s="53">
        <f t="shared" si="1"/>
        <v>0</v>
      </c>
      <c r="AY13" s="52">
        <v>0</v>
      </c>
      <c r="AZ13" s="7">
        <v>0</v>
      </c>
      <c r="BA13" s="53">
        <v>0</v>
      </c>
      <c r="BB13" s="52">
        <v>0</v>
      </c>
      <c r="BC13" s="7">
        <v>0</v>
      </c>
      <c r="BD13" s="53">
        <v>0</v>
      </c>
      <c r="BE13" s="52">
        <v>0</v>
      </c>
      <c r="BF13" s="7">
        <v>0</v>
      </c>
      <c r="BG13" s="53">
        <v>0</v>
      </c>
      <c r="BH13" s="58">
        <v>125</v>
      </c>
      <c r="BI13" s="16">
        <v>212</v>
      </c>
      <c r="BJ13" s="53">
        <f t="shared" si="2"/>
        <v>1696</v>
      </c>
      <c r="BK13" s="52">
        <v>0</v>
      </c>
      <c r="BL13" s="7">
        <v>0</v>
      </c>
      <c r="BM13" s="53">
        <v>0</v>
      </c>
      <c r="BN13" s="52">
        <v>0</v>
      </c>
      <c r="BO13" s="7">
        <v>0</v>
      </c>
      <c r="BP13" s="53">
        <v>0</v>
      </c>
      <c r="BQ13" s="52">
        <v>0</v>
      </c>
      <c r="BR13" s="7">
        <v>0</v>
      </c>
      <c r="BS13" s="53">
        <v>0</v>
      </c>
      <c r="BT13" s="52">
        <v>0</v>
      </c>
      <c r="BU13" s="7">
        <v>0</v>
      </c>
      <c r="BV13" s="53">
        <v>0</v>
      </c>
      <c r="BW13" s="52">
        <v>0</v>
      </c>
      <c r="BX13" s="7">
        <v>0</v>
      </c>
      <c r="BY13" s="53">
        <v>0</v>
      </c>
      <c r="BZ13" s="52">
        <v>0</v>
      </c>
      <c r="CA13" s="7">
        <v>0</v>
      </c>
      <c r="CB13" s="53">
        <v>0</v>
      </c>
      <c r="CC13" s="52">
        <v>0</v>
      </c>
      <c r="CD13" s="7">
        <v>0</v>
      </c>
      <c r="CE13" s="53">
        <v>0</v>
      </c>
      <c r="CF13" s="52">
        <v>0</v>
      </c>
      <c r="CG13" s="7">
        <v>0</v>
      </c>
      <c r="CH13" s="53">
        <v>0</v>
      </c>
      <c r="CI13" s="52">
        <v>0</v>
      </c>
      <c r="CJ13" s="7">
        <v>0</v>
      </c>
      <c r="CK13" s="53">
        <f t="shared" si="3"/>
        <v>0</v>
      </c>
      <c r="CL13" s="52">
        <v>0</v>
      </c>
      <c r="CM13" s="7">
        <v>0</v>
      </c>
      <c r="CN13" s="53">
        <v>0</v>
      </c>
      <c r="CO13" s="52">
        <v>0</v>
      </c>
      <c r="CP13" s="7">
        <v>0</v>
      </c>
      <c r="CQ13" s="53">
        <v>0</v>
      </c>
      <c r="CR13" s="52">
        <v>0</v>
      </c>
      <c r="CS13" s="7">
        <v>0</v>
      </c>
      <c r="CT13" s="53">
        <v>0</v>
      </c>
      <c r="CU13" s="62">
        <v>0</v>
      </c>
      <c r="CV13" s="7">
        <v>0</v>
      </c>
      <c r="CW13" s="8">
        <v>0</v>
      </c>
      <c r="CX13" s="52">
        <v>0</v>
      </c>
      <c r="CY13" s="7">
        <v>0</v>
      </c>
      <c r="CZ13" s="53">
        <v>0</v>
      </c>
      <c r="DA13" s="52">
        <v>0</v>
      </c>
      <c r="DB13" s="7">
        <v>0</v>
      </c>
      <c r="DC13" s="53">
        <v>0</v>
      </c>
      <c r="DD13" s="52">
        <v>0</v>
      </c>
      <c r="DE13" s="7">
        <v>0</v>
      </c>
      <c r="DF13" s="53">
        <v>0</v>
      </c>
      <c r="DG13" s="52">
        <v>0</v>
      </c>
      <c r="DH13" s="7">
        <v>0</v>
      </c>
      <c r="DI13" s="53">
        <v>0</v>
      </c>
      <c r="DJ13" s="52">
        <v>0</v>
      </c>
      <c r="DK13" s="7">
        <v>0</v>
      </c>
      <c r="DL13" s="53">
        <v>0</v>
      </c>
      <c r="DM13" s="52">
        <v>0</v>
      </c>
      <c r="DN13" s="7">
        <v>0</v>
      </c>
      <c r="DO13" s="53">
        <v>0</v>
      </c>
      <c r="DP13" s="52">
        <v>0</v>
      </c>
      <c r="DQ13" s="7">
        <v>0</v>
      </c>
      <c r="DR13" s="53">
        <v>0</v>
      </c>
      <c r="DS13" s="52">
        <v>0</v>
      </c>
      <c r="DT13" s="7">
        <v>0</v>
      </c>
      <c r="DU13" s="53">
        <v>0</v>
      </c>
      <c r="DV13" s="52">
        <v>0</v>
      </c>
      <c r="DW13" s="7">
        <v>0</v>
      </c>
      <c r="DX13" s="53">
        <v>0</v>
      </c>
      <c r="DY13" s="52">
        <v>0</v>
      </c>
      <c r="DZ13" s="7">
        <v>0</v>
      </c>
      <c r="EA13" s="53">
        <v>0</v>
      </c>
      <c r="EB13" s="52">
        <v>0</v>
      </c>
      <c r="EC13" s="7">
        <v>0</v>
      </c>
      <c r="ED13" s="53">
        <v>0</v>
      </c>
      <c r="EE13" s="58">
        <v>22</v>
      </c>
      <c r="EF13" s="16">
        <v>34</v>
      </c>
      <c r="EG13" s="53">
        <f t="shared" si="4"/>
        <v>1545.4545454545455</v>
      </c>
      <c r="EH13" s="52">
        <v>0</v>
      </c>
      <c r="EI13" s="7">
        <v>0</v>
      </c>
      <c r="EJ13" s="53">
        <v>0</v>
      </c>
      <c r="EK13" s="52">
        <v>0</v>
      </c>
      <c r="EL13" s="7">
        <v>0</v>
      </c>
      <c r="EM13" s="53">
        <v>0</v>
      </c>
      <c r="EN13" s="52">
        <v>0</v>
      </c>
      <c r="EO13" s="7">
        <v>0</v>
      </c>
      <c r="EP13" s="53">
        <v>0</v>
      </c>
      <c r="EQ13" s="52">
        <v>0</v>
      </c>
      <c r="ER13" s="7">
        <v>0</v>
      </c>
      <c r="ES13" s="53">
        <v>0</v>
      </c>
      <c r="ET13" s="52">
        <v>0</v>
      </c>
      <c r="EU13" s="7">
        <v>0</v>
      </c>
      <c r="EV13" s="53">
        <v>0</v>
      </c>
      <c r="EW13" s="52">
        <v>0</v>
      </c>
      <c r="EX13" s="7">
        <v>0</v>
      </c>
      <c r="EY13" s="53">
        <v>0</v>
      </c>
      <c r="EZ13" s="52">
        <v>0</v>
      </c>
      <c r="FA13" s="7">
        <v>0</v>
      </c>
      <c r="FB13" s="53">
        <v>0</v>
      </c>
      <c r="FC13" s="52">
        <v>0</v>
      </c>
      <c r="FD13" s="7">
        <v>0</v>
      </c>
      <c r="FE13" s="53">
        <v>0</v>
      </c>
      <c r="FF13" s="52">
        <v>0</v>
      </c>
      <c r="FG13" s="7">
        <v>0</v>
      </c>
      <c r="FH13" s="53">
        <v>0</v>
      </c>
      <c r="FI13" s="52">
        <v>0</v>
      </c>
      <c r="FJ13" s="7">
        <v>0</v>
      </c>
      <c r="FK13" s="53">
        <v>0</v>
      </c>
      <c r="FL13" s="52">
        <v>0</v>
      </c>
      <c r="FM13" s="7">
        <v>0</v>
      </c>
      <c r="FN13" s="53">
        <f t="shared" si="5"/>
        <v>0</v>
      </c>
      <c r="FO13" s="10">
        <f t="shared" si="6"/>
        <v>189</v>
      </c>
      <c r="FP13" s="15">
        <f t="shared" si="7"/>
        <v>369</v>
      </c>
      <c r="FQ13" s="1"/>
      <c r="FR13" s="1"/>
      <c r="FS13" s="1"/>
    </row>
    <row r="14" spans="1:222" x14ac:dyDescent="0.3">
      <c r="A14" s="68">
        <v>2004</v>
      </c>
      <c r="B14" s="69" t="s">
        <v>13</v>
      </c>
      <c r="C14" s="52">
        <v>0</v>
      </c>
      <c r="D14" s="7">
        <v>0</v>
      </c>
      <c r="E14" s="53">
        <v>0</v>
      </c>
      <c r="F14" s="52">
        <v>0</v>
      </c>
      <c r="G14" s="7">
        <v>0</v>
      </c>
      <c r="H14" s="53">
        <v>0</v>
      </c>
      <c r="I14" s="52">
        <v>0</v>
      </c>
      <c r="J14" s="7">
        <v>0</v>
      </c>
      <c r="K14" s="53">
        <v>0</v>
      </c>
      <c r="L14" s="52">
        <v>0</v>
      </c>
      <c r="M14" s="7">
        <v>0</v>
      </c>
      <c r="N14" s="53">
        <v>0</v>
      </c>
      <c r="O14" s="52">
        <v>0</v>
      </c>
      <c r="P14" s="7">
        <v>0</v>
      </c>
      <c r="Q14" s="53">
        <v>0</v>
      </c>
      <c r="R14" s="52">
        <v>0</v>
      </c>
      <c r="S14" s="7">
        <v>0</v>
      </c>
      <c r="T14" s="53">
        <v>0</v>
      </c>
      <c r="U14" s="52">
        <v>0</v>
      </c>
      <c r="V14" s="7">
        <v>0</v>
      </c>
      <c r="W14" s="53">
        <v>0</v>
      </c>
      <c r="X14" s="52">
        <v>0</v>
      </c>
      <c r="Y14" s="7">
        <v>0</v>
      </c>
      <c r="Z14" s="53">
        <v>0</v>
      </c>
      <c r="AA14" s="52">
        <v>0</v>
      </c>
      <c r="AB14" s="7">
        <v>0</v>
      </c>
      <c r="AC14" s="53">
        <v>0</v>
      </c>
      <c r="AD14" s="58">
        <v>115</v>
      </c>
      <c r="AE14" s="16">
        <v>39</v>
      </c>
      <c r="AF14" s="53">
        <f t="shared" si="0"/>
        <v>339.13043478260869</v>
      </c>
      <c r="AG14" s="52">
        <v>0</v>
      </c>
      <c r="AH14" s="7">
        <v>0</v>
      </c>
      <c r="AI14" s="53">
        <v>0</v>
      </c>
      <c r="AJ14" s="52">
        <v>0</v>
      </c>
      <c r="AK14" s="7">
        <v>0</v>
      </c>
      <c r="AL14" s="53">
        <v>0</v>
      </c>
      <c r="AM14" s="52">
        <v>0</v>
      </c>
      <c r="AN14" s="7">
        <v>0</v>
      </c>
      <c r="AO14" s="53">
        <v>0</v>
      </c>
      <c r="AP14" s="52">
        <v>0</v>
      </c>
      <c r="AQ14" s="7">
        <v>0</v>
      </c>
      <c r="AR14" s="53">
        <v>0</v>
      </c>
      <c r="AS14" s="52">
        <v>0</v>
      </c>
      <c r="AT14" s="7">
        <v>0</v>
      </c>
      <c r="AU14" s="53">
        <v>0</v>
      </c>
      <c r="AV14" s="52">
        <v>0</v>
      </c>
      <c r="AW14" s="7">
        <v>0</v>
      </c>
      <c r="AX14" s="53">
        <f t="shared" si="1"/>
        <v>0</v>
      </c>
      <c r="AY14" s="52">
        <v>0</v>
      </c>
      <c r="AZ14" s="7">
        <v>0</v>
      </c>
      <c r="BA14" s="53">
        <v>0</v>
      </c>
      <c r="BB14" s="52">
        <v>0</v>
      </c>
      <c r="BC14" s="7">
        <v>0</v>
      </c>
      <c r="BD14" s="53">
        <v>0</v>
      </c>
      <c r="BE14" s="52">
        <v>0</v>
      </c>
      <c r="BF14" s="7">
        <v>0</v>
      </c>
      <c r="BG14" s="53">
        <v>0</v>
      </c>
      <c r="BH14" s="58">
        <v>506</v>
      </c>
      <c r="BI14" s="16">
        <v>687</v>
      </c>
      <c r="BJ14" s="53">
        <f t="shared" si="2"/>
        <v>1357.7075098814228</v>
      </c>
      <c r="BK14" s="52">
        <v>0</v>
      </c>
      <c r="BL14" s="7">
        <v>0</v>
      </c>
      <c r="BM14" s="53">
        <v>0</v>
      </c>
      <c r="BN14" s="52">
        <v>0</v>
      </c>
      <c r="BO14" s="7">
        <v>0</v>
      </c>
      <c r="BP14" s="53">
        <v>0</v>
      </c>
      <c r="BQ14" s="52">
        <v>0</v>
      </c>
      <c r="BR14" s="7">
        <v>1</v>
      </c>
      <c r="BS14" s="53">
        <v>0</v>
      </c>
      <c r="BT14" s="52">
        <v>0</v>
      </c>
      <c r="BU14" s="7">
        <v>0</v>
      </c>
      <c r="BV14" s="53">
        <v>0</v>
      </c>
      <c r="BW14" s="52">
        <v>0</v>
      </c>
      <c r="BX14" s="7">
        <v>0</v>
      </c>
      <c r="BY14" s="53">
        <v>0</v>
      </c>
      <c r="BZ14" s="52">
        <v>0</v>
      </c>
      <c r="CA14" s="7">
        <v>0</v>
      </c>
      <c r="CB14" s="53">
        <v>0</v>
      </c>
      <c r="CC14" s="52">
        <v>0</v>
      </c>
      <c r="CD14" s="7">
        <v>0</v>
      </c>
      <c r="CE14" s="53">
        <v>0</v>
      </c>
      <c r="CF14" s="52">
        <v>0</v>
      </c>
      <c r="CG14" s="7">
        <v>0</v>
      </c>
      <c r="CH14" s="53">
        <v>0</v>
      </c>
      <c r="CI14" s="58">
        <v>0</v>
      </c>
      <c r="CJ14" s="16">
        <v>0</v>
      </c>
      <c r="CK14" s="53">
        <f t="shared" si="3"/>
        <v>0</v>
      </c>
      <c r="CL14" s="58">
        <v>22</v>
      </c>
      <c r="CM14" s="16">
        <v>51</v>
      </c>
      <c r="CN14" s="53">
        <f>CM14/CL14*1000</f>
        <v>2318.1818181818185</v>
      </c>
      <c r="CO14" s="52">
        <v>0</v>
      </c>
      <c r="CP14" s="7">
        <v>0</v>
      </c>
      <c r="CQ14" s="53">
        <v>0</v>
      </c>
      <c r="CR14" s="52">
        <v>0</v>
      </c>
      <c r="CS14" s="7">
        <v>0</v>
      </c>
      <c r="CT14" s="53">
        <v>0</v>
      </c>
      <c r="CU14" s="62">
        <v>0</v>
      </c>
      <c r="CV14" s="7">
        <v>0</v>
      </c>
      <c r="CW14" s="8">
        <v>0</v>
      </c>
      <c r="CX14" s="52">
        <v>0</v>
      </c>
      <c r="CY14" s="7">
        <v>0</v>
      </c>
      <c r="CZ14" s="53">
        <v>0</v>
      </c>
      <c r="DA14" s="52">
        <v>0</v>
      </c>
      <c r="DB14" s="7">
        <v>0</v>
      </c>
      <c r="DC14" s="53">
        <v>0</v>
      </c>
      <c r="DD14" s="52">
        <v>0</v>
      </c>
      <c r="DE14" s="7">
        <v>0</v>
      </c>
      <c r="DF14" s="53">
        <v>0</v>
      </c>
      <c r="DG14" s="52">
        <v>0</v>
      </c>
      <c r="DH14" s="7">
        <v>0</v>
      </c>
      <c r="DI14" s="53">
        <v>0</v>
      </c>
      <c r="DJ14" s="52">
        <v>0</v>
      </c>
      <c r="DK14" s="7">
        <v>0</v>
      </c>
      <c r="DL14" s="53">
        <v>0</v>
      </c>
      <c r="DM14" s="52">
        <v>0</v>
      </c>
      <c r="DN14" s="7">
        <v>0</v>
      </c>
      <c r="DO14" s="53">
        <v>0</v>
      </c>
      <c r="DP14" s="52">
        <v>0</v>
      </c>
      <c r="DQ14" s="7">
        <v>0</v>
      </c>
      <c r="DR14" s="53">
        <v>0</v>
      </c>
      <c r="DS14" s="52">
        <v>0</v>
      </c>
      <c r="DT14" s="7">
        <v>0</v>
      </c>
      <c r="DU14" s="53">
        <v>0</v>
      </c>
      <c r="DV14" s="52">
        <v>0</v>
      </c>
      <c r="DW14" s="7">
        <v>0</v>
      </c>
      <c r="DX14" s="53">
        <v>0</v>
      </c>
      <c r="DY14" s="52">
        <v>0</v>
      </c>
      <c r="DZ14" s="7">
        <v>0</v>
      </c>
      <c r="EA14" s="53">
        <v>0</v>
      </c>
      <c r="EB14" s="52">
        <v>0</v>
      </c>
      <c r="EC14" s="7">
        <v>0</v>
      </c>
      <c r="ED14" s="53">
        <v>0</v>
      </c>
      <c r="EE14" s="58">
        <v>543</v>
      </c>
      <c r="EF14" s="16">
        <v>865</v>
      </c>
      <c r="EG14" s="53">
        <f t="shared" si="4"/>
        <v>1593.0018416206262</v>
      </c>
      <c r="EH14" s="52">
        <v>0</v>
      </c>
      <c r="EI14" s="7">
        <v>0</v>
      </c>
      <c r="EJ14" s="53">
        <v>0</v>
      </c>
      <c r="EK14" s="52">
        <v>0</v>
      </c>
      <c r="EL14" s="7">
        <v>0</v>
      </c>
      <c r="EM14" s="53">
        <v>0</v>
      </c>
      <c r="EN14" s="52">
        <v>0</v>
      </c>
      <c r="EO14" s="7">
        <v>0</v>
      </c>
      <c r="EP14" s="53">
        <v>0</v>
      </c>
      <c r="EQ14" s="52">
        <v>0</v>
      </c>
      <c r="ER14" s="7">
        <v>0</v>
      </c>
      <c r="ES14" s="53">
        <v>0</v>
      </c>
      <c r="ET14" s="52">
        <v>0</v>
      </c>
      <c r="EU14" s="7">
        <v>0</v>
      </c>
      <c r="EV14" s="53">
        <v>0</v>
      </c>
      <c r="EW14" s="58">
        <v>21</v>
      </c>
      <c r="EX14" s="16">
        <v>94</v>
      </c>
      <c r="EY14" s="53">
        <f>EX14/EW14*1000</f>
        <v>4476.1904761904761</v>
      </c>
      <c r="EZ14" s="52">
        <v>0</v>
      </c>
      <c r="FA14" s="7">
        <v>0</v>
      </c>
      <c r="FB14" s="53">
        <v>0</v>
      </c>
      <c r="FC14" s="52">
        <v>0</v>
      </c>
      <c r="FD14" s="7">
        <v>0</v>
      </c>
      <c r="FE14" s="53">
        <v>0</v>
      </c>
      <c r="FF14" s="52">
        <v>0</v>
      </c>
      <c r="FG14" s="7">
        <v>0</v>
      </c>
      <c r="FH14" s="53">
        <v>0</v>
      </c>
      <c r="FI14" s="52">
        <v>0</v>
      </c>
      <c r="FJ14" s="7">
        <v>0</v>
      </c>
      <c r="FK14" s="53">
        <v>0</v>
      </c>
      <c r="FL14" s="52">
        <v>0</v>
      </c>
      <c r="FM14" s="7">
        <v>0</v>
      </c>
      <c r="FN14" s="53">
        <f t="shared" si="5"/>
        <v>0</v>
      </c>
      <c r="FO14" s="10">
        <f t="shared" si="6"/>
        <v>1207</v>
      </c>
      <c r="FP14" s="15">
        <f t="shared" si="7"/>
        <v>1737</v>
      </c>
      <c r="FQ14" s="1"/>
      <c r="FR14" s="1"/>
      <c r="FS14" s="1"/>
    </row>
    <row r="15" spans="1:222" x14ac:dyDescent="0.3">
      <c r="A15" s="68">
        <v>2004</v>
      </c>
      <c r="B15" s="69" t="s">
        <v>14</v>
      </c>
      <c r="C15" s="52">
        <v>0</v>
      </c>
      <c r="D15" s="7">
        <v>0</v>
      </c>
      <c r="E15" s="53">
        <v>0</v>
      </c>
      <c r="F15" s="58">
        <v>60</v>
      </c>
      <c r="G15" s="16">
        <v>190</v>
      </c>
      <c r="H15" s="53">
        <f t="shared" si="8"/>
        <v>3166.6666666666665</v>
      </c>
      <c r="I15" s="52">
        <v>0</v>
      </c>
      <c r="J15" s="7">
        <v>0</v>
      </c>
      <c r="K15" s="53">
        <v>0</v>
      </c>
      <c r="L15" s="52">
        <v>0</v>
      </c>
      <c r="M15" s="7">
        <v>0</v>
      </c>
      <c r="N15" s="53">
        <v>0</v>
      </c>
      <c r="O15" s="52">
        <v>0</v>
      </c>
      <c r="P15" s="7">
        <v>0</v>
      </c>
      <c r="Q15" s="53">
        <v>0</v>
      </c>
      <c r="R15" s="52">
        <v>0</v>
      </c>
      <c r="S15" s="7">
        <v>0</v>
      </c>
      <c r="T15" s="53">
        <v>0</v>
      </c>
      <c r="U15" s="52">
        <v>0</v>
      </c>
      <c r="V15" s="7">
        <v>0</v>
      </c>
      <c r="W15" s="53">
        <v>0</v>
      </c>
      <c r="X15" s="52">
        <v>0</v>
      </c>
      <c r="Y15" s="7">
        <v>1</v>
      </c>
      <c r="Z15" s="53">
        <v>0</v>
      </c>
      <c r="AA15" s="52">
        <v>0</v>
      </c>
      <c r="AB15" s="7">
        <v>0</v>
      </c>
      <c r="AC15" s="53">
        <v>0</v>
      </c>
      <c r="AD15" s="52">
        <v>0</v>
      </c>
      <c r="AE15" s="7">
        <v>0</v>
      </c>
      <c r="AF15" s="53">
        <v>0</v>
      </c>
      <c r="AG15" s="52">
        <v>0</v>
      </c>
      <c r="AH15" s="7">
        <v>0</v>
      </c>
      <c r="AI15" s="53">
        <v>0</v>
      </c>
      <c r="AJ15" s="52">
        <v>0</v>
      </c>
      <c r="AK15" s="7">
        <v>0</v>
      </c>
      <c r="AL15" s="53">
        <v>0</v>
      </c>
      <c r="AM15" s="52">
        <v>0</v>
      </c>
      <c r="AN15" s="7">
        <v>0</v>
      </c>
      <c r="AO15" s="53">
        <v>0</v>
      </c>
      <c r="AP15" s="52">
        <v>0</v>
      </c>
      <c r="AQ15" s="7">
        <v>0</v>
      </c>
      <c r="AR15" s="53">
        <v>0</v>
      </c>
      <c r="AS15" s="52">
        <v>0</v>
      </c>
      <c r="AT15" s="7">
        <v>0</v>
      </c>
      <c r="AU15" s="53">
        <v>0</v>
      </c>
      <c r="AV15" s="52">
        <v>0</v>
      </c>
      <c r="AW15" s="7">
        <v>0</v>
      </c>
      <c r="AX15" s="53">
        <f t="shared" si="1"/>
        <v>0</v>
      </c>
      <c r="AY15" s="52">
        <v>0</v>
      </c>
      <c r="AZ15" s="7">
        <v>0</v>
      </c>
      <c r="BA15" s="53">
        <v>0</v>
      </c>
      <c r="BB15" s="52">
        <v>0</v>
      </c>
      <c r="BC15" s="7">
        <v>0</v>
      </c>
      <c r="BD15" s="53">
        <v>0</v>
      </c>
      <c r="BE15" s="52">
        <v>0</v>
      </c>
      <c r="BF15" s="7">
        <v>0</v>
      </c>
      <c r="BG15" s="53">
        <v>0</v>
      </c>
      <c r="BH15" s="58">
        <v>560</v>
      </c>
      <c r="BI15" s="16">
        <v>847</v>
      </c>
      <c r="BJ15" s="53">
        <f t="shared" si="2"/>
        <v>1512.5</v>
      </c>
      <c r="BK15" s="52">
        <v>0</v>
      </c>
      <c r="BL15" s="7">
        <v>0</v>
      </c>
      <c r="BM15" s="53">
        <v>0</v>
      </c>
      <c r="BN15" s="58">
        <v>1</v>
      </c>
      <c r="BO15" s="16">
        <v>15</v>
      </c>
      <c r="BP15" s="53">
        <f>BO15/BN15*1000</f>
        <v>15000</v>
      </c>
      <c r="BQ15" s="52">
        <v>0</v>
      </c>
      <c r="BR15" s="7">
        <v>0</v>
      </c>
      <c r="BS15" s="53">
        <v>0</v>
      </c>
      <c r="BT15" s="52">
        <v>0</v>
      </c>
      <c r="BU15" s="7">
        <v>0</v>
      </c>
      <c r="BV15" s="53">
        <v>0</v>
      </c>
      <c r="BW15" s="52">
        <v>0</v>
      </c>
      <c r="BX15" s="7">
        <v>0</v>
      </c>
      <c r="BY15" s="53">
        <v>0</v>
      </c>
      <c r="BZ15" s="52">
        <v>0</v>
      </c>
      <c r="CA15" s="7">
        <v>0</v>
      </c>
      <c r="CB15" s="53">
        <v>0</v>
      </c>
      <c r="CC15" s="52">
        <v>0</v>
      </c>
      <c r="CD15" s="7">
        <v>0</v>
      </c>
      <c r="CE15" s="53">
        <v>0</v>
      </c>
      <c r="CF15" s="52">
        <v>0</v>
      </c>
      <c r="CG15" s="7">
        <v>0</v>
      </c>
      <c r="CH15" s="53">
        <v>0</v>
      </c>
      <c r="CI15" s="52">
        <v>0</v>
      </c>
      <c r="CJ15" s="7">
        <v>0</v>
      </c>
      <c r="CK15" s="53">
        <f t="shared" si="3"/>
        <v>0</v>
      </c>
      <c r="CL15" s="52">
        <v>0</v>
      </c>
      <c r="CM15" s="7">
        <v>0</v>
      </c>
      <c r="CN15" s="53">
        <v>0</v>
      </c>
      <c r="CO15" s="52">
        <v>0</v>
      </c>
      <c r="CP15" s="7">
        <v>0</v>
      </c>
      <c r="CQ15" s="53">
        <v>0</v>
      </c>
      <c r="CR15" s="52">
        <v>0</v>
      </c>
      <c r="CS15" s="7">
        <v>0</v>
      </c>
      <c r="CT15" s="53">
        <v>0</v>
      </c>
      <c r="CU15" s="62">
        <v>0</v>
      </c>
      <c r="CV15" s="7">
        <v>0</v>
      </c>
      <c r="CW15" s="8">
        <v>0</v>
      </c>
      <c r="CX15" s="52">
        <v>0</v>
      </c>
      <c r="CY15" s="7">
        <v>0</v>
      </c>
      <c r="CZ15" s="53">
        <v>0</v>
      </c>
      <c r="DA15" s="52">
        <v>0</v>
      </c>
      <c r="DB15" s="7">
        <v>0</v>
      </c>
      <c r="DC15" s="53">
        <v>0</v>
      </c>
      <c r="DD15" s="52">
        <v>0</v>
      </c>
      <c r="DE15" s="7">
        <v>0</v>
      </c>
      <c r="DF15" s="53">
        <v>0</v>
      </c>
      <c r="DG15" s="52">
        <v>0</v>
      </c>
      <c r="DH15" s="7">
        <v>0</v>
      </c>
      <c r="DI15" s="53">
        <v>0</v>
      </c>
      <c r="DJ15" s="52">
        <v>0</v>
      </c>
      <c r="DK15" s="7">
        <v>0</v>
      </c>
      <c r="DL15" s="53">
        <v>0</v>
      </c>
      <c r="DM15" s="52">
        <v>0</v>
      </c>
      <c r="DN15" s="7">
        <v>0</v>
      </c>
      <c r="DO15" s="53">
        <v>0</v>
      </c>
      <c r="DP15" s="52">
        <v>0</v>
      </c>
      <c r="DQ15" s="7">
        <v>0</v>
      </c>
      <c r="DR15" s="53">
        <v>0</v>
      </c>
      <c r="DS15" s="52">
        <v>0</v>
      </c>
      <c r="DT15" s="7">
        <v>0</v>
      </c>
      <c r="DU15" s="53">
        <v>0</v>
      </c>
      <c r="DV15" s="52">
        <v>0</v>
      </c>
      <c r="DW15" s="7">
        <v>0</v>
      </c>
      <c r="DX15" s="53">
        <v>0</v>
      </c>
      <c r="DY15" s="52">
        <v>0</v>
      </c>
      <c r="DZ15" s="7">
        <v>0</v>
      </c>
      <c r="EA15" s="53">
        <v>0</v>
      </c>
      <c r="EB15" s="52">
        <v>0</v>
      </c>
      <c r="EC15" s="7">
        <v>0</v>
      </c>
      <c r="ED15" s="53">
        <v>0</v>
      </c>
      <c r="EE15" s="58">
        <v>0</v>
      </c>
      <c r="EF15" s="16">
        <v>0</v>
      </c>
      <c r="EG15" s="53">
        <v>0</v>
      </c>
      <c r="EH15" s="52">
        <v>0</v>
      </c>
      <c r="EI15" s="7">
        <v>0</v>
      </c>
      <c r="EJ15" s="53">
        <v>0</v>
      </c>
      <c r="EK15" s="52">
        <v>0</v>
      </c>
      <c r="EL15" s="7">
        <v>0</v>
      </c>
      <c r="EM15" s="53">
        <v>0</v>
      </c>
      <c r="EN15" s="52">
        <v>0</v>
      </c>
      <c r="EO15" s="7">
        <v>0</v>
      </c>
      <c r="EP15" s="53">
        <v>0</v>
      </c>
      <c r="EQ15" s="52">
        <v>0</v>
      </c>
      <c r="ER15" s="7">
        <v>0</v>
      </c>
      <c r="ES15" s="53">
        <v>0</v>
      </c>
      <c r="ET15" s="52">
        <v>0</v>
      </c>
      <c r="EU15" s="7">
        <v>0</v>
      </c>
      <c r="EV15" s="53">
        <v>0</v>
      </c>
      <c r="EW15" s="52">
        <v>0</v>
      </c>
      <c r="EX15" s="7">
        <v>0</v>
      </c>
      <c r="EY15" s="53">
        <v>0</v>
      </c>
      <c r="EZ15" s="52">
        <v>0</v>
      </c>
      <c r="FA15" s="7">
        <v>0</v>
      </c>
      <c r="FB15" s="53">
        <v>0</v>
      </c>
      <c r="FC15" s="52">
        <v>0</v>
      </c>
      <c r="FD15" s="7">
        <v>0</v>
      </c>
      <c r="FE15" s="53">
        <v>0</v>
      </c>
      <c r="FF15" s="52">
        <v>0</v>
      </c>
      <c r="FG15" s="7">
        <v>0</v>
      </c>
      <c r="FH15" s="53">
        <v>0</v>
      </c>
      <c r="FI15" s="52">
        <v>0</v>
      </c>
      <c r="FJ15" s="7">
        <v>0</v>
      </c>
      <c r="FK15" s="53">
        <v>0</v>
      </c>
      <c r="FL15" s="52">
        <v>0</v>
      </c>
      <c r="FM15" s="7">
        <v>0</v>
      </c>
      <c r="FN15" s="53">
        <f t="shared" si="5"/>
        <v>0</v>
      </c>
      <c r="FO15" s="10">
        <f t="shared" si="6"/>
        <v>621</v>
      </c>
      <c r="FP15" s="15">
        <f t="shared" si="7"/>
        <v>1053</v>
      </c>
      <c r="FQ15" s="1"/>
      <c r="FR15" s="1"/>
      <c r="FS15" s="1"/>
    </row>
    <row r="16" spans="1:222" x14ac:dyDescent="0.3">
      <c r="A16" s="68">
        <v>2004</v>
      </c>
      <c r="B16" s="69" t="s">
        <v>15</v>
      </c>
      <c r="C16" s="52">
        <v>0</v>
      </c>
      <c r="D16" s="7">
        <v>0</v>
      </c>
      <c r="E16" s="53">
        <v>0</v>
      </c>
      <c r="F16" s="58">
        <v>63</v>
      </c>
      <c r="G16" s="16">
        <v>217</v>
      </c>
      <c r="H16" s="53">
        <f t="shared" si="8"/>
        <v>3444.4444444444448</v>
      </c>
      <c r="I16" s="52">
        <v>0</v>
      </c>
      <c r="J16" s="7">
        <v>0</v>
      </c>
      <c r="K16" s="53">
        <v>0</v>
      </c>
      <c r="L16" s="52">
        <v>0</v>
      </c>
      <c r="M16" s="7">
        <v>0</v>
      </c>
      <c r="N16" s="53">
        <v>0</v>
      </c>
      <c r="O16" s="52">
        <v>0</v>
      </c>
      <c r="P16" s="7">
        <v>0</v>
      </c>
      <c r="Q16" s="53">
        <v>0</v>
      </c>
      <c r="R16" s="52">
        <v>0</v>
      </c>
      <c r="S16" s="7">
        <v>0</v>
      </c>
      <c r="T16" s="53">
        <v>0</v>
      </c>
      <c r="U16" s="52">
        <v>0</v>
      </c>
      <c r="V16" s="7">
        <v>0</v>
      </c>
      <c r="W16" s="53">
        <v>0</v>
      </c>
      <c r="X16" s="52">
        <v>0</v>
      </c>
      <c r="Y16" s="7">
        <v>1</v>
      </c>
      <c r="Z16" s="53">
        <v>0</v>
      </c>
      <c r="AA16" s="52">
        <v>0</v>
      </c>
      <c r="AB16" s="7">
        <v>0</v>
      </c>
      <c r="AC16" s="53">
        <v>0</v>
      </c>
      <c r="AD16" s="52">
        <v>0</v>
      </c>
      <c r="AE16" s="7">
        <v>0</v>
      </c>
      <c r="AF16" s="53">
        <v>0</v>
      </c>
      <c r="AG16" s="52">
        <v>0</v>
      </c>
      <c r="AH16" s="7">
        <v>0</v>
      </c>
      <c r="AI16" s="53">
        <v>0</v>
      </c>
      <c r="AJ16" s="52">
        <v>0</v>
      </c>
      <c r="AK16" s="7">
        <v>0</v>
      </c>
      <c r="AL16" s="53">
        <v>0</v>
      </c>
      <c r="AM16" s="52">
        <v>0</v>
      </c>
      <c r="AN16" s="7">
        <v>0</v>
      </c>
      <c r="AO16" s="53">
        <v>0</v>
      </c>
      <c r="AP16" s="52">
        <v>0</v>
      </c>
      <c r="AQ16" s="7">
        <v>0</v>
      </c>
      <c r="AR16" s="53">
        <v>0</v>
      </c>
      <c r="AS16" s="52">
        <v>0</v>
      </c>
      <c r="AT16" s="7">
        <v>0</v>
      </c>
      <c r="AU16" s="53">
        <v>0</v>
      </c>
      <c r="AV16" s="52">
        <v>0</v>
      </c>
      <c r="AW16" s="7">
        <v>0</v>
      </c>
      <c r="AX16" s="53">
        <f t="shared" si="1"/>
        <v>0</v>
      </c>
      <c r="AY16" s="52">
        <v>0</v>
      </c>
      <c r="AZ16" s="7">
        <v>0</v>
      </c>
      <c r="BA16" s="53">
        <v>0</v>
      </c>
      <c r="BB16" s="52">
        <v>0</v>
      </c>
      <c r="BC16" s="7">
        <v>0</v>
      </c>
      <c r="BD16" s="53">
        <v>0</v>
      </c>
      <c r="BE16" s="52">
        <v>0</v>
      </c>
      <c r="BF16" s="7">
        <v>0</v>
      </c>
      <c r="BG16" s="53">
        <v>0</v>
      </c>
      <c r="BH16" s="58">
        <v>535</v>
      </c>
      <c r="BI16" s="16">
        <v>752</v>
      </c>
      <c r="BJ16" s="53">
        <f t="shared" si="2"/>
        <v>1405.6074766355141</v>
      </c>
      <c r="BK16" s="52">
        <v>0</v>
      </c>
      <c r="BL16" s="7">
        <v>0</v>
      </c>
      <c r="BM16" s="53">
        <v>0</v>
      </c>
      <c r="BN16" s="52">
        <v>0</v>
      </c>
      <c r="BO16" s="7">
        <v>0</v>
      </c>
      <c r="BP16" s="53">
        <v>0</v>
      </c>
      <c r="BQ16" s="52">
        <v>0</v>
      </c>
      <c r="BR16" s="7">
        <v>0</v>
      </c>
      <c r="BS16" s="53">
        <v>0</v>
      </c>
      <c r="BT16" s="52">
        <v>0</v>
      </c>
      <c r="BU16" s="7">
        <v>0</v>
      </c>
      <c r="BV16" s="53">
        <v>0</v>
      </c>
      <c r="BW16" s="52">
        <v>0</v>
      </c>
      <c r="BX16" s="7">
        <v>0</v>
      </c>
      <c r="BY16" s="53">
        <v>0</v>
      </c>
      <c r="BZ16" s="52">
        <v>0</v>
      </c>
      <c r="CA16" s="7">
        <v>0</v>
      </c>
      <c r="CB16" s="53">
        <v>0</v>
      </c>
      <c r="CC16" s="52">
        <v>0</v>
      </c>
      <c r="CD16" s="7">
        <v>0</v>
      </c>
      <c r="CE16" s="53">
        <v>0</v>
      </c>
      <c r="CF16" s="52">
        <v>0</v>
      </c>
      <c r="CG16" s="7">
        <v>0</v>
      </c>
      <c r="CH16" s="53">
        <v>0</v>
      </c>
      <c r="CI16" s="52">
        <v>0</v>
      </c>
      <c r="CJ16" s="7">
        <v>0</v>
      </c>
      <c r="CK16" s="53">
        <f t="shared" si="3"/>
        <v>0</v>
      </c>
      <c r="CL16" s="52">
        <v>0</v>
      </c>
      <c r="CM16" s="7">
        <v>0</v>
      </c>
      <c r="CN16" s="53">
        <v>0</v>
      </c>
      <c r="CO16" s="52">
        <v>0</v>
      </c>
      <c r="CP16" s="7">
        <v>0</v>
      </c>
      <c r="CQ16" s="53">
        <v>0</v>
      </c>
      <c r="CR16" s="52">
        <v>0</v>
      </c>
      <c r="CS16" s="7">
        <v>0</v>
      </c>
      <c r="CT16" s="53">
        <v>0</v>
      </c>
      <c r="CU16" s="62">
        <v>0</v>
      </c>
      <c r="CV16" s="7">
        <v>0</v>
      </c>
      <c r="CW16" s="8">
        <v>0</v>
      </c>
      <c r="CX16" s="52">
        <v>0</v>
      </c>
      <c r="CY16" s="7">
        <v>0</v>
      </c>
      <c r="CZ16" s="53">
        <v>0</v>
      </c>
      <c r="DA16" s="52">
        <v>0</v>
      </c>
      <c r="DB16" s="7">
        <v>0</v>
      </c>
      <c r="DC16" s="53">
        <v>0</v>
      </c>
      <c r="DD16" s="52">
        <v>0</v>
      </c>
      <c r="DE16" s="7">
        <v>0</v>
      </c>
      <c r="DF16" s="53">
        <v>0</v>
      </c>
      <c r="DG16" s="52">
        <v>0</v>
      </c>
      <c r="DH16" s="7">
        <v>0</v>
      </c>
      <c r="DI16" s="53">
        <v>0</v>
      </c>
      <c r="DJ16" s="52">
        <v>0</v>
      </c>
      <c r="DK16" s="7">
        <v>0</v>
      </c>
      <c r="DL16" s="53">
        <v>0</v>
      </c>
      <c r="DM16" s="52">
        <v>0</v>
      </c>
      <c r="DN16" s="7">
        <v>0</v>
      </c>
      <c r="DO16" s="53">
        <v>0</v>
      </c>
      <c r="DP16" s="52">
        <v>0</v>
      </c>
      <c r="DQ16" s="7">
        <v>0</v>
      </c>
      <c r="DR16" s="53">
        <v>0</v>
      </c>
      <c r="DS16" s="52">
        <v>0</v>
      </c>
      <c r="DT16" s="7">
        <v>0</v>
      </c>
      <c r="DU16" s="53">
        <v>0</v>
      </c>
      <c r="DV16" s="52">
        <v>0</v>
      </c>
      <c r="DW16" s="7">
        <v>0</v>
      </c>
      <c r="DX16" s="53">
        <v>0</v>
      </c>
      <c r="DY16" s="52">
        <v>0</v>
      </c>
      <c r="DZ16" s="7">
        <v>0</v>
      </c>
      <c r="EA16" s="53">
        <v>0</v>
      </c>
      <c r="EB16" s="52">
        <v>0</v>
      </c>
      <c r="EC16" s="7">
        <v>0</v>
      </c>
      <c r="ED16" s="53">
        <v>0</v>
      </c>
      <c r="EE16" s="58">
        <v>325</v>
      </c>
      <c r="EF16" s="16">
        <v>504</v>
      </c>
      <c r="EG16" s="53">
        <f t="shared" si="4"/>
        <v>1550.7692307692307</v>
      </c>
      <c r="EH16" s="52">
        <v>0</v>
      </c>
      <c r="EI16" s="7">
        <v>0</v>
      </c>
      <c r="EJ16" s="53">
        <v>0</v>
      </c>
      <c r="EK16" s="52">
        <v>0</v>
      </c>
      <c r="EL16" s="7">
        <v>0</v>
      </c>
      <c r="EM16" s="53">
        <v>0</v>
      </c>
      <c r="EN16" s="52">
        <v>0</v>
      </c>
      <c r="EO16" s="7">
        <v>0</v>
      </c>
      <c r="EP16" s="53">
        <v>0</v>
      </c>
      <c r="EQ16" s="52">
        <v>0</v>
      </c>
      <c r="ER16" s="7">
        <v>0</v>
      </c>
      <c r="ES16" s="53">
        <v>0</v>
      </c>
      <c r="ET16" s="52">
        <v>0</v>
      </c>
      <c r="EU16" s="7">
        <v>0</v>
      </c>
      <c r="EV16" s="53">
        <v>0</v>
      </c>
      <c r="EW16" s="52">
        <v>0</v>
      </c>
      <c r="EX16" s="7">
        <v>0</v>
      </c>
      <c r="EY16" s="53">
        <v>0</v>
      </c>
      <c r="EZ16" s="52">
        <v>0</v>
      </c>
      <c r="FA16" s="7">
        <v>0</v>
      </c>
      <c r="FB16" s="53">
        <v>0</v>
      </c>
      <c r="FC16" s="52">
        <v>0</v>
      </c>
      <c r="FD16" s="7">
        <v>0</v>
      </c>
      <c r="FE16" s="53">
        <v>0</v>
      </c>
      <c r="FF16" s="52">
        <v>0</v>
      </c>
      <c r="FG16" s="7">
        <v>0</v>
      </c>
      <c r="FH16" s="53">
        <v>0</v>
      </c>
      <c r="FI16" s="52">
        <v>0</v>
      </c>
      <c r="FJ16" s="7">
        <v>0</v>
      </c>
      <c r="FK16" s="53">
        <v>0</v>
      </c>
      <c r="FL16" s="52">
        <v>0</v>
      </c>
      <c r="FM16" s="7">
        <v>0</v>
      </c>
      <c r="FN16" s="53">
        <f t="shared" si="5"/>
        <v>0</v>
      </c>
      <c r="FO16" s="10">
        <f t="shared" si="6"/>
        <v>923</v>
      </c>
      <c r="FP16" s="15">
        <f t="shared" si="7"/>
        <v>1474</v>
      </c>
      <c r="FQ16" s="1"/>
      <c r="FR16" s="1"/>
      <c r="FS16" s="1"/>
    </row>
    <row r="17" spans="1:218" x14ac:dyDescent="0.3">
      <c r="A17" s="68">
        <v>2004</v>
      </c>
      <c r="B17" s="69" t="s">
        <v>16</v>
      </c>
      <c r="C17" s="52">
        <v>0</v>
      </c>
      <c r="D17" s="7">
        <v>0</v>
      </c>
      <c r="E17" s="53">
        <v>0</v>
      </c>
      <c r="F17" s="58">
        <v>60</v>
      </c>
      <c r="G17" s="16">
        <v>197</v>
      </c>
      <c r="H17" s="53">
        <f t="shared" si="8"/>
        <v>3283.333333333333</v>
      </c>
      <c r="I17" s="52">
        <v>0</v>
      </c>
      <c r="J17" s="7">
        <v>0</v>
      </c>
      <c r="K17" s="53">
        <v>0</v>
      </c>
      <c r="L17" s="52">
        <v>0</v>
      </c>
      <c r="M17" s="7">
        <v>0</v>
      </c>
      <c r="N17" s="53">
        <v>0</v>
      </c>
      <c r="O17" s="52">
        <v>0</v>
      </c>
      <c r="P17" s="7">
        <v>0</v>
      </c>
      <c r="Q17" s="53">
        <v>0</v>
      </c>
      <c r="R17" s="52">
        <v>0</v>
      </c>
      <c r="S17" s="7">
        <v>0</v>
      </c>
      <c r="T17" s="53">
        <v>0</v>
      </c>
      <c r="U17" s="52">
        <v>0</v>
      </c>
      <c r="V17" s="7">
        <v>0</v>
      </c>
      <c r="W17" s="53">
        <v>0</v>
      </c>
      <c r="X17" s="52">
        <v>0</v>
      </c>
      <c r="Y17" s="7">
        <v>0</v>
      </c>
      <c r="Z17" s="53">
        <v>0</v>
      </c>
      <c r="AA17" s="52">
        <v>0</v>
      </c>
      <c r="AB17" s="7">
        <v>0</v>
      </c>
      <c r="AC17" s="53">
        <v>0</v>
      </c>
      <c r="AD17" s="52">
        <v>0</v>
      </c>
      <c r="AE17" s="7">
        <v>0</v>
      </c>
      <c r="AF17" s="53">
        <v>0</v>
      </c>
      <c r="AG17" s="52">
        <v>0</v>
      </c>
      <c r="AH17" s="7">
        <v>0</v>
      </c>
      <c r="AI17" s="53">
        <v>0</v>
      </c>
      <c r="AJ17" s="52">
        <v>0</v>
      </c>
      <c r="AK17" s="7">
        <v>0</v>
      </c>
      <c r="AL17" s="53">
        <v>0</v>
      </c>
      <c r="AM17" s="52">
        <v>0</v>
      </c>
      <c r="AN17" s="7">
        <v>0</v>
      </c>
      <c r="AO17" s="53">
        <v>0</v>
      </c>
      <c r="AP17" s="52">
        <v>0</v>
      </c>
      <c r="AQ17" s="7">
        <v>0</v>
      </c>
      <c r="AR17" s="53">
        <v>0</v>
      </c>
      <c r="AS17" s="52">
        <v>0</v>
      </c>
      <c r="AT17" s="7">
        <v>0</v>
      </c>
      <c r="AU17" s="53">
        <v>0</v>
      </c>
      <c r="AV17" s="52">
        <v>0</v>
      </c>
      <c r="AW17" s="7">
        <v>0</v>
      </c>
      <c r="AX17" s="53">
        <f t="shared" si="1"/>
        <v>0</v>
      </c>
      <c r="AY17" s="52">
        <v>0</v>
      </c>
      <c r="AZ17" s="7">
        <v>0</v>
      </c>
      <c r="BA17" s="53">
        <v>0</v>
      </c>
      <c r="BB17" s="52">
        <v>0</v>
      </c>
      <c r="BC17" s="7">
        <v>0</v>
      </c>
      <c r="BD17" s="53">
        <v>0</v>
      </c>
      <c r="BE17" s="52">
        <v>0</v>
      </c>
      <c r="BF17" s="7">
        <v>0</v>
      </c>
      <c r="BG17" s="53">
        <v>0</v>
      </c>
      <c r="BH17" s="52">
        <v>0</v>
      </c>
      <c r="BI17" s="7">
        <v>0</v>
      </c>
      <c r="BJ17" s="53">
        <v>0</v>
      </c>
      <c r="BK17" s="52">
        <v>0</v>
      </c>
      <c r="BL17" s="7">
        <v>0</v>
      </c>
      <c r="BM17" s="53">
        <v>0</v>
      </c>
      <c r="BN17" s="52">
        <v>0</v>
      </c>
      <c r="BO17" s="7">
        <v>0</v>
      </c>
      <c r="BP17" s="53">
        <v>0</v>
      </c>
      <c r="BQ17" s="52">
        <v>0</v>
      </c>
      <c r="BR17" s="7">
        <v>0</v>
      </c>
      <c r="BS17" s="53">
        <v>0</v>
      </c>
      <c r="BT17" s="52">
        <v>0</v>
      </c>
      <c r="BU17" s="7">
        <v>0</v>
      </c>
      <c r="BV17" s="53">
        <v>0</v>
      </c>
      <c r="BW17" s="52">
        <v>0</v>
      </c>
      <c r="BX17" s="7">
        <v>0</v>
      </c>
      <c r="BY17" s="53">
        <v>0</v>
      </c>
      <c r="BZ17" s="52">
        <v>0</v>
      </c>
      <c r="CA17" s="7">
        <v>0</v>
      </c>
      <c r="CB17" s="53">
        <v>0</v>
      </c>
      <c r="CC17" s="52">
        <v>0</v>
      </c>
      <c r="CD17" s="7">
        <v>0</v>
      </c>
      <c r="CE17" s="53">
        <v>0</v>
      </c>
      <c r="CF17" s="52">
        <v>0</v>
      </c>
      <c r="CG17" s="7">
        <v>0</v>
      </c>
      <c r="CH17" s="53">
        <v>0</v>
      </c>
      <c r="CI17" s="58">
        <v>0</v>
      </c>
      <c r="CJ17" s="16">
        <v>0</v>
      </c>
      <c r="CK17" s="53">
        <f t="shared" si="3"/>
        <v>0</v>
      </c>
      <c r="CL17" s="58">
        <v>112</v>
      </c>
      <c r="CM17" s="16">
        <v>298</v>
      </c>
      <c r="CN17" s="53">
        <f>CM17/CL17*1000</f>
        <v>2660.7142857142858</v>
      </c>
      <c r="CO17" s="52">
        <v>0</v>
      </c>
      <c r="CP17" s="7">
        <v>0</v>
      </c>
      <c r="CQ17" s="53">
        <v>0</v>
      </c>
      <c r="CR17" s="52">
        <v>0</v>
      </c>
      <c r="CS17" s="7">
        <v>0</v>
      </c>
      <c r="CT17" s="53">
        <v>0</v>
      </c>
      <c r="CU17" s="62">
        <v>0</v>
      </c>
      <c r="CV17" s="7">
        <v>0</v>
      </c>
      <c r="CW17" s="8">
        <v>0</v>
      </c>
      <c r="CX17" s="52">
        <v>0</v>
      </c>
      <c r="CY17" s="7">
        <v>0</v>
      </c>
      <c r="CZ17" s="53">
        <v>0</v>
      </c>
      <c r="DA17" s="52">
        <v>0</v>
      </c>
      <c r="DB17" s="7">
        <v>0</v>
      </c>
      <c r="DC17" s="53">
        <v>0</v>
      </c>
      <c r="DD17" s="52">
        <v>0</v>
      </c>
      <c r="DE17" s="7">
        <v>0</v>
      </c>
      <c r="DF17" s="53">
        <v>0</v>
      </c>
      <c r="DG17" s="52">
        <v>0</v>
      </c>
      <c r="DH17" s="7">
        <v>0</v>
      </c>
      <c r="DI17" s="53">
        <v>0</v>
      </c>
      <c r="DJ17" s="52">
        <v>0</v>
      </c>
      <c r="DK17" s="7">
        <v>0</v>
      </c>
      <c r="DL17" s="53">
        <v>0</v>
      </c>
      <c r="DM17" s="52">
        <v>0</v>
      </c>
      <c r="DN17" s="7">
        <v>0</v>
      </c>
      <c r="DO17" s="53">
        <v>0</v>
      </c>
      <c r="DP17" s="52">
        <v>0</v>
      </c>
      <c r="DQ17" s="7">
        <v>0</v>
      </c>
      <c r="DR17" s="53">
        <v>0</v>
      </c>
      <c r="DS17" s="52">
        <v>0</v>
      </c>
      <c r="DT17" s="7">
        <v>0</v>
      </c>
      <c r="DU17" s="53">
        <v>0</v>
      </c>
      <c r="DV17" s="52">
        <v>0</v>
      </c>
      <c r="DW17" s="7">
        <v>0</v>
      </c>
      <c r="DX17" s="53">
        <v>0</v>
      </c>
      <c r="DY17" s="52">
        <v>0</v>
      </c>
      <c r="DZ17" s="7">
        <v>0</v>
      </c>
      <c r="EA17" s="53">
        <v>0</v>
      </c>
      <c r="EB17" s="52">
        <v>0</v>
      </c>
      <c r="EC17" s="7">
        <v>0</v>
      </c>
      <c r="ED17" s="53">
        <v>0</v>
      </c>
      <c r="EE17" s="58">
        <v>322</v>
      </c>
      <c r="EF17" s="16">
        <v>504</v>
      </c>
      <c r="EG17" s="53">
        <f t="shared" si="4"/>
        <v>1565.217391304348</v>
      </c>
      <c r="EH17" s="52">
        <v>0</v>
      </c>
      <c r="EI17" s="7">
        <v>0</v>
      </c>
      <c r="EJ17" s="53">
        <v>0</v>
      </c>
      <c r="EK17" s="52">
        <v>0</v>
      </c>
      <c r="EL17" s="7">
        <v>0</v>
      </c>
      <c r="EM17" s="53">
        <v>0</v>
      </c>
      <c r="EN17" s="52">
        <v>0</v>
      </c>
      <c r="EO17" s="7">
        <v>0</v>
      </c>
      <c r="EP17" s="53">
        <v>0</v>
      </c>
      <c r="EQ17" s="52">
        <v>0</v>
      </c>
      <c r="ER17" s="7">
        <v>0</v>
      </c>
      <c r="ES17" s="53">
        <v>0</v>
      </c>
      <c r="ET17" s="52">
        <v>0</v>
      </c>
      <c r="EU17" s="7">
        <v>0</v>
      </c>
      <c r="EV17" s="53">
        <v>0</v>
      </c>
      <c r="EW17" s="52">
        <v>0</v>
      </c>
      <c r="EX17" s="7">
        <v>0</v>
      </c>
      <c r="EY17" s="53">
        <v>0</v>
      </c>
      <c r="EZ17" s="52">
        <v>0</v>
      </c>
      <c r="FA17" s="7">
        <v>0</v>
      </c>
      <c r="FB17" s="53">
        <v>0</v>
      </c>
      <c r="FC17" s="52">
        <v>0</v>
      </c>
      <c r="FD17" s="7">
        <v>0</v>
      </c>
      <c r="FE17" s="53">
        <v>0</v>
      </c>
      <c r="FF17" s="52">
        <v>0</v>
      </c>
      <c r="FG17" s="7">
        <v>0</v>
      </c>
      <c r="FH17" s="53">
        <v>0</v>
      </c>
      <c r="FI17" s="52">
        <v>0</v>
      </c>
      <c r="FJ17" s="7">
        <v>0</v>
      </c>
      <c r="FK17" s="53">
        <v>0</v>
      </c>
      <c r="FL17" s="52">
        <v>0</v>
      </c>
      <c r="FM17" s="7">
        <v>0</v>
      </c>
      <c r="FN17" s="53">
        <f t="shared" si="5"/>
        <v>0</v>
      </c>
      <c r="FO17" s="10">
        <f t="shared" si="6"/>
        <v>494</v>
      </c>
      <c r="FP17" s="15">
        <f t="shared" si="7"/>
        <v>999</v>
      </c>
      <c r="FQ17" s="1"/>
      <c r="FR17" s="1"/>
      <c r="FS17" s="1"/>
    </row>
    <row r="18" spans="1:218" ht="15" thickBot="1" x14ac:dyDescent="0.35">
      <c r="A18" s="70"/>
      <c r="B18" s="71" t="s">
        <v>17</v>
      </c>
      <c r="C18" s="54">
        <f>SUM(C6:C17)</f>
        <v>0</v>
      </c>
      <c r="D18" s="39">
        <f>SUM(D6:D17)</f>
        <v>0</v>
      </c>
      <c r="E18" s="55"/>
      <c r="F18" s="54">
        <f>SUM(F6:F17)</f>
        <v>620</v>
      </c>
      <c r="G18" s="39">
        <f>SUM(G6:G17)</f>
        <v>2120</v>
      </c>
      <c r="H18" s="55"/>
      <c r="I18" s="54">
        <f>SUM(I6:I17)</f>
        <v>0</v>
      </c>
      <c r="J18" s="39">
        <f>SUM(J6:J17)</f>
        <v>0</v>
      </c>
      <c r="K18" s="55"/>
      <c r="L18" s="54">
        <f>SUM(L6:L17)</f>
        <v>0</v>
      </c>
      <c r="M18" s="39">
        <f>SUM(M6:M17)</f>
        <v>0</v>
      </c>
      <c r="N18" s="55"/>
      <c r="O18" s="54">
        <f>SUM(O6:O17)</f>
        <v>0</v>
      </c>
      <c r="P18" s="39">
        <f>SUM(P6:P17)</f>
        <v>0</v>
      </c>
      <c r="Q18" s="55"/>
      <c r="R18" s="54">
        <f>SUM(R6:R17)</f>
        <v>20</v>
      </c>
      <c r="S18" s="39">
        <f>SUM(S6:S17)</f>
        <v>48</v>
      </c>
      <c r="T18" s="55"/>
      <c r="U18" s="54">
        <f>SUM(U6:U17)</f>
        <v>0</v>
      </c>
      <c r="V18" s="39">
        <f>SUM(V6:V17)</f>
        <v>0</v>
      </c>
      <c r="W18" s="55"/>
      <c r="X18" s="54">
        <f>SUM(X6:X17)</f>
        <v>1</v>
      </c>
      <c r="Y18" s="39">
        <f>SUM(Y6:Y17)</f>
        <v>4</v>
      </c>
      <c r="Z18" s="55"/>
      <c r="AA18" s="54">
        <f>SUM(AA6:AA17)</f>
        <v>0</v>
      </c>
      <c r="AB18" s="39">
        <f>SUM(AB6:AB17)</f>
        <v>3</v>
      </c>
      <c r="AC18" s="55"/>
      <c r="AD18" s="54">
        <f>SUM(AD6:AD17)</f>
        <v>149</v>
      </c>
      <c r="AE18" s="39">
        <f>SUM(AE6:AE17)</f>
        <v>151</v>
      </c>
      <c r="AF18" s="55"/>
      <c r="AG18" s="54">
        <f>SUM(AG6:AG17)</f>
        <v>0</v>
      </c>
      <c r="AH18" s="39">
        <f>SUM(AH6:AH17)</f>
        <v>0</v>
      </c>
      <c r="AI18" s="55"/>
      <c r="AJ18" s="54">
        <f>SUM(AJ6:AJ17)</f>
        <v>0</v>
      </c>
      <c r="AK18" s="39">
        <f>SUM(AK6:AK17)</f>
        <v>0</v>
      </c>
      <c r="AL18" s="55"/>
      <c r="AM18" s="54">
        <f>SUM(AM6:AM17)</f>
        <v>0</v>
      </c>
      <c r="AN18" s="39">
        <f>SUM(AN6:AN17)</f>
        <v>0</v>
      </c>
      <c r="AO18" s="55"/>
      <c r="AP18" s="54">
        <f>SUM(AP6:AP17)</f>
        <v>0</v>
      </c>
      <c r="AQ18" s="39">
        <f>SUM(AQ6:AQ17)</f>
        <v>0</v>
      </c>
      <c r="AR18" s="55"/>
      <c r="AS18" s="54">
        <f>SUM(AS6:AS17)</f>
        <v>0</v>
      </c>
      <c r="AT18" s="39">
        <f>SUM(AT6:AT17)</f>
        <v>0</v>
      </c>
      <c r="AU18" s="55"/>
      <c r="AV18" s="54">
        <f t="shared" ref="AV18:AW18" si="9">SUM(AV6:AV17)</f>
        <v>0</v>
      </c>
      <c r="AW18" s="39">
        <f t="shared" si="9"/>
        <v>0</v>
      </c>
      <c r="AX18" s="55"/>
      <c r="AY18" s="54">
        <f>SUM(AY6:AY17)</f>
        <v>0</v>
      </c>
      <c r="AZ18" s="39">
        <f>SUM(AZ6:AZ17)</f>
        <v>0</v>
      </c>
      <c r="BA18" s="55"/>
      <c r="BB18" s="54">
        <f>SUM(BB6:BB17)</f>
        <v>0</v>
      </c>
      <c r="BC18" s="39">
        <f>SUM(BC6:BC17)</f>
        <v>0</v>
      </c>
      <c r="BD18" s="55"/>
      <c r="BE18" s="54">
        <f>SUM(BE6:BE17)</f>
        <v>0</v>
      </c>
      <c r="BF18" s="39">
        <f>SUM(BF6:BF17)</f>
        <v>0</v>
      </c>
      <c r="BG18" s="55"/>
      <c r="BH18" s="54">
        <f>SUM(BH6:BH17)</f>
        <v>2004</v>
      </c>
      <c r="BI18" s="39">
        <f>SUM(BI6:BI17)</f>
        <v>2952</v>
      </c>
      <c r="BJ18" s="55"/>
      <c r="BK18" s="54">
        <f>SUM(BK6:BK17)</f>
        <v>0</v>
      </c>
      <c r="BL18" s="39">
        <f>SUM(BL6:BL17)</f>
        <v>0</v>
      </c>
      <c r="BM18" s="55"/>
      <c r="BN18" s="54">
        <f>SUM(BN6:BN17)</f>
        <v>2</v>
      </c>
      <c r="BO18" s="39">
        <f>SUM(BO6:BO17)</f>
        <v>39</v>
      </c>
      <c r="BP18" s="55"/>
      <c r="BQ18" s="54">
        <f>SUM(BQ6:BQ17)</f>
        <v>0</v>
      </c>
      <c r="BR18" s="39">
        <f>SUM(BR6:BR17)</f>
        <v>3</v>
      </c>
      <c r="BS18" s="55"/>
      <c r="BT18" s="54">
        <f>SUM(BT6:BT17)</f>
        <v>0</v>
      </c>
      <c r="BU18" s="39">
        <f>SUM(BU6:BU17)</f>
        <v>0</v>
      </c>
      <c r="BV18" s="55"/>
      <c r="BW18" s="54">
        <f>SUM(BW6:BW17)</f>
        <v>0</v>
      </c>
      <c r="BX18" s="39">
        <f>SUM(BX6:BX17)</f>
        <v>0</v>
      </c>
      <c r="BY18" s="55"/>
      <c r="BZ18" s="54">
        <f>SUM(BZ6:BZ17)</f>
        <v>0</v>
      </c>
      <c r="CA18" s="39">
        <f>SUM(CA6:CA17)</f>
        <v>0</v>
      </c>
      <c r="CB18" s="55"/>
      <c r="CC18" s="54">
        <f>SUM(CC6:CC17)</f>
        <v>0</v>
      </c>
      <c r="CD18" s="39">
        <f>SUM(CD6:CD17)</f>
        <v>0</v>
      </c>
      <c r="CE18" s="55"/>
      <c r="CF18" s="54">
        <f>SUM(CF6:CF17)</f>
        <v>0</v>
      </c>
      <c r="CG18" s="39">
        <f>SUM(CG6:CG17)</f>
        <v>0</v>
      </c>
      <c r="CH18" s="55"/>
      <c r="CI18" s="54">
        <f t="shared" ref="CI18:CJ18" si="10">SUM(CI6:CI17)</f>
        <v>0</v>
      </c>
      <c r="CJ18" s="39">
        <f t="shared" si="10"/>
        <v>0</v>
      </c>
      <c r="CK18" s="55"/>
      <c r="CL18" s="54">
        <f>SUM(CL6:CL17)</f>
        <v>134</v>
      </c>
      <c r="CM18" s="39">
        <f>SUM(CM6:CM17)</f>
        <v>349</v>
      </c>
      <c r="CN18" s="55"/>
      <c r="CO18" s="54">
        <f>SUM(CO6:CO17)</f>
        <v>0</v>
      </c>
      <c r="CP18" s="39">
        <f>SUM(CP6:CP17)</f>
        <v>0</v>
      </c>
      <c r="CQ18" s="55"/>
      <c r="CR18" s="54">
        <f>SUM(CR6:CR17)</f>
        <v>0</v>
      </c>
      <c r="CS18" s="39">
        <f>SUM(CS6:CS17)</f>
        <v>0</v>
      </c>
      <c r="CT18" s="55"/>
      <c r="CU18" s="63">
        <f>SUM(CU6:CU17)</f>
        <v>0</v>
      </c>
      <c r="CV18" s="39">
        <f>SUM(CV6:CV17)</f>
        <v>0</v>
      </c>
      <c r="CW18" s="40"/>
      <c r="CX18" s="54">
        <f>SUM(CX6:CX17)</f>
        <v>3</v>
      </c>
      <c r="CY18" s="39">
        <f>SUM(CY6:CY17)</f>
        <v>5</v>
      </c>
      <c r="CZ18" s="55"/>
      <c r="DA18" s="54">
        <f>SUM(DA6:DA17)</f>
        <v>0</v>
      </c>
      <c r="DB18" s="39">
        <f>SUM(DB6:DB17)</f>
        <v>0</v>
      </c>
      <c r="DC18" s="55"/>
      <c r="DD18" s="54">
        <f>SUM(DD6:DD17)</f>
        <v>0</v>
      </c>
      <c r="DE18" s="39">
        <f>SUM(DE6:DE17)</f>
        <v>0</v>
      </c>
      <c r="DF18" s="55"/>
      <c r="DG18" s="54">
        <f>SUM(DG6:DG17)</f>
        <v>0</v>
      </c>
      <c r="DH18" s="39">
        <f>SUM(DH6:DH17)</f>
        <v>0</v>
      </c>
      <c r="DI18" s="55"/>
      <c r="DJ18" s="54">
        <f>SUM(DJ6:DJ17)</f>
        <v>0</v>
      </c>
      <c r="DK18" s="39">
        <f>SUM(DK6:DK17)</f>
        <v>0</v>
      </c>
      <c r="DL18" s="55"/>
      <c r="DM18" s="54">
        <f>SUM(DM6:DM17)</f>
        <v>0</v>
      </c>
      <c r="DN18" s="39">
        <f>SUM(DN6:DN17)</f>
        <v>0</v>
      </c>
      <c r="DO18" s="55"/>
      <c r="DP18" s="54">
        <f>SUM(DP6:DP17)</f>
        <v>0</v>
      </c>
      <c r="DQ18" s="39">
        <f>SUM(DQ6:DQ17)</f>
        <v>0</v>
      </c>
      <c r="DR18" s="55"/>
      <c r="DS18" s="54">
        <f>SUM(DS6:DS17)</f>
        <v>0</v>
      </c>
      <c r="DT18" s="39">
        <f>SUM(DT6:DT17)</f>
        <v>0</v>
      </c>
      <c r="DU18" s="55"/>
      <c r="DV18" s="54">
        <f>SUM(DV6:DV17)</f>
        <v>0</v>
      </c>
      <c r="DW18" s="39">
        <f>SUM(DW6:DW17)</f>
        <v>0</v>
      </c>
      <c r="DX18" s="55"/>
      <c r="DY18" s="54">
        <f>SUM(DY6:DY17)</f>
        <v>0</v>
      </c>
      <c r="DZ18" s="39">
        <f>SUM(DZ6:DZ17)</f>
        <v>0</v>
      </c>
      <c r="EA18" s="55"/>
      <c r="EB18" s="54">
        <f>SUM(EB6:EB17)</f>
        <v>0</v>
      </c>
      <c r="EC18" s="39">
        <f>SUM(EC6:EC17)</f>
        <v>0</v>
      </c>
      <c r="ED18" s="55"/>
      <c r="EE18" s="54">
        <f>SUM(EE6:EE17)</f>
        <v>3698</v>
      </c>
      <c r="EF18" s="39">
        <f>SUM(EF6:EF17)</f>
        <v>6065</v>
      </c>
      <c r="EG18" s="55"/>
      <c r="EH18" s="54">
        <f>SUM(EH6:EH17)</f>
        <v>0</v>
      </c>
      <c r="EI18" s="39">
        <f>SUM(EI6:EI17)</f>
        <v>0</v>
      </c>
      <c r="EJ18" s="55"/>
      <c r="EK18" s="54">
        <f>SUM(EK6:EK17)</f>
        <v>0</v>
      </c>
      <c r="EL18" s="39">
        <f>SUM(EL6:EL17)</f>
        <v>0</v>
      </c>
      <c r="EM18" s="55"/>
      <c r="EN18" s="54">
        <f>SUM(EN6:EN17)</f>
        <v>0</v>
      </c>
      <c r="EO18" s="39">
        <f>SUM(EO6:EO17)</f>
        <v>0</v>
      </c>
      <c r="EP18" s="55"/>
      <c r="EQ18" s="54">
        <f>SUM(EQ6:EQ17)</f>
        <v>125</v>
      </c>
      <c r="ER18" s="39">
        <f>SUM(ER6:ER17)</f>
        <v>210</v>
      </c>
      <c r="ES18" s="55"/>
      <c r="ET18" s="54">
        <f>SUM(ET6:ET17)</f>
        <v>0</v>
      </c>
      <c r="EU18" s="39">
        <f>SUM(EU6:EU17)</f>
        <v>0</v>
      </c>
      <c r="EV18" s="55"/>
      <c r="EW18" s="54">
        <f>SUM(EW6:EW17)</f>
        <v>63</v>
      </c>
      <c r="EX18" s="39">
        <f>SUM(EX6:EX17)</f>
        <v>282</v>
      </c>
      <c r="EY18" s="55"/>
      <c r="EZ18" s="54">
        <f>SUM(EZ6:EZ17)</f>
        <v>0</v>
      </c>
      <c r="FA18" s="39">
        <f>SUM(FA6:FA17)</f>
        <v>0</v>
      </c>
      <c r="FB18" s="55"/>
      <c r="FC18" s="54">
        <f>SUM(FC6:FC17)</f>
        <v>496</v>
      </c>
      <c r="FD18" s="39">
        <f>SUM(FD6:FD17)</f>
        <v>533</v>
      </c>
      <c r="FE18" s="55"/>
      <c r="FF18" s="54">
        <f>SUM(FF6:FF17)</f>
        <v>0</v>
      </c>
      <c r="FG18" s="39">
        <f>SUM(FG6:FG17)</f>
        <v>0</v>
      </c>
      <c r="FH18" s="55"/>
      <c r="FI18" s="54">
        <f>SUM(FI6:FI17)</f>
        <v>0</v>
      </c>
      <c r="FJ18" s="39">
        <f>SUM(FJ6:FJ17)</f>
        <v>0</v>
      </c>
      <c r="FK18" s="55"/>
      <c r="FL18" s="54">
        <f t="shared" ref="FL18:FM18" si="11">SUM(FL6:FL17)</f>
        <v>0</v>
      </c>
      <c r="FM18" s="39">
        <f t="shared" si="11"/>
        <v>0</v>
      </c>
      <c r="FN18" s="55"/>
      <c r="FO18" s="41">
        <f t="shared" si="6"/>
        <v>7315</v>
      </c>
      <c r="FP18" s="42">
        <f t="shared" si="7"/>
        <v>12764</v>
      </c>
      <c r="FQ18" s="1"/>
      <c r="FR18" s="1"/>
      <c r="FS18" s="1"/>
      <c r="FV18" s="3"/>
      <c r="GA18" s="3"/>
      <c r="GF18" s="3"/>
      <c r="GK18" s="3"/>
      <c r="GP18" s="3"/>
      <c r="GU18" s="3"/>
      <c r="GZ18" s="3"/>
      <c r="HE18" s="3"/>
      <c r="HJ18" s="3"/>
    </row>
    <row r="19" spans="1:218" x14ac:dyDescent="0.3">
      <c r="A19" s="68">
        <v>2005</v>
      </c>
      <c r="B19" s="72" t="s">
        <v>5</v>
      </c>
      <c r="C19" s="56">
        <v>0</v>
      </c>
      <c r="D19" s="32">
        <v>0</v>
      </c>
      <c r="E19" s="57">
        <v>0</v>
      </c>
      <c r="F19" s="56">
        <v>0</v>
      </c>
      <c r="G19" s="32">
        <v>0</v>
      </c>
      <c r="H19" s="57">
        <v>0</v>
      </c>
      <c r="I19" s="56">
        <v>0</v>
      </c>
      <c r="J19" s="32">
        <v>0</v>
      </c>
      <c r="K19" s="57">
        <v>0</v>
      </c>
      <c r="L19" s="56">
        <v>0</v>
      </c>
      <c r="M19" s="32">
        <v>0</v>
      </c>
      <c r="N19" s="57">
        <v>0</v>
      </c>
      <c r="O19" s="56">
        <v>0</v>
      </c>
      <c r="P19" s="32">
        <v>0</v>
      </c>
      <c r="Q19" s="57">
        <v>0</v>
      </c>
      <c r="R19" s="56">
        <v>0</v>
      </c>
      <c r="S19" s="32">
        <v>0</v>
      </c>
      <c r="T19" s="57">
        <v>0</v>
      </c>
      <c r="U19" s="56">
        <v>0</v>
      </c>
      <c r="V19" s="32">
        <v>0</v>
      </c>
      <c r="W19" s="57">
        <v>0</v>
      </c>
      <c r="X19" s="56">
        <v>0</v>
      </c>
      <c r="Y19" s="32">
        <v>0</v>
      </c>
      <c r="Z19" s="57">
        <v>0</v>
      </c>
      <c r="AA19" s="56">
        <v>0</v>
      </c>
      <c r="AB19" s="32">
        <v>0</v>
      </c>
      <c r="AC19" s="57">
        <v>0</v>
      </c>
      <c r="AD19" s="56">
        <v>0</v>
      </c>
      <c r="AE19" s="32">
        <v>0</v>
      </c>
      <c r="AF19" s="57">
        <v>0</v>
      </c>
      <c r="AG19" s="56">
        <v>0</v>
      </c>
      <c r="AH19" s="32">
        <v>0</v>
      </c>
      <c r="AI19" s="57">
        <v>0</v>
      </c>
      <c r="AJ19" s="56">
        <v>0</v>
      </c>
      <c r="AK19" s="32">
        <v>0</v>
      </c>
      <c r="AL19" s="57">
        <v>0</v>
      </c>
      <c r="AM19" s="56">
        <v>0</v>
      </c>
      <c r="AN19" s="32">
        <v>0</v>
      </c>
      <c r="AO19" s="57">
        <v>0</v>
      </c>
      <c r="AP19" s="56">
        <v>0</v>
      </c>
      <c r="AQ19" s="32">
        <v>0</v>
      </c>
      <c r="AR19" s="57">
        <v>0</v>
      </c>
      <c r="AS19" s="56">
        <v>0</v>
      </c>
      <c r="AT19" s="32">
        <v>0</v>
      </c>
      <c r="AU19" s="57">
        <v>0</v>
      </c>
      <c r="AV19" s="56">
        <v>0</v>
      </c>
      <c r="AW19" s="32">
        <v>0</v>
      </c>
      <c r="AX19" s="57">
        <f t="shared" ref="AX19:AX30" si="12">IF(AV19=0,0,AW19/AV19*1000)</f>
        <v>0</v>
      </c>
      <c r="AY19" s="56">
        <v>0</v>
      </c>
      <c r="AZ19" s="32">
        <v>0</v>
      </c>
      <c r="BA19" s="57">
        <v>0</v>
      </c>
      <c r="BB19" s="56">
        <v>0</v>
      </c>
      <c r="BC19" s="32">
        <v>0</v>
      </c>
      <c r="BD19" s="57">
        <v>0</v>
      </c>
      <c r="BE19" s="56">
        <v>0</v>
      </c>
      <c r="BF19" s="32">
        <v>0</v>
      </c>
      <c r="BG19" s="57">
        <v>0</v>
      </c>
      <c r="BH19" s="59">
        <v>750</v>
      </c>
      <c r="BI19" s="36">
        <v>1151</v>
      </c>
      <c r="BJ19" s="57">
        <f t="shared" ref="BJ19:BJ29" si="13">BI19/BH19*1000</f>
        <v>1534.6666666666665</v>
      </c>
      <c r="BK19" s="56">
        <v>0</v>
      </c>
      <c r="BL19" s="32">
        <v>0</v>
      </c>
      <c r="BM19" s="57">
        <v>0</v>
      </c>
      <c r="BN19" s="56">
        <v>0</v>
      </c>
      <c r="BO19" s="32">
        <v>0</v>
      </c>
      <c r="BP19" s="57">
        <v>0</v>
      </c>
      <c r="BQ19" s="56">
        <v>0</v>
      </c>
      <c r="BR19" s="32">
        <v>1</v>
      </c>
      <c r="BS19" s="57">
        <v>0</v>
      </c>
      <c r="BT19" s="56">
        <v>0</v>
      </c>
      <c r="BU19" s="32">
        <v>0</v>
      </c>
      <c r="BV19" s="57">
        <v>0</v>
      </c>
      <c r="BW19" s="56">
        <v>0</v>
      </c>
      <c r="BX19" s="32">
        <v>0</v>
      </c>
      <c r="BY19" s="57">
        <v>0</v>
      </c>
      <c r="BZ19" s="56">
        <v>0</v>
      </c>
      <c r="CA19" s="32">
        <v>0</v>
      </c>
      <c r="CB19" s="57">
        <v>0</v>
      </c>
      <c r="CC19" s="56">
        <v>0</v>
      </c>
      <c r="CD19" s="32">
        <v>0</v>
      </c>
      <c r="CE19" s="57">
        <v>0</v>
      </c>
      <c r="CF19" s="56">
        <v>0</v>
      </c>
      <c r="CG19" s="32">
        <v>0</v>
      </c>
      <c r="CH19" s="57">
        <v>0</v>
      </c>
      <c r="CI19" s="56">
        <v>0</v>
      </c>
      <c r="CJ19" s="32">
        <v>0</v>
      </c>
      <c r="CK19" s="57">
        <f t="shared" ref="CK19:CK30" si="14">IF(CI19=0,0,CJ19/CI19*1000)</f>
        <v>0</v>
      </c>
      <c r="CL19" s="56">
        <v>0</v>
      </c>
      <c r="CM19" s="32">
        <v>0</v>
      </c>
      <c r="CN19" s="57">
        <v>0</v>
      </c>
      <c r="CO19" s="56">
        <v>0</v>
      </c>
      <c r="CP19" s="32">
        <v>0</v>
      </c>
      <c r="CQ19" s="57">
        <v>0</v>
      </c>
      <c r="CR19" s="56">
        <v>0</v>
      </c>
      <c r="CS19" s="32">
        <v>0</v>
      </c>
      <c r="CT19" s="57">
        <v>0</v>
      </c>
      <c r="CU19" s="64">
        <v>0</v>
      </c>
      <c r="CV19" s="32">
        <v>0</v>
      </c>
      <c r="CW19" s="50">
        <v>0</v>
      </c>
      <c r="CX19" s="56">
        <v>0</v>
      </c>
      <c r="CY19" s="32">
        <v>0</v>
      </c>
      <c r="CZ19" s="57">
        <v>0</v>
      </c>
      <c r="DA19" s="56">
        <v>0</v>
      </c>
      <c r="DB19" s="32">
        <v>0</v>
      </c>
      <c r="DC19" s="57">
        <v>0</v>
      </c>
      <c r="DD19" s="56">
        <v>0</v>
      </c>
      <c r="DE19" s="32">
        <v>0</v>
      </c>
      <c r="DF19" s="57">
        <v>0</v>
      </c>
      <c r="DG19" s="56">
        <v>0</v>
      </c>
      <c r="DH19" s="32">
        <v>0</v>
      </c>
      <c r="DI19" s="57">
        <v>0</v>
      </c>
      <c r="DJ19" s="56">
        <v>0</v>
      </c>
      <c r="DK19" s="32">
        <v>0</v>
      </c>
      <c r="DL19" s="57">
        <v>0</v>
      </c>
      <c r="DM19" s="56">
        <v>0</v>
      </c>
      <c r="DN19" s="32">
        <v>0</v>
      </c>
      <c r="DO19" s="57">
        <v>0</v>
      </c>
      <c r="DP19" s="56">
        <v>0</v>
      </c>
      <c r="DQ19" s="32">
        <v>0</v>
      </c>
      <c r="DR19" s="57">
        <v>0</v>
      </c>
      <c r="DS19" s="56">
        <v>0</v>
      </c>
      <c r="DT19" s="32">
        <v>0</v>
      </c>
      <c r="DU19" s="57">
        <v>0</v>
      </c>
      <c r="DV19" s="56">
        <v>0</v>
      </c>
      <c r="DW19" s="32">
        <v>0</v>
      </c>
      <c r="DX19" s="57">
        <v>0</v>
      </c>
      <c r="DY19" s="56">
        <v>0</v>
      </c>
      <c r="DZ19" s="32">
        <v>0</v>
      </c>
      <c r="EA19" s="57">
        <v>0</v>
      </c>
      <c r="EB19" s="56">
        <v>0</v>
      </c>
      <c r="EC19" s="32">
        <v>0</v>
      </c>
      <c r="ED19" s="57">
        <v>0</v>
      </c>
      <c r="EE19" s="59">
        <v>1300</v>
      </c>
      <c r="EF19" s="36">
        <v>1953</v>
      </c>
      <c r="EG19" s="57">
        <f>EF19/EE19*1000</f>
        <v>1502.3076923076924</v>
      </c>
      <c r="EH19" s="56">
        <v>0</v>
      </c>
      <c r="EI19" s="32">
        <v>0</v>
      </c>
      <c r="EJ19" s="57">
        <v>0</v>
      </c>
      <c r="EK19" s="56">
        <v>0</v>
      </c>
      <c r="EL19" s="32">
        <v>0</v>
      </c>
      <c r="EM19" s="57">
        <v>0</v>
      </c>
      <c r="EN19" s="56">
        <v>0</v>
      </c>
      <c r="EO19" s="32">
        <v>0</v>
      </c>
      <c r="EP19" s="57">
        <v>0</v>
      </c>
      <c r="EQ19" s="56">
        <v>0</v>
      </c>
      <c r="ER19" s="32">
        <v>0</v>
      </c>
      <c r="ES19" s="57">
        <v>0</v>
      </c>
      <c r="ET19" s="52">
        <v>0</v>
      </c>
      <c r="EU19" s="7">
        <v>0</v>
      </c>
      <c r="EV19" s="53">
        <v>0</v>
      </c>
      <c r="EW19" s="56">
        <v>0</v>
      </c>
      <c r="EX19" s="32">
        <v>0</v>
      </c>
      <c r="EY19" s="57">
        <v>0</v>
      </c>
      <c r="EZ19" s="56">
        <v>0</v>
      </c>
      <c r="FA19" s="32">
        <v>0</v>
      </c>
      <c r="FB19" s="57">
        <v>0</v>
      </c>
      <c r="FC19" s="56">
        <v>0</v>
      </c>
      <c r="FD19" s="32">
        <v>0</v>
      </c>
      <c r="FE19" s="57">
        <v>0</v>
      </c>
      <c r="FF19" s="56">
        <v>0</v>
      </c>
      <c r="FG19" s="32">
        <v>0</v>
      </c>
      <c r="FH19" s="57">
        <v>0</v>
      </c>
      <c r="FI19" s="56">
        <v>0</v>
      </c>
      <c r="FJ19" s="32">
        <v>0</v>
      </c>
      <c r="FK19" s="57">
        <v>0</v>
      </c>
      <c r="FL19" s="52">
        <v>0</v>
      </c>
      <c r="FM19" s="7">
        <v>0</v>
      </c>
      <c r="FN19" s="53">
        <f t="shared" ref="FN19:FN30" si="15">IF(FL19=0,0,FM19/FL19*1000)</f>
        <v>0</v>
      </c>
      <c r="FO19" s="37">
        <f t="shared" si="6"/>
        <v>2050</v>
      </c>
      <c r="FP19" s="38">
        <f t="shared" si="7"/>
        <v>3105</v>
      </c>
      <c r="FQ19" s="1"/>
      <c r="FR19" s="1"/>
      <c r="FS19" s="1"/>
    </row>
    <row r="20" spans="1:218" x14ac:dyDescent="0.3">
      <c r="A20" s="73">
        <v>2005</v>
      </c>
      <c r="B20" s="69" t="s">
        <v>6</v>
      </c>
      <c r="C20" s="52">
        <v>0</v>
      </c>
      <c r="D20" s="7">
        <v>0</v>
      </c>
      <c r="E20" s="53">
        <v>0</v>
      </c>
      <c r="F20" s="58">
        <v>154</v>
      </c>
      <c r="G20" s="16">
        <v>458</v>
      </c>
      <c r="H20" s="53">
        <f t="shared" ref="H20:H30" si="16">G20/F20*1000</f>
        <v>2974.0259740259744</v>
      </c>
      <c r="I20" s="52">
        <v>0</v>
      </c>
      <c r="J20" s="7">
        <v>0</v>
      </c>
      <c r="K20" s="53">
        <v>0</v>
      </c>
      <c r="L20" s="52">
        <v>0</v>
      </c>
      <c r="M20" s="7">
        <v>0</v>
      </c>
      <c r="N20" s="53">
        <v>0</v>
      </c>
      <c r="O20" s="52">
        <v>0</v>
      </c>
      <c r="P20" s="7">
        <v>0</v>
      </c>
      <c r="Q20" s="53">
        <v>0</v>
      </c>
      <c r="R20" s="52">
        <v>0</v>
      </c>
      <c r="S20" s="7">
        <v>0</v>
      </c>
      <c r="T20" s="53">
        <v>0</v>
      </c>
      <c r="U20" s="52">
        <v>0</v>
      </c>
      <c r="V20" s="7">
        <v>0</v>
      </c>
      <c r="W20" s="53">
        <v>0</v>
      </c>
      <c r="X20" s="52">
        <v>0</v>
      </c>
      <c r="Y20" s="7">
        <v>0</v>
      </c>
      <c r="Z20" s="53">
        <v>0</v>
      </c>
      <c r="AA20" s="52">
        <v>0</v>
      </c>
      <c r="AB20" s="7">
        <v>0</v>
      </c>
      <c r="AC20" s="53">
        <v>0</v>
      </c>
      <c r="AD20" s="52">
        <v>0</v>
      </c>
      <c r="AE20" s="7">
        <v>0</v>
      </c>
      <c r="AF20" s="53">
        <v>0</v>
      </c>
      <c r="AG20" s="52">
        <v>0</v>
      </c>
      <c r="AH20" s="7">
        <v>0</v>
      </c>
      <c r="AI20" s="53">
        <v>0</v>
      </c>
      <c r="AJ20" s="52">
        <v>0</v>
      </c>
      <c r="AK20" s="7">
        <v>0</v>
      </c>
      <c r="AL20" s="53">
        <v>0</v>
      </c>
      <c r="AM20" s="52">
        <v>0</v>
      </c>
      <c r="AN20" s="7">
        <v>0</v>
      </c>
      <c r="AO20" s="53">
        <v>0</v>
      </c>
      <c r="AP20" s="52">
        <v>0</v>
      </c>
      <c r="AQ20" s="7">
        <v>0</v>
      </c>
      <c r="AR20" s="53">
        <v>0</v>
      </c>
      <c r="AS20" s="52">
        <v>0</v>
      </c>
      <c r="AT20" s="7">
        <v>0</v>
      </c>
      <c r="AU20" s="53">
        <v>0</v>
      </c>
      <c r="AV20" s="52">
        <v>0</v>
      </c>
      <c r="AW20" s="7">
        <v>0</v>
      </c>
      <c r="AX20" s="53">
        <f t="shared" si="12"/>
        <v>0</v>
      </c>
      <c r="AY20" s="52">
        <v>0</v>
      </c>
      <c r="AZ20" s="7">
        <v>0</v>
      </c>
      <c r="BA20" s="53">
        <v>0</v>
      </c>
      <c r="BB20" s="52">
        <v>0</v>
      </c>
      <c r="BC20" s="7">
        <v>0</v>
      </c>
      <c r="BD20" s="53">
        <v>0</v>
      </c>
      <c r="BE20" s="52">
        <v>0</v>
      </c>
      <c r="BF20" s="7">
        <v>0</v>
      </c>
      <c r="BG20" s="53">
        <v>0</v>
      </c>
      <c r="BH20" s="58">
        <v>26</v>
      </c>
      <c r="BI20" s="16">
        <v>38</v>
      </c>
      <c r="BJ20" s="53">
        <f t="shared" si="13"/>
        <v>1461.5384615384614</v>
      </c>
      <c r="BK20" s="52">
        <v>0</v>
      </c>
      <c r="BL20" s="7">
        <v>0</v>
      </c>
      <c r="BM20" s="53">
        <v>0</v>
      </c>
      <c r="BN20" s="52">
        <v>0</v>
      </c>
      <c r="BO20" s="7">
        <v>0</v>
      </c>
      <c r="BP20" s="53">
        <v>0</v>
      </c>
      <c r="BQ20" s="52">
        <v>0</v>
      </c>
      <c r="BR20" s="7">
        <v>1</v>
      </c>
      <c r="BS20" s="53">
        <v>0</v>
      </c>
      <c r="BT20" s="52">
        <v>0</v>
      </c>
      <c r="BU20" s="7">
        <v>0</v>
      </c>
      <c r="BV20" s="53">
        <v>0</v>
      </c>
      <c r="BW20" s="52">
        <v>0</v>
      </c>
      <c r="BX20" s="7">
        <v>0</v>
      </c>
      <c r="BY20" s="53">
        <v>0</v>
      </c>
      <c r="BZ20" s="52">
        <v>0</v>
      </c>
      <c r="CA20" s="7">
        <v>0</v>
      </c>
      <c r="CB20" s="53">
        <v>0</v>
      </c>
      <c r="CC20" s="52">
        <v>0</v>
      </c>
      <c r="CD20" s="7">
        <v>0</v>
      </c>
      <c r="CE20" s="53">
        <v>0</v>
      </c>
      <c r="CF20" s="52">
        <v>0</v>
      </c>
      <c r="CG20" s="7">
        <v>0</v>
      </c>
      <c r="CH20" s="53">
        <v>0</v>
      </c>
      <c r="CI20" s="52">
        <v>0</v>
      </c>
      <c r="CJ20" s="7">
        <v>0</v>
      </c>
      <c r="CK20" s="53">
        <f t="shared" si="14"/>
        <v>0</v>
      </c>
      <c r="CL20" s="52">
        <v>0</v>
      </c>
      <c r="CM20" s="7">
        <v>0</v>
      </c>
      <c r="CN20" s="53">
        <v>0</v>
      </c>
      <c r="CO20" s="52">
        <v>0</v>
      </c>
      <c r="CP20" s="7">
        <v>0</v>
      </c>
      <c r="CQ20" s="53">
        <v>0</v>
      </c>
      <c r="CR20" s="52">
        <v>0</v>
      </c>
      <c r="CS20" s="7">
        <v>0</v>
      </c>
      <c r="CT20" s="53">
        <v>0</v>
      </c>
      <c r="CU20" s="62">
        <v>0</v>
      </c>
      <c r="CV20" s="7">
        <v>0</v>
      </c>
      <c r="CW20" s="8">
        <v>0</v>
      </c>
      <c r="CX20" s="52">
        <v>0</v>
      </c>
      <c r="CY20" s="7">
        <v>0</v>
      </c>
      <c r="CZ20" s="53">
        <v>0</v>
      </c>
      <c r="DA20" s="52">
        <v>0</v>
      </c>
      <c r="DB20" s="7">
        <v>0</v>
      </c>
      <c r="DC20" s="53">
        <v>0</v>
      </c>
      <c r="DD20" s="52">
        <v>0</v>
      </c>
      <c r="DE20" s="7">
        <v>0</v>
      </c>
      <c r="DF20" s="53">
        <v>0</v>
      </c>
      <c r="DG20" s="52">
        <v>0</v>
      </c>
      <c r="DH20" s="7">
        <v>0</v>
      </c>
      <c r="DI20" s="53">
        <v>0</v>
      </c>
      <c r="DJ20" s="52">
        <v>0</v>
      </c>
      <c r="DK20" s="7">
        <v>0</v>
      </c>
      <c r="DL20" s="53">
        <v>0</v>
      </c>
      <c r="DM20" s="52">
        <v>0</v>
      </c>
      <c r="DN20" s="7">
        <v>0</v>
      </c>
      <c r="DO20" s="53">
        <v>0</v>
      </c>
      <c r="DP20" s="52">
        <v>0</v>
      </c>
      <c r="DQ20" s="7">
        <v>0</v>
      </c>
      <c r="DR20" s="53">
        <v>0</v>
      </c>
      <c r="DS20" s="52">
        <v>0</v>
      </c>
      <c r="DT20" s="7">
        <v>0</v>
      </c>
      <c r="DU20" s="53">
        <v>0</v>
      </c>
      <c r="DV20" s="52">
        <v>0</v>
      </c>
      <c r="DW20" s="7">
        <v>0</v>
      </c>
      <c r="DX20" s="53">
        <v>0</v>
      </c>
      <c r="DY20" s="52">
        <v>0</v>
      </c>
      <c r="DZ20" s="7">
        <v>0</v>
      </c>
      <c r="EA20" s="53">
        <v>0</v>
      </c>
      <c r="EB20" s="52">
        <v>0</v>
      </c>
      <c r="EC20" s="7">
        <v>0</v>
      </c>
      <c r="ED20" s="53">
        <v>0</v>
      </c>
      <c r="EE20" s="52">
        <v>0</v>
      </c>
      <c r="EF20" s="7">
        <v>0</v>
      </c>
      <c r="EG20" s="53">
        <v>0</v>
      </c>
      <c r="EH20" s="52">
        <v>0</v>
      </c>
      <c r="EI20" s="7">
        <v>0</v>
      </c>
      <c r="EJ20" s="53">
        <v>0</v>
      </c>
      <c r="EK20" s="52">
        <v>0</v>
      </c>
      <c r="EL20" s="7">
        <v>0</v>
      </c>
      <c r="EM20" s="53">
        <v>0</v>
      </c>
      <c r="EN20" s="52">
        <v>0</v>
      </c>
      <c r="EO20" s="7">
        <v>0</v>
      </c>
      <c r="EP20" s="53">
        <v>0</v>
      </c>
      <c r="EQ20" s="52">
        <v>0</v>
      </c>
      <c r="ER20" s="7">
        <v>0</v>
      </c>
      <c r="ES20" s="53">
        <v>0</v>
      </c>
      <c r="ET20" s="52">
        <v>0</v>
      </c>
      <c r="EU20" s="7">
        <v>0</v>
      </c>
      <c r="EV20" s="53">
        <v>0</v>
      </c>
      <c r="EW20" s="52">
        <v>0</v>
      </c>
      <c r="EX20" s="7">
        <v>0</v>
      </c>
      <c r="EY20" s="53">
        <v>0</v>
      </c>
      <c r="EZ20" s="52">
        <v>0</v>
      </c>
      <c r="FA20" s="7">
        <v>0</v>
      </c>
      <c r="FB20" s="53">
        <v>0</v>
      </c>
      <c r="FC20" s="52">
        <v>0</v>
      </c>
      <c r="FD20" s="7">
        <v>0</v>
      </c>
      <c r="FE20" s="53">
        <v>0</v>
      </c>
      <c r="FF20" s="52">
        <v>0</v>
      </c>
      <c r="FG20" s="7">
        <v>0</v>
      </c>
      <c r="FH20" s="53">
        <v>0</v>
      </c>
      <c r="FI20" s="52">
        <v>0</v>
      </c>
      <c r="FJ20" s="7">
        <v>0</v>
      </c>
      <c r="FK20" s="53">
        <v>0</v>
      </c>
      <c r="FL20" s="52">
        <v>0</v>
      </c>
      <c r="FM20" s="7">
        <v>0</v>
      </c>
      <c r="FN20" s="53">
        <f t="shared" si="15"/>
        <v>0</v>
      </c>
      <c r="FO20" s="10">
        <f t="shared" si="6"/>
        <v>180</v>
      </c>
      <c r="FP20" s="15">
        <f t="shared" si="7"/>
        <v>497</v>
      </c>
      <c r="FQ20" s="1"/>
      <c r="FR20" s="1"/>
      <c r="FS20" s="1"/>
    </row>
    <row r="21" spans="1:218" x14ac:dyDescent="0.3">
      <c r="A21" s="73">
        <v>2005</v>
      </c>
      <c r="B21" s="69" t="s">
        <v>7</v>
      </c>
      <c r="C21" s="52">
        <v>0</v>
      </c>
      <c r="D21" s="7">
        <v>0</v>
      </c>
      <c r="E21" s="53">
        <v>0</v>
      </c>
      <c r="F21" s="58">
        <v>80</v>
      </c>
      <c r="G21" s="16">
        <v>253</v>
      </c>
      <c r="H21" s="53">
        <f t="shared" si="16"/>
        <v>3162.5</v>
      </c>
      <c r="I21" s="52">
        <v>0</v>
      </c>
      <c r="J21" s="7">
        <v>0</v>
      </c>
      <c r="K21" s="53">
        <v>0</v>
      </c>
      <c r="L21" s="52">
        <v>0</v>
      </c>
      <c r="M21" s="7">
        <v>0</v>
      </c>
      <c r="N21" s="53">
        <v>0</v>
      </c>
      <c r="O21" s="52">
        <v>0</v>
      </c>
      <c r="P21" s="7">
        <v>0</v>
      </c>
      <c r="Q21" s="53">
        <v>0</v>
      </c>
      <c r="R21" s="52">
        <v>0</v>
      </c>
      <c r="S21" s="7">
        <v>0</v>
      </c>
      <c r="T21" s="53">
        <v>0</v>
      </c>
      <c r="U21" s="52">
        <v>0</v>
      </c>
      <c r="V21" s="7">
        <v>0</v>
      </c>
      <c r="W21" s="53">
        <v>0</v>
      </c>
      <c r="X21" s="52">
        <v>0</v>
      </c>
      <c r="Y21" s="7">
        <v>0</v>
      </c>
      <c r="Z21" s="53">
        <v>0</v>
      </c>
      <c r="AA21" s="52">
        <v>0</v>
      </c>
      <c r="AB21" s="7">
        <v>0</v>
      </c>
      <c r="AC21" s="53">
        <v>0</v>
      </c>
      <c r="AD21" s="52">
        <v>0</v>
      </c>
      <c r="AE21" s="7">
        <v>0</v>
      </c>
      <c r="AF21" s="53">
        <v>0</v>
      </c>
      <c r="AG21" s="52">
        <v>0</v>
      </c>
      <c r="AH21" s="7">
        <v>0</v>
      </c>
      <c r="AI21" s="53">
        <v>0</v>
      </c>
      <c r="AJ21" s="52">
        <v>0</v>
      </c>
      <c r="AK21" s="7">
        <v>0</v>
      </c>
      <c r="AL21" s="53">
        <v>0</v>
      </c>
      <c r="AM21" s="52">
        <v>0</v>
      </c>
      <c r="AN21" s="7">
        <v>0</v>
      </c>
      <c r="AO21" s="53">
        <v>0</v>
      </c>
      <c r="AP21" s="52">
        <v>0</v>
      </c>
      <c r="AQ21" s="7">
        <v>0</v>
      </c>
      <c r="AR21" s="53">
        <v>0</v>
      </c>
      <c r="AS21" s="52">
        <v>0</v>
      </c>
      <c r="AT21" s="7">
        <v>0</v>
      </c>
      <c r="AU21" s="53">
        <v>0</v>
      </c>
      <c r="AV21" s="52">
        <v>0</v>
      </c>
      <c r="AW21" s="7">
        <v>0</v>
      </c>
      <c r="AX21" s="53">
        <f t="shared" si="12"/>
        <v>0</v>
      </c>
      <c r="AY21" s="52">
        <v>0</v>
      </c>
      <c r="AZ21" s="7">
        <v>0</v>
      </c>
      <c r="BA21" s="53">
        <v>0</v>
      </c>
      <c r="BB21" s="52">
        <v>0</v>
      </c>
      <c r="BC21" s="7">
        <v>0</v>
      </c>
      <c r="BD21" s="53">
        <v>0</v>
      </c>
      <c r="BE21" s="52">
        <v>0</v>
      </c>
      <c r="BF21" s="7">
        <v>0</v>
      </c>
      <c r="BG21" s="53">
        <v>0</v>
      </c>
      <c r="BH21" s="52">
        <v>0</v>
      </c>
      <c r="BI21" s="7">
        <v>0</v>
      </c>
      <c r="BJ21" s="53">
        <v>0</v>
      </c>
      <c r="BK21" s="52">
        <v>0</v>
      </c>
      <c r="BL21" s="7">
        <v>0</v>
      </c>
      <c r="BM21" s="53">
        <v>0</v>
      </c>
      <c r="BN21" s="52">
        <v>0</v>
      </c>
      <c r="BO21" s="7">
        <v>0</v>
      </c>
      <c r="BP21" s="53">
        <v>0</v>
      </c>
      <c r="BQ21" s="52">
        <v>0</v>
      </c>
      <c r="BR21" s="7">
        <v>0</v>
      </c>
      <c r="BS21" s="53">
        <v>0</v>
      </c>
      <c r="BT21" s="52">
        <v>0</v>
      </c>
      <c r="BU21" s="7">
        <v>0</v>
      </c>
      <c r="BV21" s="53">
        <v>0</v>
      </c>
      <c r="BW21" s="52">
        <v>0</v>
      </c>
      <c r="BX21" s="7">
        <v>0</v>
      </c>
      <c r="BY21" s="53">
        <v>0</v>
      </c>
      <c r="BZ21" s="52">
        <v>0</v>
      </c>
      <c r="CA21" s="7">
        <v>0</v>
      </c>
      <c r="CB21" s="53">
        <v>0</v>
      </c>
      <c r="CC21" s="52">
        <v>0</v>
      </c>
      <c r="CD21" s="7">
        <v>0</v>
      </c>
      <c r="CE21" s="53">
        <v>0</v>
      </c>
      <c r="CF21" s="52">
        <v>0</v>
      </c>
      <c r="CG21" s="7">
        <v>0</v>
      </c>
      <c r="CH21" s="53">
        <v>0</v>
      </c>
      <c r="CI21" s="52">
        <v>0</v>
      </c>
      <c r="CJ21" s="7">
        <v>0</v>
      </c>
      <c r="CK21" s="53">
        <f t="shared" si="14"/>
        <v>0</v>
      </c>
      <c r="CL21" s="52">
        <v>0</v>
      </c>
      <c r="CM21" s="7">
        <v>0</v>
      </c>
      <c r="CN21" s="53">
        <v>0</v>
      </c>
      <c r="CO21" s="52">
        <v>0</v>
      </c>
      <c r="CP21" s="7">
        <v>0</v>
      </c>
      <c r="CQ21" s="53">
        <v>0</v>
      </c>
      <c r="CR21" s="52">
        <v>0</v>
      </c>
      <c r="CS21" s="7">
        <v>0</v>
      </c>
      <c r="CT21" s="53">
        <v>0</v>
      </c>
      <c r="CU21" s="62">
        <v>0</v>
      </c>
      <c r="CV21" s="7">
        <v>0</v>
      </c>
      <c r="CW21" s="8">
        <v>0</v>
      </c>
      <c r="CX21" s="58">
        <v>1</v>
      </c>
      <c r="CY21" s="16">
        <v>5</v>
      </c>
      <c r="CZ21" s="53">
        <f>CY21/CX21*1000</f>
        <v>5000</v>
      </c>
      <c r="DA21" s="52">
        <v>0</v>
      </c>
      <c r="DB21" s="7">
        <v>0</v>
      </c>
      <c r="DC21" s="53">
        <v>0</v>
      </c>
      <c r="DD21" s="52">
        <v>0</v>
      </c>
      <c r="DE21" s="7">
        <v>0</v>
      </c>
      <c r="DF21" s="53">
        <v>0</v>
      </c>
      <c r="DG21" s="52">
        <v>0</v>
      </c>
      <c r="DH21" s="7">
        <v>0</v>
      </c>
      <c r="DI21" s="53">
        <v>0</v>
      </c>
      <c r="DJ21" s="52">
        <v>0</v>
      </c>
      <c r="DK21" s="7">
        <v>0</v>
      </c>
      <c r="DL21" s="53">
        <v>0</v>
      </c>
      <c r="DM21" s="52">
        <v>0</v>
      </c>
      <c r="DN21" s="7">
        <v>0</v>
      </c>
      <c r="DO21" s="53">
        <v>0</v>
      </c>
      <c r="DP21" s="52">
        <v>0</v>
      </c>
      <c r="DQ21" s="7">
        <v>0</v>
      </c>
      <c r="DR21" s="53">
        <v>0</v>
      </c>
      <c r="DS21" s="52">
        <v>0</v>
      </c>
      <c r="DT21" s="7">
        <v>0</v>
      </c>
      <c r="DU21" s="53">
        <v>0</v>
      </c>
      <c r="DV21" s="52">
        <v>0</v>
      </c>
      <c r="DW21" s="7">
        <v>0</v>
      </c>
      <c r="DX21" s="53">
        <v>0</v>
      </c>
      <c r="DY21" s="52">
        <v>0</v>
      </c>
      <c r="DZ21" s="7">
        <v>0</v>
      </c>
      <c r="EA21" s="53">
        <v>0</v>
      </c>
      <c r="EB21" s="52">
        <v>0</v>
      </c>
      <c r="EC21" s="7">
        <v>0</v>
      </c>
      <c r="ED21" s="53">
        <v>0</v>
      </c>
      <c r="EE21" s="58">
        <v>25</v>
      </c>
      <c r="EF21" s="16">
        <v>39</v>
      </c>
      <c r="EG21" s="53">
        <f>EF21/EE21*1000</f>
        <v>1560</v>
      </c>
      <c r="EH21" s="52">
        <v>0</v>
      </c>
      <c r="EI21" s="7">
        <v>0</v>
      </c>
      <c r="EJ21" s="53">
        <v>0</v>
      </c>
      <c r="EK21" s="52">
        <v>0</v>
      </c>
      <c r="EL21" s="7">
        <v>0</v>
      </c>
      <c r="EM21" s="53">
        <v>0</v>
      </c>
      <c r="EN21" s="52">
        <v>0</v>
      </c>
      <c r="EO21" s="7">
        <v>0</v>
      </c>
      <c r="EP21" s="53">
        <v>0</v>
      </c>
      <c r="EQ21" s="52">
        <v>0</v>
      </c>
      <c r="ER21" s="7">
        <v>0</v>
      </c>
      <c r="ES21" s="53">
        <v>0</v>
      </c>
      <c r="ET21" s="52">
        <v>0</v>
      </c>
      <c r="EU21" s="7">
        <v>0</v>
      </c>
      <c r="EV21" s="53">
        <v>0</v>
      </c>
      <c r="EW21" s="58">
        <v>1</v>
      </c>
      <c r="EX21" s="16">
        <v>1</v>
      </c>
      <c r="EY21" s="53">
        <f>EX21/EW21*1000</f>
        <v>1000</v>
      </c>
      <c r="EZ21" s="52">
        <v>0</v>
      </c>
      <c r="FA21" s="7">
        <v>0</v>
      </c>
      <c r="FB21" s="53">
        <v>0</v>
      </c>
      <c r="FC21" s="52">
        <v>0</v>
      </c>
      <c r="FD21" s="7">
        <v>0</v>
      </c>
      <c r="FE21" s="53">
        <v>0</v>
      </c>
      <c r="FF21" s="52">
        <v>0</v>
      </c>
      <c r="FG21" s="7">
        <v>0</v>
      </c>
      <c r="FH21" s="53">
        <v>0</v>
      </c>
      <c r="FI21" s="52">
        <v>0</v>
      </c>
      <c r="FJ21" s="7">
        <v>0</v>
      </c>
      <c r="FK21" s="53">
        <v>0</v>
      </c>
      <c r="FL21" s="52">
        <v>0</v>
      </c>
      <c r="FM21" s="7">
        <v>0</v>
      </c>
      <c r="FN21" s="53">
        <f t="shared" si="15"/>
        <v>0</v>
      </c>
      <c r="FO21" s="10">
        <f t="shared" si="6"/>
        <v>107</v>
      </c>
      <c r="FP21" s="15">
        <f t="shared" si="7"/>
        <v>298</v>
      </c>
      <c r="FQ21" s="1"/>
      <c r="FR21" s="1"/>
      <c r="FS21" s="1"/>
    </row>
    <row r="22" spans="1:218" x14ac:dyDescent="0.3">
      <c r="A22" s="73">
        <v>2005</v>
      </c>
      <c r="B22" s="69" t="s">
        <v>8</v>
      </c>
      <c r="C22" s="52">
        <v>0</v>
      </c>
      <c r="D22" s="7">
        <v>0</v>
      </c>
      <c r="E22" s="53">
        <v>0</v>
      </c>
      <c r="F22" s="58">
        <v>84</v>
      </c>
      <c r="G22" s="16">
        <v>268</v>
      </c>
      <c r="H22" s="53">
        <f t="shared" si="16"/>
        <v>3190.4761904761908</v>
      </c>
      <c r="I22" s="52">
        <v>0</v>
      </c>
      <c r="J22" s="7">
        <v>0</v>
      </c>
      <c r="K22" s="53">
        <v>0</v>
      </c>
      <c r="L22" s="52">
        <v>0</v>
      </c>
      <c r="M22" s="7">
        <v>0</v>
      </c>
      <c r="N22" s="53">
        <v>0</v>
      </c>
      <c r="O22" s="52">
        <v>0</v>
      </c>
      <c r="P22" s="7">
        <v>0</v>
      </c>
      <c r="Q22" s="53">
        <v>0</v>
      </c>
      <c r="R22" s="52">
        <v>0</v>
      </c>
      <c r="S22" s="7">
        <v>0</v>
      </c>
      <c r="T22" s="53">
        <v>0</v>
      </c>
      <c r="U22" s="52">
        <v>0</v>
      </c>
      <c r="V22" s="7">
        <v>0</v>
      </c>
      <c r="W22" s="53">
        <v>0</v>
      </c>
      <c r="X22" s="52">
        <v>0</v>
      </c>
      <c r="Y22" s="7">
        <v>0</v>
      </c>
      <c r="Z22" s="53">
        <v>0</v>
      </c>
      <c r="AA22" s="52">
        <v>0</v>
      </c>
      <c r="AB22" s="7">
        <v>0</v>
      </c>
      <c r="AC22" s="53">
        <v>0</v>
      </c>
      <c r="AD22" s="52">
        <v>0</v>
      </c>
      <c r="AE22" s="7">
        <v>0</v>
      </c>
      <c r="AF22" s="53">
        <v>0</v>
      </c>
      <c r="AG22" s="52">
        <v>0</v>
      </c>
      <c r="AH22" s="7">
        <v>0</v>
      </c>
      <c r="AI22" s="53">
        <v>0</v>
      </c>
      <c r="AJ22" s="52">
        <v>0</v>
      </c>
      <c r="AK22" s="7">
        <v>0</v>
      </c>
      <c r="AL22" s="53">
        <v>0</v>
      </c>
      <c r="AM22" s="52">
        <v>0</v>
      </c>
      <c r="AN22" s="7">
        <v>0</v>
      </c>
      <c r="AO22" s="53">
        <v>0</v>
      </c>
      <c r="AP22" s="52">
        <v>0</v>
      </c>
      <c r="AQ22" s="7">
        <v>0</v>
      </c>
      <c r="AR22" s="53">
        <v>0</v>
      </c>
      <c r="AS22" s="52">
        <v>0</v>
      </c>
      <c r="AT22" s="7">
        <v>0</v>
      </c>
      <c r="AU22" s="53">
        <v>0</v>
      </c>
      <c r="AV22" s="52">
        <v>0</v>
      </c>
      <c r="AW22" s="7">
        <v>0</v>
      </c>
      <c r="AX22" s="53">
        <f t="shared" si="12"/>
        <v>0</v>
      </c>
      <c r="AY22" s="52">
        <v>0</v>
      </c>
      <c r="AZ22" s="7">
        <v>0</v>
      </c>
      <c r="BA22" s="53">
        <v>0</v>
      </c>
      <c r="BB22" s="52">
        <v>0</v>
      </c>
      <c r="BC22" s="7">
        <v>0</v>
      </c>
      <c r="BD22" s="53">
        <v>0</v>
      </c>
      <c r="BE22" s="52">
        <v>0</v>
      </c>
      <c r="BF22" s="7">
        <v>0</v>
      </c>
      <c r="BG22" s="53">
        <v>0</v>
      </c>
      <c r="BH22" s="58">
        <v>75</v>
      </c>
      <c r="BI22" s="16">
        <v>87</v>
      </c>
      <c r="BJ22" s="53">
        <f t="shared" si="13"/>
        <v>1160</v>
      </c>
      <c r="BK22" s="52">
        <v>0</v>
      </c>
      <c r="BL22" s="7">
        <v>0</v>
      </c>
      <c r="BM22" s="53">
        <v>0</v>
      </c>
      <c r="BN22" s="52">
        <v>0</v>
      </c>
      <c r="BO22" s="7">
        <v>0</v>
      </c>
      <c r="BP22" s="53">
        <v>0</v>
      </c>
      <c r="BQ22" s="52">
        <v>0</v>
      </c>
      <c r="BR22" s="7">
        <v>0</v>
      </c>
      <c r="BS22" s="53">
        <v>0</v>
      </c>
      <c r="BT22" s="52">
        <v>0</v>
      </c>
      <c r="BU22" s="7">
        <v>0</v>
      </c>
      <c r="BV22" s="53">
        <v>0</v>
      </c>
      <c r="BW22" s="52">
        <v>0</v>
      </c>
      <c r="BX22" s="7">
        <v>0</v>
      </c>
      <c r="BY22" s="53">
        <v>0</v>
      </c>
      <c r="BZ22" s="52">
        <v>0</v>
      </c>
      <c r="CA22" s="7">
        <v>0</v>
      </c>
      <c r="CB22" s="53">
        <v>0</v>
      </c>
      <c r="CC22" s="52">
        <v>0</v>
      </c>
      <c r="CD22" s="7">
        <v>0</v>
      </c>
      <c r="CE22" s="53">
        <v>0</v>
      </c>
      <c r="CF22" s="52">
        <v>0</v>
      </c>
      <c r="CG22" s="7">
        <v>0</v>
      </c>
      <c r="CH22" s="53">
        <v>0</v>
      </c>
      <c r="CI22" s="52">
        <v>0</v>
      </c>
      <c r="CJ22" s="7">
        <v>0</v>
      </c>
      <c r="CK22" s="53">
        <f t="shared" si="14"/>
        <v>0</v>
      </c>
      <c r="CL22" s="52">
        <v>0</v>
      </c>
      <c r="CM22" s="7">
        <v>0</v>
      </c>
      <c r="CN22" s="53">
        <v>0</v>
      </c>
      <c r="CO22" s="52">
        <v>0</v>
      </c>
      <c r="CP22" s="7">
        <v>0</v>
      </c>
      <c r="CQ22" s="53">
        <v>0</v>
      </c>
      <c r="CR22" s="52">
        <v>0</v>
      </c>
      <c r="CS22" s="7">
        <v>0</v>
      </c>
      <c r="CT22" s="53">
        <v>0</v>
      </c>
      <c r="CU22" s="62">
        <v>0</v>
      </c>
      <c r="CV22" s="7">
        <v>0</v>
      </c>
      <c r="CW22" s="8">
        <v>0</v>
      </c>
      <c r="CX22" s="52">
        <v>0</v>
      </c>
      <c r="CY22" s="7">
        <v>0</v>
      </c>
      <c r="CZ22" s="53">
        <v>0</v>
      </c>
      <c r="DA22" s="52">
        <v>0</v>
      </c>
      <c r="DB22" s="7">
        <v>0</v>
      </c>
      <c r="DC22" s="53">
        <v>0</v>
      </c>
      <c r="DD22" s="52">
        <v>0</v>
      </c>
      <c r="DE22" s="7">
        <v>0</v>
      </c>
      <c r="DF22" s="53">
        <v>0</v>
      </c>
      <c r="DG22" s="52">
        <v>0</v>
      </c>
      <c r="DH22" s="7">
        <v>0</v>
      </c>
      <c r="DI22" s="53">
        <v>0</v>
      </c>
      <c r="DJ22" s="52">
        <v>0</v>
      </c>
      <c r="DK22" s="7">
        <v>0</v>
      </c>
      <c r="DL22" s="53">
        <v>0</v>
      </c>
      <c r="DM22" s="52">
        <v>0</v>
      </c>
      <c r="DN22" s="7">
        <v>0</v>
      </c>
      <c r="DO22" s="53">
        <v>0</v>
      </c>
      <c r="DP22" s="52">
        <v>0</v>
      </c>
      <c r="DQ22" s="7">
        <v>0</v>
      </c>
      <c r="DR22" s="53">
        <v>0</v>
      </c>
      <c r="DS22" s="52">
        <v>0</v>
      </c>
      <c r="DT22" s="7">
        <v>0</v>
      </c>
      <c r="DU22" s="53">
        <v>0</v>
      </c>
      <c r="DV22" s="52">
        <v>0</v>
      </c>
      <c r="DW22" s="7">
        <v>0</v>
      </c>
      <c r="DX22" s="53">
        <v>0</v>
      </c>
      <c r="DY22" s="52">
        <v>0</v>
      </c>
      <c r="DZ22" s="7">
        <v>0</v>
      </c>
      <c r="EA22" s="53">
        <v>0</v>
      </c>
      <c r="EB22" s="52">
        <v>0</v>
      </c>
      <c r="EC22" s="7">
        <v>0</v>
      </c>
      <c r="ED22" s="53">
        <v>0</v>
      </c>
      <c r="EE22" s="58">
        <v>25</v>
      </c>
      <c r="EF22" s="16">
        <v>50</v>
      </c>
      <c r="EG22" s="53">
        <f>EF22/EE22*1000</f>
        <v>2000</v>
      </c>
      <c r="EH22" s="52">
        <v>0</v>
      </c>
      <c r="EI22" s="7">
        <v>0</v>
      </c>
      <c r="EJ22" s="53">
        <v>0</v>
      </c>
      <c r="EK22" s="52">
        <v>0</v>
      </c>
      <c r="EL22" s="7">
        <v>0</v>
      </c>
      <c r="EM22" s="53">
        <v>0</v>
      </c>
      <c r="EN22" s="52">
        <v>0</v>
      </c>
      <c r="EO22" s="7">
        <v>0</v>
      </c>
      <c r="EP22" s="53">
        <v>0</v>
      </c>
      <c r="EQ22" s="52">
        <v>0</v>
      </c>
      <c r="ER22" s="7">
        <v>0</v>
      </c>
      <c r="ES22" s="53">
        <v>0</v>
      </c>
      <c r="ET22" s="52">
        <v>0</v>
      </c>
      <c r="EU22" s="7">
        <v>0</v>
      </c>
      <c r="EV22" s="53">
        <v>0</v>
      </c>
      <c r="EW22" s="52">
        <v>0</v>
      </c>
      <c r="EX22" s="7">
        <v>0</v>
      </c>
      <c r="EY22" s="53">
        <v>0</v>
      </c>
      <c r="EZ22" s="52">
        <v>0</v>
      </c>
      <c r="FA22" s="7">
        <v>0</v>
      </c>
      <c r="FB22" s="53">
        <v>0</v>
      </c>
      <c r="FC22" s="52">
        <v>0</v>
      </c>
      <c r="FD22" s="7">
        <v>0</v>
      </c>
      <c r="FE22" s="53">
        <v>0</v>
      </c>
      <c r="FF22" s="52">
        <v>0</v>
      </c>
      <c r="FG22" s="7">
        <v>0</v>
      </c>
      <c r="FH22" s="53">
        <v>0</v>
      </c>
      <c r="FI22" s="52">
        <v>0</v>
      </c>
      <c r="FJ22" s="7">
        <v>0</v>
      </c>
      <c r="FK22" s="53">
        <v>0</v>
      </c>
      <c r="FL22" s="52">
        <v>0</v>
      </c>
      <c r="FM22" s="7">
        <v>0</v>
      </c>
      <c r="FN22" s="53">
        <f t="shared" si="15"/>
        <v>0</v>
      </c>
      <c r="FO22" s="10">
        <f t="shared" si="6"/>
        <v>184</v>
      </c>
      <c r="FP22" s="15">
        <f t="shared" si="7"/>
        <v>405</v>
      </c>
      <c r="FQ22" s="1"/>
      <c r="FR22" s="1"/>
      <c r="FS22" s="1"/>
    </row>
    <row r="23" spans="1:218" x14ac:dyDescent="0.3">
      <c r="A23" s="73">
        <v>2005</v>
      </c>
      <c r="B23" s="69" t="s">
        <v>9</v>
      </c>
      <c r="C23" s="52">
        <v>0</v>
      </c>
      <c r="D23" s="7">
        <v>0</v>
      </c>
      <c r="E23" s="53">
        <v>0</v>
      </c>
      <c r="F23" s="52">
        <v>0</v>
      </c>
      <c r="G23" s="7">
        <v>0</v>
      </c>
      <c r="H23" s="53">
        <v>0</v>
      </c>
      <c r="I23" s="52">
        <v>0</v>
      </c>
      <c r="J23" s="7">
        <v>0</v>
      </c>
      <c r="K23" s="53">
        <v>0</v>
      </c>
      <c r="L23" s="52">
        <v>0</v>
      </c>
      <c r="M23" s="7">
        <v>0</v>
      </c>
      <c r="N23" s="53">
        <v>0</v>
      </c>
      <c r="O23" s="52">
        <v>0</v>
      </c>
      <c r="P23" s="7">
        <v>0</v>
      </c>
      <c r="Q23" s="53">
        <v>0</v>
      </c>
      <c r="R23" s="58">
        <v>48</v>
      </c>
      <c r="S23" s="16">
        <v>71</v>
      </c>
      <c r="T23" s="53">
        <f>S23/R23*1000</f>
        <v>1479.1666666666667</v>
      </c>
      <c r="U23" s="52">
        <v>0</v>
      </c>
      <c r="V23" s="7">
        <v>0</v>
      </c>
      <c r="W23" s="53">
        <v>0</v>
      </c>
      <c r="X23" s="52">
        <v>0</v>
      </c>
      <c r="Y23" s="7">
        <v>0</v>
      </c>
      <c r="Z23" s="53">
        <v>0</v>
      </c>
      <c r="AA23" s="52">
        <v>0</v>
      </c>
      <c r="AB23" s="7">
        <v>0</v>
      </c>
      <c r="AC23" s="53">
        <v>0</v>
      </c>
      <c r="AD23" s="52">
        <v>0</v>
      </c>
      <c r="AE23" s="7">
        <v>0</v>
      </c>
      <c r="AF23" s="53">
        <v>0</v>
      </c>
      <c r="AG23" s="52">
        <v>0</v>
      </c>
      <c r="AH23" s="7">
        <v>0</v>
      </c>
      <c r="AI23" s="53">
        <v>0</v>
      </c>
      <c r="AJ23" s="58">
        <v>20</v>
      </c>
      <c r="AK23" s="16">
        <v>35</v>
      </c>
      <c r="AL23" s="53">
        <f>AK23/AJ23*1000</f>
        <v>1750</v>
      </c>
      <c r="AM23" s="52">
        <v>0</v>
      </c>
      <c r="AN23" s="7">
        <v>0</v>
      </c>
      <c r="AO23" s="53">
        <v>0</v>
      </c>
      <c r="AP23" s="52">
        <v>0</v>
      </c>
      <c r="AQ23" s="7">
        <v>0</v>
      </c>
      <c r="AR23" s="53">
        <v>0</v>
      </c>
      <c r="AS23" s="52">
        <v>0</v>
      </c>
      <c r="AT23" s="7">
        <v>0</v>
      </c>
      <c r="AU23" s="53">
        <v>0</v>
      </c>
      <c r="AV23" s="52">
        <v>0</v>
      </c>
      <c r="AW23" s="7">
        <v>0</v>
      </c>
      <c r="AX23" s="53">
        <f t="shared" si="12"/>
        <v>0</v>
      </c>
      <c r="AY23" s="52">
        <v>0</v>
      </c>
      <c r="AZ23" s="7">
        <v>0</v>
      </c>
      <c r="BA23" s="53">
        <v>0</v>
      </c>
      <c r="BB23" s="52">
        <v>0</v>
      </c>
      <c r="BC23" s="7">
        <v>0</v>
      </c>
      <c r="BD23" s="53">
        <v>0</v>
      </c>
      <c r="BE23" s="52">
        <v>0</v>
      </c>
      <c r="BF23" s="7">
        <v>0</v>
      </c>
      <c r="BG23" s="53">
        <v>0</v>
      </c>
      <c r="BH23" s="58">
        <v>240</v>
      </c>
      <c r="BI23" s="16">
        <v>463</v>
      </c>
      <c r="BJ23" s="53">
        <f t="shared" si="13"/>
        <v>1929.1666666666667</v>
      </c>
      <c r="BK23" s="52">
        <v>0</v>
      </c>
      <c r="BL23" s="7">
        <v>0</v>
      </c>
      <c r="BM23" s="53">
        <v>0</v>
      </c>
      <c r="BN23" s="52">
        <v>0</v>
      </c>
      <c r="BO23" s="7">
        <v>0</v>
      </c>
      <c r="BP23" s="53">
        <v>0</v>
      </c>
      <c r="BQ23" s="52">
        <v>0</v>
      </c>
      <c r="BR23" s="7">
        <v>1</v>
      </c>
      <c r="BS23" s="53">
        <v>0</v>
      </c>
      <c r="BT23" s="52">
        <v>0</v>
      </c>
      <c r="BU23" s="7">
        <v>0</v>
      </c>
      <c r="BV23" s="53">
        <v>0</v>
      </c>
      <c r="BW23" s="52">
        <v>0</v>
      </c>
      <c r="BX23" s="7">
        <v>0</v>
      </c>
      <c r="BY23" s="53">
        <v>0</v>
      </c>
      <c r="BZ23" s="52">
        <v>0</v>
      </c>
      <c r="CA23" s="7">
        <v>0</v>
      </c>
      <c r="CB23" s="53">
        <v>0</v>
      </c>
      <c r="CC23" s="52">
        <v>0</v>
      </c>
      <c r="CD23" s="7">
        <v>0</v>
      </c>
      <c r="CE23" s="53">
        <v>0</v>
      </c>
      <c r="CF23" s="52">
        <v>0</v>
      </c>
      <c r="CG23" s="7">
        <v>0</v>
      </c>
      <c r="CH23" s="53">
        <v>0</v>
      </c>
      <c r="CI23" s="52">
        <v>0</v>
      </c>
      <c r="CJ23" s="7">
        <v>0</v>
      </c>
      <c r="CK23" s="53">
        <f t="shared" si="14"/>
        <v>0</v>
      </c>
      <c r="CL23" s="52">
        <v>0</v>
      </c>
      <c r="CM23" s="7">
        <v>0</v>
      </c>
      <c r="CN23" s="53">
        <v>0</v>
      </c>
      <c r="CO23" s="52">
        <v>0</v>
      </c>
      <c r="CP23" s="7">
        <v>0</v>
      </c>
      <c r="CQ23" s="53">
        <v>0</v>
      </c>
      <c r="CR23" s="52">
        <v>0</v>
      </c>
      <c r="CS23" s="7">
        <v>0</v>
      </c>
      <c r="CT23" s="53">
        <v>0</v>
      </c>
      <c r="CU23" s="62">
        <v>0</v>
      </c>
      <c r="CV23" s="7">
        <v>0</v>
      </c>
      <c r="CW23" s="8">
        <v>0</v>
      </c>
      <c r="CX23" s="52">
        <v>0</v>
      </c>
      <c r="CY23" s="7">
        <v>0</v>
      </c>
      <c r="CZ23" s="53">
        <v>0</v>
      </c>
      <c r="DA23" s="52">
        <v>0</v>
      </c>
      <c r="DB23" s="7">
        <v>0</v>
      </c>
      <c r="DC23" s="53">
        <v>0</v>
      </c>
      <c r="DD23" s="52">
        <v>0</v>
      </c>
      <c r="DE23" s="7">
        <v>0</v>
      </c>
      <c r="DF23" s="53">
        <v>0</v>
      </c>
      <c r="DG23" s="52">
        <v>0</v>
      </c>
      <c r="DH23" s="7">
        <v>0</v>
      </c>
      <c r="DI23" s="53">
        <v>0</v>
      </c>
      <c r="DJ23" s="52">
        <v>0</v>
      </c>
      <c r="DK23" s="7">
        <v>0</v>
      </c>
      <c r="DL23" s="53">
        <v>0</v>
      </c>
      <c r="DM23" s="52">
        <v>0</v>
      </c>
      <c r="DN23" s="7">
        <v>0</v>
      </c>
      <c r="DO23" s="53">
        <v>0</v>
      </c>
      <c r="DP23" s="52">
        <v>0</v>
      </c>
      <c r="DQ23" s="7">
        <v>0</v>
      </c>
      <c r="DR23" s="53">
        <v>0</v>
      </c>
      <c r="DS23" s="52">
        <v>0</v>
      </c>
      <c r="DT23" s="7">
        <v>0</v>
      </c>
      <c r="DU23" s="53">
        <v>0</v>
      </c>
      <c r="DV23" s="52">
        <v>0</v>
      </c>
      <c r="DW23" s="7">
        <v>0</v>
      </c>
      <c r="DX23" s="53">
        <v>0</v>
      </c>
      <c r="DY23" s="52">
        <v>0</v>
      </c>
      <c r="DZ23" s="7">
        <v>0</v>
      </c>
      <c r="EA23" s="53">
        <v>0</v>
      </c>
      <c r="EB23" s="52">
        <v>0</v>
      </c>
      <c r="EC23" s="7">
        <v>0</v>
      </c>
      <c r="ED23" s="53">
        <v>0</v>
      </c>
      <c r="EE23" s="52">
        <v>0</v>
      </c>
      <c r="EF23" s="7">
        <v>0</v>
      </c>
      <c r="EG23" s="53">
        <v>0</v>
      </c>
      <c r="EH23" s="52">
        <v>0</v>
      </c>
      <c r="EI23" s="7">
        <v>0</v>
      </c>
      <c r="EJ23" s="53">
        <v>0</v>
      </c>
      <c r="EK23" s="52">
        <v>0</v>
      </c>
      <c r="EL23" s="7">
        <v>0</v>
      </c>
      <c r="EM23" s="53">
        <v>0</v>
      </c>
      <c r="EN23" s="52">
        <v>0</v>
      </c>
      <c r="EO23" s="7">
        <v>0</v>
      </c>
      <c r="EP23" s="53">
        <v>0</v>
      </c>
      <c r="EQ23" s="52">
        <v>0</v>
      </c>
      <c r="ER23" s="7">
        <v>0</v>
      </c>
      <c r="ES23" s="53">
        <v>0</v>
      </c>
      <c r="ET23" s="52">
        <v>0</v>
      </c>
      <c r="EU23" s="7">
        <v>0</v>
      </c>
      <c r="EV23" s="53">
        <v>0</v>
      </c>
      <c r="EW23" s="52">
        <v>0</v>
      </c>
      <c r="EX23" s="7">
        <v>0</v>
      </c>
      <c r="EY23" s="53">
        <v>0</v>
      </c>
      <c r="EZ23" s="52">
        <v>0</v>
      </c>
      <c r="FA23" s="7">
        <v>0</v>
      </c>
      <c r="FB23" s="53">
        <v>0</v>
      </c>
      <c r="FC23" s="52">
        <v>0</v>
      </c>
      <c r="FD23" s="7">
        <v>0</v>
      </c>
      <c r="FE23" s="53">
        <v>0</v>
      </c>
      <c r="FF23" s="52">
        <v>0</v>
      </c>
      <c r="FG23" s="7">
        <v>0</v>
      </c>
      <c r="FH23" s="53">
        <v>0</v>
      </c>
      <c r="FI23" s="52">
        <v>0</v>
      </c>
      <c r="FJ23" s="7">
        <v>0</v>
      </c>
      <c r="FK23" s="53">
        <v>0</v>
      </c>
      <c r="FL23" s="52">
        <v>0</v>
      </c>
      <c r="FM23" s="7">
        <v>0</v>
      </c>
      <c r="FN23" s="53">
        <f t="shared" si="15"/>
        <v>0</v>
      </c>
      <c r="FO23" s="10">
        <f t="shared" si="6"/>
        <v>308</v>
      </c>
      <c r="FP23" s="15">
        <f t="shared" si="7"/>
        <v>570</v>
      </c>
      <c r="FQ23" s="1"/>
      <c r="FR23" s="1"/>
      <c r="FS23" s="1"/>
    </row>
    <row r="24" spans="1:218" x14ac:dyDescent="0.3">
      <c r="A24" s="73">
        <v>2005</v>
      </c>
      <c r="B24" s="69" t="s">
        <v>10</v>
      </c>
      <c r="C24" s="52">
        <v>0</v>
      </c>
      <c r="D24" s="7">
        <v>0</v>
      </c>
      <c r="E24" s="53">
        <v>0</v>
      </c>
      <c r="F24" s="52">
        <v>0</v>
      </c>
      <c r="G24" s="7">
        <v>0</v>
      </c>
      <c r="H24" s="53">
        <v>0</v>
      </c>
      <c r="I24" s="52">
        <v>0</v>
      </c>
      <c r="J24" s="7">
        <v>0</v>
      </c>
      <c r="K24" s="53">
        <v>0</v>
      </c>
      <c r="L24" s="52">
        <v>0</v>
      </c>
      <c r="M24" s="7">
        <v>0</v>
      </c>
      <c r="N24" s="53">
        <v>0</v>
      </c>
      <c r="O24" s="52">
        <v>0</v>
      </c>
      <c r="P24" s="7">
        <v>0</v>
      </c>
      <c r="Q24" s="53">
        <v>0</v>
      </c>
      <c r="R24" s="52">
        <v>0</v>
      </c>
      <c r="S24" s="7">
        <v>0</v>
      </c>
      <c r="T24" s="53">
        <v>0</v>
      </c>
      <c r="U24" s="52">
        <v>0</v>
      </c>
      <c r="V24" s="7">
        <v>0</v>
      </c>
      <c r="W24" s="53">
        <v>0</v>
      </c>
      <c r="X24" s="52">
        <v>0</v>
      </c>
      <c r="Y24" s="7">
        <v>0</v>
      </c>
      <c r="Z24" s="53">
        <v>0</v>
      </c>
      <c r="AA24" s="52">
        <v>0</v>
      </c>
      <c r="AB24" s="7">
        <v>0</v>
      </c>
      <c r="AC24" s="53">
        <v>0</v>
      </c>
      <c r="AD24" s="52">
        <v>0</v>
      </c>
      <c r="AE24" s="7">
        <v>0</v>
      </c>
      <c r="AF24" s="53">
        <v>0</v>
      </c>
      <c r="AG24" s="52">
        <v>0</v>
      </c>
      <c r="AH24" s="7">
        <v>0</v>
      </c>
      <c r="AI24" s="53">
        <v>0</v>
      </c>
      <c r="AJ24" s="52">
        <v>0</v>
      </c>
      <c r="AK24" s="7">
        <v>0</v>
      </c>
      <c r="AL24" s="53">
        <v>0</v>
      </c>
      <c r="AM24" s="52">
        <v>0</v>
      </c>
      <c r="AN24" s="7">
        <v>0</v>
      </c>
      <c r="AO24" s="53">
        <v>0</v>
      </c>
      <c r="AP24" s="52">
        <v>0</v>
      </c>
      <c r="AQ24" s="7">
        <v>0</v>
      </c>
      <c r="AR24" s="53">
        <v>0</v>
      </c>
      <c r="AS24" s="52">
        <v>0</v>
      </c>
      <c r="AT24" s="7">
        <v>0</v>
      </c>
      <c r="AU24" s="53">
        <v>0</v>
      </c>
      <c r="AV24" s="52">
        <v>0</v>
      </c>
      <c r="AW24" s="7">
        <v>0</v>
      </c>
      <c r="AX24" s="53">
        <f t="shared" si="12"/>
        <v>0</v>
      </c>
      <c r="AY24" s="52">
        <v>0</v>
      </c>
      <c r="AZ24" s="7">
        <v>0</v>
      </c>
      <c r="BA24" s="53">
        <v>0</v>
      </c>
      <c r="BB24" s="52">
        <v>0</v>
      </c>
      <c r="BC24" s="7">
        <v>0</v>
      </c>
      <c r="BD24" s="53">
        <v>0</v>
      </c>
      <c r="BE24" s="52">
        <v>0</v>
      </c>
      <c r="BF24" s="7">
        <v>0</v>
      </c>
      <c r="BG24" s="53">
        <v>0</v>
      </c>
      <c r="BH24" s="58">
        <v>281</v>
      </c>
      <c r="BI24" s="16">
        <v>521</v>
      </c>
      <c r="BJ24" s="53">
        <f t="shared" si="13"/>
        <v>1854.0925266903914</v>
      </c>
      <c r="BK24" s="52">
        <v>0</v>
      </c>
      <c r="BL24" s="7">
        <v>0</v>
      </c>
      <c r="BM24" s="53">
        <v>0</v>
      </c>
      <c r="BN24" s="52">
        <v>0</v>
      </c>
      <c r="BO24" s="7">
        <v>0</v>
      </c>
      <c r="BP24" s="53">
        <v>0</v>
      </c>
      <c r="BQ24" s="52">
        <v>0</v>
      </c>
      <c r="BR24" s="7">
        <v>1</v>
      </c>
      <c r="BS24" s="53">
        <v>0</v>
      </c>
      <c r="BT24" s="52">
        <v>0</v>
      </c>
      <c r="BU24" s="7">
        <v>0</v>
      </c>
      <c r="BV24" s="53">
        <v>0</v>
      </c>
      <c r="BW24" s="52">
        <v>0</v>
      </c>
      <c r="BX24" s="7">
        <v>0</v>
      </c>
      <c r="BY24" s="53">
        <v>0</v>
      </c>
      <c r="BZ24" s="52">
        <v>0</v>
      </c>
      <c r="CA24" s="7">
        <v>0</v>
      </c>
      <c r="CB24" s="53">
        <v>0</v>
      </c>
      <c r="CC24" s="52">
        <v>0</v>
      </c>
      <c r="CD24" s="7">
        <v>0</v>
      </c>
      <c r="CE24" s="53">
        <v>0</v>
      </c>
      <c r="CF24" s="52">
        <v>0</v>
      </c>
      <c r="CG24" s="7">
        <v>0</v>
      </c>
      <c r="CH24" s="53">
        <v>0</v>
      </c>
      <c r="CI24" s="52">
        <v>0</v>
      </c>
      <c r="CJ24" s="7">
        <v>0</v>
      </c>
      <c r="CK24" s="53">
        <f t="shared" si="14"/>
        <v>0</v>
      </c>
      <c r="CL24" s="52">
        <v>0</v>
      </c>
      <c r="CM24" s="7">
        <v>0</v>
      </c>
      <c r="CN24" s="53">
        <v>0</v>
      </c>
      <c r="CO24" s="52">
        <v>0</v>
      </c>
      <c r="CP24" s="7">
        <v>0</v>
      </c>
      <c r="CQ24" s="53">
        <v>0</v>
      </c>
      <c r="CR24" s="52">
        <v>0</v>
      </c>
      <c r="CS24" s="7">
        <v>0</v>
      </c>
      <c r="CT24" s="53">
        <v>0</v>
      </c>
      <c r="CU24" s="62">
        <v>0</v>
      </c>
      <c r="CV24" s="7">
        <v>0</v>
      </c>
      <c r="CW24" s="8">
        <v>0</v>
      </c>
      <c r="CX24" s="52">
        <v>0</v>
      </c>
      <c r="CY24" s="7">
        <v>0</v>
      </c>
      <c r="CZ24" s="53">
        <v>0</v>
      </c>
      <c r="DA24" s="52">
        <v>0</v>
      </c>
      <c r="DB24" s="7">
        <v>0</v>
      </c>
      <c r="DC24" s="53">
        <v>0</v>
      </c>
      <c r="DD24" s="52">
        <v>0</v>
      </c>
      <c r="DE24" s="7">
        <v>0</v>
      </c>
      <c r="DF24" s="53">
        <v>0</v>
      </c>
      <c r="DG24" s="52">
        <v>0</v>
      </c>
      <c r="DH24" s="7">
        <v>0</v>
      </c>
      <c r="DI24" s="53">
        <v>0</v>
      </c>
      <c r="DJ24" s="52">
        <v>0</v>
      </c>
      <c r="DK24" s="7">
        <v>0</v>
      </c>
      <c r="DL24" s="53">
        <v>0</v>
      </c>
      <c r="DM24" s="52">
        <v>0</v>
      </c>
      <c r="DN24" s="7">
        <v>0</v>
      </c>
      <c r="DO24" s="53">
        <v>0</v>
      </c>
      <c r="DP24" s="52">
        <v>0</v>
      </c>
      <c r="DQ24" s="7">
        <v>0</v>
      </c>
      <c r="DR24" s="53">
        <v>0</v>
      </c>
      <c r="DS24" s="52">
        <v>0</v>
      </c>
      <c r="DT24" s="7">
        <v>0</v>
      </c>
      <c r="DU24" s="53">
        <v>0</v>
      </c>
      <c r="DV24" s="52">
        <v>0</v>
      </c>
      <c r="DW24" s="7">
        <v>0</v>
      </c>
      <c r="DX24" s="53">
        <v>0</v>
      </c>
      <c r="DY24" s="52">
        <v>0</v>
      </c>
      <c r="DZ24" s="7">
        <v>0</v>
      </c>
      <c r="EA24" s="53">
        <v>0</v>
      </c>
      <c r="EB24" s="52">
        <v>0</v>
      </c>
      <c r="EC24" s="7">
        <v>0</v>
      </c>
      <c r="ED24" s="53">
        <v>0</v>
      </c>
      <c r="EE24" s="52">
        <v>0</v>
      </c>
      <c r="EF24" s="7">
        <v>0</v>
      </c>
      <c r="EG24" s="53">
        <v>0</v>
      </c>
      <c r="EH24" s="52">
        <v>0</v>
      </c>
      <c r="EI24" s="7">
        <v>0</v>
      </c>
      <c r="EJ24" s="53">
        <v>0</v>
      </c>
      <c r="EK24" s="52">
        <v>0</v>
      </c>
      <c r="EL24" s="7">
        <v>0</v>
      </c>
      <c r="EM24" s="53">
        <v>0</v>
      </c>
      <c r="EN24" s="52">
        <v>0</v>
      </c>
      <c r="EO24" s="7">
        <v>0</v>
      </c>
      <c r="EP24" s="53">
        <v>0</v>
      </c>
      <c r="EQ24" s="52">
        <v>0</v>
      </c>
      <c r="ER24" s="7">
        <v>0</v>
      </c>
      <c r="ES24" s="53">
        <v>0</v>
      </c>
      <c r="ET24" s="52">
        <v>0</v>
      </c>
      <c r="EU24" s="7">
        <v>0</v>
      </c>
      <c r="EV24" s="53">
        <v>0</v>
      </c>
      <c r="EW24" s="52">
        <v>0</v>
      </c>
      <c r="EX24" s="7">
        <v>0</v>
      </c>
      <c r="EY24" s="53">
        <v>0</v>
      </c>
      <c r="EZ24" s="52">
        <v>0</v>
      </c>
      <c r="FA24" s="7">
        <v>0</v>
      </c>
      <c r="FB24" s="53">
        <v>0</v>
      </c>
      <c r="FC24" s="52">
        <v>0</v>
      </c>
      <c r="FD24" s="7">
        <v>0</v>
      </c>
      <c r="FE24" s="53">
        <v>0</v>
      </c>
      <c r="FF24" s="52">
        <v>0</v>
      </c>
      <c r="FG24" s="7">
        <v>0</v>
      </c>
      <c r="FH24" s="53">
        <v>0</v>
      </c>
      <c r="FI24" s="52">
        <v>0</v>
      </c>
      <c r="FJ24" s="7">
        <v>0</v>
      </c>
      <c r="FK24" s="53">
        <v>0</v>
      </c>
      <c r="FL24" s="52">
        <v>0</v>
      </c>
      <c r="FM24" s="7">
        <v>0</v>
      </c>
      <c r="FN24" s="53">
        <f t="shared" si="15"/>
        <v>0</v>
      </c>
      <c r="FO24" s="10">
        <f t="shared" si="6"/>
        <v>281</v>
      </c>
      <c r="FP24" s="15">
        <f t="shared" si="7"/>
        <v>522</v>
      </c>
      <c r="FQ24" s="1"/>
      <c r="FR24" s="1"/>
      <c r="FS24" s="1"/>
    </row>
    <row r="25" spans="1:218" x14ac:dyDescent="0.3">
      <c r="A25" s="73">
        <v>2005</v>
      </c>
      <c r="B25" s="69" t="s">
        <v>11</v>
      </c>
      <c r="C25" s="52">
        <v>0</v>
      </c>
      <c r="D25" s="7">
        <v>0</v>
      </c>
      <c r="E25" s="53">
        <v>0</v>
      </c>
      <c r="F25" s="52">
        <v>0</v>
      </c>
      <c r="G25" s="7">
        <v>0</v>
      </c>
      <c r="H25" s="53">
        <v>0</v>
      </c>
      <c r="I25" s="52">
        <v>0</v>
      </c>
      <c r="J25" s="7">
        <v>0</v>
      </c>
      <c r="K25" s="53">
        <v>0</v>
      </c>
      <c r="L25" s="52">
        <v>0</v>
      </c>
      <c r="M25" s="7">
        <v>0</v>
      </c>
      <c r="N25" s="53">
        <v>0</v>
      </c>
      <c r="O25" s="52">
        <v>0</v>
      </c>
      <c r="P25" s="7">
        <v>0</v>
      </c>
      <c r="Q25" s="53">
        <v>0</v>
      </c>
      <c r="R25" s="52">
        <v>0</v>
      </c>
      <c r="S25" s="7">
        <v>0</v>
      </c>
      <c r="T25" s="53">
        <v>0</v>
      </c>
      <c r="U25" s="52">
        <v>0</v>
      </c>
      <c r="V25" s="7">
        <v>0</v>
      </c>
      <c r="W25" s="53">
        <v>0</v>
      </c>
      <c r="X25" s="52">
        <v>0</v>
      </c>
      <c r="Y25" s="7">
        <v>0</v>
      </c>
      <c r="Z25" s="53">
        <v>0</v>
      </c>
      <c r="AA25" s="52">
        <v>0</v>
      </c>
      <c r="AB25" s="7">
        <v>0</v>
      </c>
      <c r="AC25" s="53">
        <v>0</v>
      </c>
      <c r="AD25" s="52">
        <v>0</v>
      </c>
      <c r="AE25" s="7">
        <v>0</v>
      </c>
      <c r="AF25" s="53">
        <v>0</v>
      </c>
      <c r="AG25" s="52">
        <v>0</v>
      </c>
      <c r="AH25" s="7">
        <v>0</v>
      </c>
      <c r="AI25" s="53">
        <v>0</v>
      </c>
      <c r="AJ25" s="52">
        <v>0</v>
      </c>
      <c r="AK25" s="7">
        <v>0</v>
      </c>
      <c r="AL25" s="53">
        <v>0</v>
      </c>
      <c r="AM25" s="52">
        <v>0</v>
      </c>
      <c r="AN25" s="7">
        <v>0</v>
      </c>
      <c r="AO25" s="53">
        <v>0</v>
      </c>
      <c r="AP25" s="52">
        <v>0</v>
      </c>
      <c r="AQ25" s="7">
        <v>0</v>
      </c>
      <c r="AR25" s="53">
        <v>0</v>
      </c>
      <c r="AS25" s="52">
        <v>0</v>
      </c>
      <c r="AT25" s="7">
        <v>0</v>
      </c>
      <c r="AU25" s="53">
        <v>0</v>
      </c>
      <c r="AV25" s="52">
        <v>0</v>
      </c>
      <c r="AW25" s="7">
        <v>0</v>
      </c>
      <c r="AX25" s="53">
        <f t="shared" si="12"/>
        <v>0</v>
      </c>
      <c r="AY25" s="52">
        <v>0</v>
      </c>
      <c r="AZ25" s="7">
        <v>0</v>
      </c>
      <c r="BA25" s="53">
        <v>0</v>
      </c>
      <c r="BB25" s="52">
        <v>0</v>
      </c>
      <c r="BC25" s="7">
        <v>0</v>
      </c>
      <c r="BD25" s="53">
        <v>0</v>
      </c>
      <c r="BE25" s="52">
        <v>0</v>
      </c>
      <c r="BF25" s="7">
        <v>0</v>
      </c>
      <c r="BG25" s="53">
        <v>0</v>
      </c>
      <c r="BH25" s="58">
        <v>130</v>
      </c>
      <c r="BI25" s="16">
        <v>234</v>
      </c>
      <c r="BJ25" s="53">
        <f t="shared" si="13"/>
        <v>1800</v>
      </c>
      <c r="BK25" s="52">
        <v>0</v>
      </c>
      <c r="BL25" s="7">
        <v>0</v>
      </c>
      <c r="BM25" s="53">
        <v>0</v>
      </c>
      <c r="BN25" s="52">
        <v>0</v>
      </c>
      <c r="BO25" s="7">
        <v>4</v>
      </c>
      <c r="BP25" s="53">
        <v>0</v>
      </c>
      <c r="BQ25" s="52">
        <v>0</v>
      </c>
      <c r="BR25" s="7">
        <v>0</v>
      </c>
      <c r="BS25" s="53">
        <v>0</v>
      </c>
      <c r="BT25" s="52">
        <v>0</v>
      </c>
      <c r="BU25" s="7">
        <v>0</v>
      </c>
      <c r="BV25" s="53">
        <v>0</v>
      </c>
      <c r="BW25" s="52">
        <v>0</v>
      </c>
      <c r="BX25" s="7">
        <v>0</v>
      </c>
      <c r="BY25" s="53">
        <v>0</v>
      </c>
      <c r="BZ25" s="52">
        <v>0</v>
      </c>
      <c r="CA25" s="7">
        <v>0</v>
      </c>
      <c r="CB25" s="53">
        <v>0</v>
      </c>
      <c r="CC25" s="52">
        <v>0</v>
      </c>
      <c r="CD25" s="7">
        <v>0</v>
      </c>
      <c r="CE25" s="53">
        <v>0</v>
      </c>
      <c r="CF25" s="52">
        <v>0</v>
      </c>
      <c r="CG25" s="7">
        <v>0</v>
      </c>
      <c r="CH25" s="53">
        <v>0</v>
      </c>
      <c r="CI25" s="52">
        <v>0</v>
      </c>
      <c r="CJ25" s="7">
        <v>0</v>
      </c>
      <c r="CK25" s="53">
        <f t="shared" si="14"/>
        <v>0</v>
      </c>
      <c r="CL25" s="52">
        <v>0</v>
      </c>
      <c r="CM25" s="7">
        <v>0</v>
      </c>
      <c r="CN25" s="53">
        <v>0</v>
      </c>
      <c r="CO25" s="52">
        <v>0</v>
      </c>
      <c r="CP25" s="7">
        <v>0</v>
      </c>
      <c r="CQ25" s="53">
        <v>0</v>
      </c>
      <c r="CR25" s="52">
        <v>0</v>
      </c>
      <c r="CS25" s="7">
        <v>0</v>
      </c>
      <c r="CT25" s="53">
        <v>0</v>
      </c>
      <c r="CU25" s="62">
        <v>0</v>
      </c>
      <c r="CV25" s="7">
        <v>0</v>
      </c>
      <c r="CW25" s="8">
        <v>0</v>
      </c>
      <c r="CX25" s="52">
        <v>0</v>
      </c>
      <c r="CY25" s="7">
        <v>0</v>
      </c>
      <c r="CZ25" s="53">
        <v>0</v>
      </c>
      <c r="DA25" s="52">
        <v>0</v>
      </c>
      <c r="DB25" s="7">
        <v>0</v>
      </c>
      <c r="DC25" s="53">
        <v>0</v>
      </c>
      <c r="DD25" s="52">
        <v>0</v>
      </c>
      <c r="DE25" s="7">
        <v>0</v>
      </c>
      <c r="DF25" s="53">
        <v>0</v>
      </c>
      <c r="DG25" s="52">
        <v>0</v>
      </c>
      <c r="DH25" s="7">
        <v>0</v>
      </c>
      <c r="DI25" s="53">
        <v>0</v>
      </c>
      <c r="DJ25" s="52">
        <v>0</v>
      </c>
      <c r="DK25" s="7">
        <v>0</v>
      </c>
      <c r="DL25" s="53">
        <v>0</v>
      </c>
      <c r="DM25" s="52">
        <v>0</v>
      </c>
      <c r="DN25" s="7">
        <v>0</v>
      </c>
      <c r="DO25" s="53">
        <v>0</v>
      </c>
      <c r="DP25" s="52">
        <v>0</v>
      </c>
      <c r="DQ25" s="7">
        <v>0</v>
      </c>
      <c r="DR25" s="53">
        <v>0</v>
      </c>
      <c r="DS25" s="52">
        <v>0</v>
      </c>
      <c r="DT25" s="7">
        <v>0</v>
      </c>
      <c r="DU25" s="53">
        <v>0</v>
      </c>
      <c r="DV25" s="52">
        <v>0</v>
      </c>
      <c r="DW25" s="7">
        <v>0</v>
      </c>
      <c r="DX25" s="53">
        <v>0</v>
      </c>
      <c r="DY25" s="52">
        <v>0</v>
      </c>
      <c r="DZ25" s="7">
        <v>0</v>
      </c>
      <c r="EA25" s="53">
        <v>0</v>
      </c>
      <c r="EB25" s="52">
        <v>0</v>
      </c>
      <c r="EC25" s="7">
        <v>0</v>
      </c>
      <c r="ED25" s="53">
        <v>0</v>
      </c>
      <c r="EE25" s="52">
        <v>0</v>
      </c>
      <c r="EF25" s="7">
        <v>0</v>
      </c>
      <c r="EG25" s="53">
        <v>0</v>
      </c>
      <c r="EH25" s="52">
        <v>0</v>
      </c>
      <c r="EI25" s="7">
        <v>0</v>
      </c>
      <c r="EJ25" s="53">
        <v>0</v>
      </c>
      <c r="EK25" s="52">
        <v>0</v>
      </c>
      <c r="EL25" s="7">
        <v>0</v>
      </c>
      <c r="EM25" s="53">
        <v>0</v>
      </c>
      <c r="EN25" s="52">
        <v>0</v>
      </c>
      <c r="EO25" s="7">
        <v>0</v>
      </c>
      <c r="EP25" s="53">
        <v>0</v>
      </c>
      <c r="EQ25" s="52">
        <v>0</v>
      </c>
      <c r="ER25" s="7">
        <v>0</v>
      </c>
      <c r="ES25" s="53">
        <v>0</v>
      </c>
      <c r="ET25" s="52">
        <v>0</v>
      </c>
      <c r="EU25" s="7">
        <v>0</v>
      </c>
      <c r="EV25" s="53">
        <v>0</v>
      </c>
      <c r="EW25" s="52">
        <v>0</v>
      </c>
      <c r="EX25" s="7">
        <v>0</v>
      </c>
      <c r="EY25" s="53">
        <v>0</v>
      </c>
      <c r="EZ25" s="52">
        <v>0</v>
      </c>
      <c r="FA25" s="7">
        <v>0</v>
      </c>
      <c r="FB25" s="53">
        <v>0</v>
      </c>
      <c r="FC25" s="52">
        <v>0</v>
      </c>
      <c r="FD25" s="7">
        <v>0</v>
      </c>
      <c r="FE25" s="53">
        <v>0</v>
      </c>
      <c r="FF25" s="52">
        <v>0</v>
      </c>
      <c r="FG25" s="7">
        <v>0</v>
      </c>
      <c r="FH25" s="53">
        <v>0</v>
      </c>
      <c r="FI25" s="52">
        <v>0</v>
      </c>
      <c r="FJ25" s="7">
        <v>0</v>
      </c>
      <c r="FK25" s="53">
        <v>0</v>
      </c>
      <c r="FL25" s="52">
        <v>0</v>
      </c>
      <c r="FM25" s="7">
        <v>0</v>
      </c>
      <c r="FN25" s="53">
        <f t="shared" si="15"/>
        <v>0</v>
      </c>
      <c r="FO25" s="10">
        <f t="shared" si="6"/>
        <v>130</v>
      </c>
      <c r="FP25" s="15">
        <f t="shared" si="7"/>
        <v>238</v>
      </c>
      <c r="FQ25" s="1"/>
      <c r="FR25" s="1"/>
      <c r="FS25" s="1"/>
    </row>
    <row r="26" spans="1:218" x14ac:dyDescent="0.3">
      <c r="A26" s="73">
        <v>2005</v>
      </c>
      <c r="B26" s="69" t="s">
        <v>12</v>
      </c>
      <c r="C26" s="52">
        <v>0</v>
      </c>
      <c r="D26" s="7">
        <v>0</v>
      </c>
      <c r="E26" s="53">
        <v>0</v>
      </c>
      <c r="F26" s="58">
        <v>80</v>
      </c>
      <c r="G26" s="16">
        <v>291</v>
      </c>
      <c r="H26" s="53">
        <f t="shared" si="16"/>
        <v>3637.5</v>
      </c>
      <c r="I26" s="52">
        <v>0</v>
      </c>
      <c r="J26" s="7">
        <v>0</v>
      </c>
      <c r="K26" s="53">
        <v>0</v>
      </c>
      <c r="L26" s="52">
        <v>0</v>
      </c>
      <c r="M26" s="7">
        <v>0</v>
      </c>
      <c r="N26" s="53">
        <v>0</v>
      </c>
      <c r="O26" s="52">
        <v>0</v>
      </c>
      <c r="P26" s="7">
        <v>0</v>
      </c>
      <c r="Q26" s="53">
        <v>0</v>
      </c>
      <c r="R26" s="52">
        <v>0</v>
      </c>
      <c r="S26" s="7">
        <v>0</v>
      </c>
      <c r="T26" s="53">
        <v>0</v>
      </c>
      <c r="U26" s="52">
        <v>0</v>
      </c>
      <c r="V26" s="7">
        <v>0</v>
      </c>
      <c r="W26" s="53">
        <v>0</v>
      </c>
      <c r="X26" s="52">
        <v>0</v>
      </c>
      <c r="Y26" s="7">
        <v>0</v>
      </c>
      <c r="Z26" s="53">
        <v>0</v>
      </c>
      <c r="AA26" s="52">
        <v>0</v>
      </c>
      <c r="AB26" s="7">
        <v>0</v>
      </c>
      <c r="AC26" s="53">
        <v>0</v>
      </c>
      <c r="AD26" s="52">
        <v>0</v>
      </c>
      <c r="AE26" s="7">
        <v>0</v>
      </c>
      <c r="AF26" s="53">
        <v>0</v>
      </c>
      <c r="AG26" s="52">
        <v>0</v>
      </c>
      <c r="AH26" s="7">
        <v>0</v>
      </c>
      <c r="AI26" s="53">
        <v>0</v>
      </c>
      <c r="AJ26" s="52">
        <v>0</v>
      </c>
      <c r="AK26" s="7">
        <v>0</v>
      </c>
      <c r="AL26" s="53">
        <v>0</v>
      </c>
      <c r="AM26" s="52">
        <v>0</v>
      </c>
      <c r="AN26" s="7">
        <v>0</v>
      </c>
      <c r="AO26" s="53">
        <v>0</v>
      </c>
      <c r="AP26" s="52">
        <v>0</v>
      </c>
      <c r="AQ26" s="7">
        <v>0</v>
      </c>
      <c r="AR26" s="53">
        <v>0</v>
      </c>
      <c r="AS26" s="52">
        <v>0</v>
      </c>
      <c r="AT26" s="7">
        <v>0</v>
      </c>
      <c r="AU26" s="53">
        <v>0</v>
      </c>
      <c r="AV26" s="52">
        <v>0</v>
      </c>
      <c r="AW26" s="7">
        <v>0</v>
      </c>
      <c r="AX26" s="53">
        <f t="shared" si="12"/>
        <v>0</v>
      </c>
      <c r="AY26" s="52">
        <v>0</v>
      </c>
      <c r="AZ26" s="7">
        <v>0</v>
      </c>
      <c r="BA26" s="53">
        <v>0</v>
      </c>
      <c r="BB26" s="52">
        <v>0</v>
      </c>
      <c r="BC26" s="7">
        <v>0</v>
      </c>
      <c r="BD26" s="53">
        <v>0</v>
      </c>
      <c r="BE26" s="52">
        <v>0</v>
      </c>
      <c r="BF26" s="7">
        <v>0</v>
      </c>
      <c r="BG26" s="53">
        <v>0</v>
      </c>
      <c r="BH26" s="58">
        <v>515</v>
      </c>
      <c r="BI26" s="16">
        <v>977</v>
      </c>
      <c r="BJ26" s="53">
        <f t="shared" si="13"/>
        <v>1897.0873786407767</v>
      </c>
      <c r="BK26" s="52">
        <v>0</v>
      </c>
      <c r="BL26" s="7">
        <v>0</v>
      </c>
      <c r="BM26" s="53">
        <v>0</v>
      </c>
      <c r="BN26" s="52">
        <v>0</v>
      </c>
      <c r="BO26" s="7">
        <v>0</v>
      </c>
      <c r="BP26" s="53">
        <v>0</v>
      </c>
      <c r="BQ26" s="52">
        <v>0</v>
      </c>
      <c r="BR26" s="7">
        <v>0</v>
      </c>
      <c r="BS26" s="53">
        <v>0</v>
      </c>
      <c r="BT26" s="52">
        <v>0</v>
      </c>
      <c r="BU26" s="7">
        <v>0</v>
      </c>
      <c r="BV26" s="53">
        <v>0</v>
      </c>
      <c r="BW26" s="52">
        <v>0</v>
      </c>
      <c r="BX26" s="7">
        <v>0</v>
      </c>
      <c r="BY26" s="53">
        <v>0</v>
      </c>
      <c r="BZ26" s="52">
        <v>0</v>
      </c>
      <c r="CA26" s="7">
        <v>0</v>
      </c>
      <c r="CB26" s="53">
        <v>0</v>
      </c>
      <c r="CC26" s="52">
        <v>0</v>
      </c>
      <c r="CD26" s="7">
        <v>0</v>
      </c>
      <c r="CE26" s="53">
        <v>0</v>
      </c>
      <c r="CF26" s="52">
        <v>0</v>
      </c>
      <c r="CG26" s="7">
        <v>0</v>
      </c>
      <c r="CH26" s="53">
        <v>0</v>
      </c>
      <c r="CI26" s="52">
        <v>0</v>
      </c>
      <c r="CJ26" s="7">
        <v>0</v>
      </c>
      <c r="CK26" s="53">
        <f t="shared" si="14"/>
        <v>0</v>
      </c>
      <c r="CL26" s="52">
        <v>0</v>
      </c>
      <c r="CM26" s="7">
        <v>0</v>
      </c>
      <c r="CN26" s="53">
        <v>0</v>
      </c>
      <c r="CO26" s="52">
        <v>0</v>
      </c>
      <c r="CP26" s="7">
        <v>0</v>
      </c>
      <c r="CQ26" s="53">
        <v>0</v>
      </c>
      <c r="CR26" s="52">
        <v>0</v>
      </c>
      <c r="CS26" s="7">
        <v>0</v>
      </c>
      <c r="CT26" s="53">
        <v>0</v>
      </c>
      <c r="CU26" s="62">
        <v>0</v>
      </c>
      <c r="CV26" s="7">
        <v>0</v>
      </c>
      <c r="CW26" s="8">
        <v>0</v>
      </c>
      <c r="CX26" s="52">
        <v>0</v>
      </c>
      <c r="CY26" s="7">
        <v>0</v>
      </c>
      <c r="CZ26" s="53">
        <v>0</v>
      </c>
      <c r="DA26" s="52">
        <v>0</v>
      </c>
      <c r="DB26" s="7">
        <v>0</v>
      </c>
      <c r="DC26" s="53">
        <v>0</v>
      </c>
      <c r="DD26" s="52">
        <v>0</v>
      </c>
      <c r="DE26" s="7">
        <v>0</v>
      </c>
      <c r="DF26" s="53">
        <v>0</v>
      </c>
      <c r="DG26" s="52">
        <v>0</v>
      </c>
      <c r="DH26" s="7">
        <v>0</v>
      </c>
      <c r="DI26" s="53">
        <v>0</v>
      </c>
      <c r="DJ26" s="52">
        <v>0</v>
      </c>
      <c r="DK26" s="7">
        <v>0</v>
      </c>
      <c r="DL26" s="53">
        <v>0</v>
      </c>
      <c r="DM26" s="52">
        <v>0</v>
      </c>
      <c r="DN26" s="7">
        <v>0</v>
      </c>
      <c r="DO26" s="53">
        <v>0</v>
      </c>
      <c r="DP26" s="52">
        <v>0</v>
      </c>
      <c r="DQ26" s="7">
        <v>0</v>
      </c>
      <c r="DR26" s="53">
        <v>0</v>
      </c>
      <c r="DS26" s="52">
        <v>0</v>
      </c>
      <c r="DT26" s="7">
        <v>0</v>
      </c>
      <c r="DU26" s="53">
        <v>0</v>
      </c>
      <c r="DV26" s="52">
        <v>0</v>
      </c>
      <c r="DW26" s="7">
        <v>0</v>
      </c>
      <c r="DX26" s="53">
        <v>0</v>
      </c>
      <c r="DY26" s="52">
        <v>0</v>
      </c>
      <c r="DZ26" s="7">
        <v>0</v>
      </c>
      <c r="EA26" s="53">
        <v>0</v>
      </c>
      <c r="EB26" s="52">
        <v>0</v>
      </c>
      <c r="EC26" s="7">
        <v>0</v>
      </c>
      <c r="ED26" s="53">
        <v>0</v>
      </c>
      <c r="EE26" s="52">
        <v>0</v>
      </c>
      <c r="EF26" s="7">
        <v>0</v>
      </c>
      <c r="EG26" s="53">
        <v>0</v>
      </c>
      <c r="EH26" s="52">
        <v>0</v>
      </c>
      <c r="EI26" s="7">
        <v>0</v>
      </c>
      <c r="EJ26" s="53">
        <v>0</v>
      </c>
      <c r="EK26" s="52">
        <v>0</v>
      </c>
      <c r="EL26" s="7">
        <v>0</v>
      </c>
      <c r="EM26" s="53">
        <v>0</v>
      </c>
      <c r="EN26" s="52">
        <v>0</v>
      </c>
      <c r="EO26" s="7">
        <v>0</v>
      </c>
      <c r="EP26" s="53">
        <v>0</v>
      </c>
      <c r="EQ26" s="52">
        <v>0</v>
      </c>
      <c r="ER26" s="7">
        <v>0</v>
      </c>
      <c r="ES26" s="53">
        <v>0</v>
      </c>
      <c r="ET26" s="52">
        <v>0</v>
      </c>
      <c r="EU26" s="7">
        <v>0</v>
      </c>
      <c r="EV26" s="53">
        <v>0</v>
      </c>
      <c r="EW26" s="52">
        <v>0</v>
      </c>
      <c r="EX26" s="7">
        <v>0</v>
      </c>
      <c r="EY26" s="53">
        <v>0</v>
      </c>
      <c r="EZ26" s="52">
        <v>0</v>
      </c>
      <c r="FA26" s="7">
        <v>0</v>
      </c>
      <c r="FB26" s="53">
        <v>0</v>
      </c>
      <c r="FC26" s="52">
        <v>0</v>
      </c>
      <c r="FD26" s="7">
        <v>0</v>
      </c>
      <c r="FE26" s="53">
        <v>0</v>
      </c>
      <c r="FF26" s="52">
        <v>0</v>
      </c>
      <c r="FG26" s="7">
        <v>0</v>
      </c>
      <c r="FH26" s="53">
        <v>0</v>
      </c>
      <c r="FI26" s="52">
        <v>0</v>
      </c>
      <c r="FJ26" s="7">
        <v>0</v>
      </c>
      <c r="FK26" s="53">
        <v>0</v>
      </c>
      <c r="FL26" s="52">
        <v>0</v>
      </c>
      <c r="FM26" s="7">
        <v>0</v>
      </c>
      <c r="FN26" s="53">
        <f t="shared" si="15"/>
        <v>0</v>
      </c>
      <c r="FO26" s="10">
        <f t="shared" si="6"/>
        <v>595</v>
      </c>
      <c r="FP26" s="15">
        <f t="shared" si="7"/>
        <v>1268</v>
      </c>
      <c r="FQ26" s="1"/>
      <c r="FR26" s="1"/>
      <c r="FS26" s="1"/>
    </row>
    <row r="27" spans="1:218" x14ac:dyDescent="0.3">
      <c r="A27" s="73">
        <v>2005</v>
      </c>
      <c r="B27" s="69" t="s">
        <v>13</v>
      </c>
      <c r="C27" s="52">
        <v>0</v>
      </c>
      <c r="D27" s="7">
        <v>0</v>
      </c>
      <c r="E27" s="53">
        <v>0</v>
      </c>
      <c r="F27" s="58">
        <v>105</v>
      </c>
      <c r="G27" s="16">
        <v>361</v>
      </c>
      <c r="H27" s="53">
        <f t="shared" si="16"/>
        <v>3438.0952380952385</v>
      </c>
      <c r="I27" s="52">
        <v>0</v>
      </c>
      <c r="J27" s="7">
        <v>0</v>
      </c>
      <c r="K27" s="53">
        <v>0</v>
      </c>
      <c r="L27" s="52">
        <v>0</v>
      </c>
      <c r="M27" s="7">
        <v>0</v>
      </c>
      <c r="N27" s="53">
        <v>0</v>
      </c>
      <c r="O27" s="52">
        <v>0</v>
      </c>
      <c r="P27" s="7">
        <v>0</v>
      </c>
      <c r="Q27" s="53">
        <v>0</v>
      </c>
      <c r="R27" s="52">
        <v>0</v>
      </c>
      <c r="S27" s="7">
        <v>0</v>
      </c>
      <c r="T27" s="53">
        <v>0</v>
      </c>
      <c r="U27" s="52">
        <v>0</v>
      </c>
      <c r="V27" s="7">
        <v>0</v>
      </c>
      <c r="W27" s="53">
        <v>0</v>
      </c>
      <c r="X27" s="52">
        <v>0</v>
      </c>
      <c r="Y27" s="7">
        <v>0</v>
      </c>
      <c r="Z27" s="53">
        <v>0</v>
      </c>
      <c r="AA27" s="52">
        <v>0</v>
      </c>
      <c r="AB27" s="7">
        <v>0</v>
      </c>
      <c r="AC27" s="53">
        <v>0</v>
      </c>
      <c r="AD27" s="52">
        <v>0</v>
      </c>
      <c r="AE27" s="7">
        <v>0</v>
      </c>
      <c r="AF27" s="53">
        <v>0</v>
      </c>
      <c r="AG27" s="52">
        <v>0</v>
      </c>
      <c r="AH27" s="7">
        <v>0</v>
      </c>
      <c r="AI27" s="53">
        <v>0</v>
      </c>
      <c r="AJ27" s="52">
        <v>0</v>
      </c>
      <c r="AK27" s="7">
        <v>0</v>
      </c>
      <c r="AL27" s="53">
        <v>0</v>
      </c>
      <c r="AM27" s="52">
        <v>0</v>
      </c>
      <c r="AN27" s="7">
        <v>0</v>
      </c>
      <c r="AO27" s="53">
        <v>0</v>
      </c>
      <c r="AP27" s="52">
        <v>0</v>
      </c>
      <c r="AQ27" s="7">
        <v>0</v>
      </c>
      <c r="AR27" s="53">
        <v>0</v>
      </c>
      <c r="AS27" s="52">
        <v>0</v>
      </c>
      <c r="AT27" s="7">
        <v>0</v>
      </c>
      <c r="AU27" s="53">
        <v>0</v>
      </c>
      <c r="AV27" s="52">
        <v>0</v>
      </c>
      <c r="AW27" s="7">
        <v>0</v>
      </c>
      <c r="AX27" s="53">
        <f t="shared" si="12"/>
        <v>0</v>
      </c>
      <c r="AY27" s="52">
        <v>0</v>
      </c>
      <c r="AZ27" s="7">
        <v>0</v>
      </c>
      <c r="BA27" s="53">
        <v>0</v>
      </c>
      <c r="BB27" s="52">
        <v>0</v>
      </c>
      <c r="BC27" s="7">
        <v>0</v>
      </c>
      <c r="BD27" s="53">
        <v>0</v>
      </c>
      <c r="BE27" s="52">
        <v>0</v>
      </c>
      <c r="BF27" s="7">
        <v>0</v>
      </c>
      <c r="BG27" s="53">
        <v>0</v>
      </c>
      <c r="BH27" s="58">
        <v>380</v>
      </c>
      <c r="BI27" s="16">
        <v>661</v>
      </c>
      <c r="BJ27" s="53">
        <f t="shared" si="13"/>
        <v>1739.4736842105262</v>
      </c>
      <c r="BK27" s="52">
        <v>0</v>
      </c>
      <c r="BL27" s="7">
        <v>0</v>
      </c>
      <c r="BM27" s="53">
        <v>0</v>
      </c>
      <c r="BN27" s="52">
        <v>0</v>
      </c>
      <c r="BO27" s="7">
        <v>0</v>
      </c>
      <c r="BP27" s="53">
        <v>0</v>
      </c>
      <c r="BQ27" s="52">
        <v>0</v>
      </c>
      <c r="BR27" s="7">
        <v>1</v>
      </c>
      <c r="BS27" s="53">
        <v>0</v>
      </c>
      <c r="BT27" s="52">
        <v>0</v>
      </c>
      <c r="BU27" s="7">
        <v>0</v>
      </c>
      <c r="BV27" s="53">
        <v>0</v>
      </c>
      <c r="BW27" s="52">
        <v>0</v>
      </c>
      <c r="BX27" s="7">
        <v>0</v>
      </c>
      <c r="BY27" s="53">
        <v>0</v>
      </c>
      <c r="BZ27" s="52">
        <v>0</v>
      </c>
      <c r="CA27" s="7">
        <v>0</v>
      </c>
      <c r="CB27" s="53">
        <v>0</v>
      </c>
      <c r="CC27" s="52">
        <v>0</v>
      </c>
      <c r="CD27" s="7">
        <v>0</v>
      </c>
      <c r="CE27" s="53">
        <v>0</v>
      </c>
      <c r="CF27" s="52">
        <v>0</v>
      </c>
      <c r="CG27" s="7">
        <v>0</v>
      </c>
      <c r="CH27" s="53">
        <v>0</v>
      </c>
      <c r="CI27" s="52">
        <v>0</v>
      </c>
      <c r="CJ27" s="7">
        <v>0</v>
      </c>
      <c r="CK27" s="53">
        <f t="shared" si="14"/>
        <v>0</v>
      </c>
      <c r="CL27" s="52">
        <v>0</v>
      </c>
      <c r="CM27" s="7">
        <v>0</v>
      </c>
      <c r="CN27" s="53">
        <v>0</v>
      </c>
      <c r="CO27" s="52">
        <v>0</v>
      </c>
      <c r="CP27" s="7">
        <v>0</v>
      </c>
      <c r="CQ27" s="53">
        <v>0</v>
      </c>
      <c r="CR27" s="52">
        <v>0</v>
      </c>
      <c r="CS27" s="7">
        <v>0</v>
      </c>
      <c r="CT27" s="53">
        <v>0</v>
      </c>
      <c r="CU27" s="62">
        <v>0</v>
      </c>
      <c r="CV27" s="7">
        <v>0</v>
      </c>
      <c r="CW27" s="8">
        <v>0</v>
      </c>
      <c r="CX27" s="52">
        <v>0</v>
      </c>
      <c r="CY27" s="7">
        <v>0</v>
      </c>
      <c r="CZ27" s="53">
        <v>0</v>
      </c>
      <c r="DA27" s="52">
        <v>0</v>
      </c>
      <c r="DB27" s="7">
        <v>0</v>
      </c>
      <c r="DC27" s="53">
        <v>0</v>
      </c>
      <c r="DD27" s="52">
        <v>0</v>
      </c>
      <c r="DE27" s="7">
        <v>0</v>
      </c>
      <c r="DF27" s="53">
        <v>0</v>
      </c>
      <c r="DG27" s="52">
        <v>0</v>
      </c>
      <c r="DH27" s="7">
        <v>0</v>
      </c>
      <c r="DI27" s="53">
        <v>0</v>
      </c>
      <c r="DJ27" s="52">
        <v>0</v>
      </c>
      <c r="DK27" s="7">
        <v>0</v>
      </c>
      <c r="DL27" s="53">
        <v>0</v>
      </c>
      <c r="DM27" s="52">
        <v>0</v>
      </c>
      <c r="DN27" s="7">
        <v>0</v>
      </c>
      <c r="DO27" s="53">
        <v>0</v>
      </c>
      <c r="DP27" s="52">
        <v>0</v>
      </c>
      <c r="DQ27" s="7">
        <v>0</v>
      </c>
      <c r="DR27" s="53">
        <v>0</v>
      </c>
      <c r="DS27" s="52">
        <v>0</v>
      </c>
      <c r="DT27" s="7">
        <v>0</v>
      </c>
      <c r="DU27" s="53">
        <v>0</v>
      </c>
      <c r="DV27" s="52">
        <v>0</v>
      </c>
      <c r="DW27" s="7">
        <v>0</v>
      </c>
      <c r="DX27" s="53">
        <v>0</v>
      </c>
      <c r="DY27" s="52">
        <v>0</v>
      </c>
      <c r="DZ27" s="7">
        <v>0</v>
      </c>
      <c r="EA27" s="53">
        <v>0</v>
      </c>
      <c r="EB27" s="52">
        <v>0</v>
      </c>
      <c r="EC27" s="7">
        <v>0</v>
      </c>
      <c r="ED27" s="53">
        <v>0</v>
      </c>
      <c r="EE27" s="52">
        <v>0</v>
      </c>
      <c r="EF27" s="7">
        <v>0</v>
      </c>
      <c r="EG27" s="53">
        <v>0</v>
      </c>
      <c r="EH27" s="52">
        <v>0</v>
      </c>
      <c r="EI27" s="7">
        <v>0</v>
      </c>
      <c r="EJ27" s="53">
        <v>0</v>
      </c>
      <c r="EK27" s="52">
        <v>0</v>
      </c>
      <c r="EL27" s="7">
        <v>0</v>
      </c>
      <c r="EM27" s="53">
        <v>0</v>
      </c>
      <c r="EN27" s="52">
        <v>0</v>
      </c>
      <c r="EO27" s="7">
        <v>0</v>
      </c>
      <c r="EP27" s="53">
        <v>0</v>
      </c>
      <c r="EQ27" s="52">
        <v>0</v>
      </c>
      <c r="ER27" s="7">
        <v>0</v>
      </c>
      <c r="ES27" s="53">
        <v>0</v>
      </c>
      <c r="ET27" s="52">
        <v>0</v>
      </c>
      <c r="EU27" s="7">
        <v>0</v>
      </c>
      <c r="EV27" s="53">
        <v>0</v>
      </c>
      <c r="EW27" s="52">
        <v>0</v>
      </c>
      <c r="EX27" s="7">
        <v>0</v>
      </c>
      <c r="EY27" s="53">
        <v>0</v>
      </c>
      <c r="EZ27" s="52">
        <v>0</v>
      </c>
      <c r="FA27" s="7">
        <v>0</v>
      </c>
      <c r="FB27" s="53">
        <v>0</v>
      </c>
      <c r="FC27" s="52">
        <v>0</v>
      </c>
      <c r="FD27" s="7">
        <v>0</v>
      </c>
      <c r="FE27" s="53">
        <v>0</v>
      </c>
      <c r="FF27" s="52">
        <v>0</v>
      </c>
      <c r="FG27" s="7">
        <v>0</v>
      </c>
      <c r="FH27" s="53">
        <v>0</v>
      </c>
      <c r="FI27" s="52">
        <v>0</v>
      </c>
      <c r="FJ27" s="7">
        <v>0</v>
      </c>
      <c r="FK27" s="53">
        <v>0</v>
      </c>
      <c r="FL27" s="52">
        <v>0</v>
      </c>
      <c r="FM27" s="7">
        <v>0</v>
      </c>
      <c r="FN27" s="53">
        <f t="shared" si="15"/>
        <v>0</v>
      </c>
      <c r="FO27" s="10">
        <f t="shared" si="6"/>
        <v>485</v>
      </c>
      <c r="FP27" s="15">
        <f t="shared" si="7"/>
        <v>1023</v>
      </c>
      <c r="FQ27" s="1"/>
      <c r="FR27" s="1"/>
      <c r="FS27" s="1"/>
    </row>
    <row r="28" spans="1:218" x14ac:dyDescent="0.3">
      <c r="A28" s="73">
        <v>2005</v>
      </c>
      <c r="B28" s="69" t="s">
        <v>14</v>
      </c>
      <c r="C28" s="52">
        <v>0</v>
      </c>
      <c r="D28" s="7">
        <v>0</v>
      </c>
      <c r="E28" s="53">
        <v>0</v>
      </c>
      <c r="F28" s="58">
        <v>80</v>
      </c>
      <c r="G28" s="16">
        <v>284</v>
      </c>
      <c r="H28" s="53">
        <f t="shared" si="16"/>
        <v>3550</v>
      </c>
      <c r="I28" s="52">
        <v>0</v>
      </c>
      <c r="J28" s="7">
        <v>0</v>
      </c>
      <c r="K28" s="53">
        <v>0</v>
      </c>
      <c r="L28" s="52">
        <v>0</v>
      </c>
      <c r="M28" s="7">
        <v>0</v>
      </c>
      <c r="N28" s="53">
        <v>0</v>
      </c>
      <c r="O28" s="52">
        <v>0</v>
      </c>
      <c r="P28" s="7">
        <v>0</v>
      </c>
      <c r="Q28" s="53">
        <v>0</v>
      </c>
      <c r="R28" s="52">
        <v>0</v>
      </c>
      <c r="S28" s="7">
        <v>0</v>
      </c>
      <c r="T28" s="53">
        <v>0</v>
      </c>
      <c r="U28" s="52">
        <v>0</v>
      </c>
      <c r="V28" s="7">
        <v>0</v>
      </c>
      <c r="W28" s="53">
        <v>0</v>
      </c>
      <c r="X28" s="52">
        <v>0</v>
      </c>
      <c r="Y28" s="7">
        <v>0</v>
      </c>
      <c r="Z28" s="53">
        <v>0</v>
      </c>
      <c r="AA28" s="52">
        <v>0</v>
      </c>
      <c r="AB28" s="7">
        <v>0</v>
      </c>
      <c r="AC28" s="53">
        <v>0</v>
      </c>
      <c r="AD28" s="52">
        <v>0</v>
      </c>
      <c r="AE28" s="7">
        <v>0</v>
      </c>
      <c r="AF28" s="53">
        <v>0</v>
      </c>
      <c r="AG28" s="52">
        <v>0</v>
      </c>
      <c r="AH28" s="7">
        <v>0</v>
      </c>
      <c r="AI28" s="53">
        <v>0</v>
      </c>
      <c r="AJ28" s="52">
        <v>0</v>
      </c>
      <c r="AK28" s="7">
        <v>0</v>
      </c>
      <c r="AL28" s="53">
        <v>0</v>
      </c>
      <c r="AM28" s="52">
        <v>0</v>
      </c>
      <c r="AN28" s="7">
        <v>0</v>
      </c>
      <c r="AO28" s="53">
        <v>0</v>
      </c>
      <c r="AP28" s="52">
        <v>0</v>
      </c>
      <c r="AQ28" s="7">
        <v>0</v>
      </c>
      <c r="AR28" s="53">
        <v>0</v>
      </c>
      <c r="AS28" s="52">
        <v>0</v>
      </c>
      <c r="AT28" s="7">
        <v>0</v>
      </c>
      <c r="AU28" s="53">
        <v>0</v>
      </c>
      <c r="AV28" s="52">
        <v>0</v>
      </c>
      <c r="AW28" s="7">
        <v>0</v>
      </c>
      <c r="AX28" s="53">
        <f t="shared" si="12"/>
        <v>0</v>
      </c>
      <c r="AY28" s="52">
        <v>0</v>
      </c>
      <c r="AZ28" s="7">
        <v>0</v>
      </c>
      <c r="BA28" s="53">
        <v>0</v>
      </c>
      <c r="BB28" s="52">
        <v>0</v>
      </c>
      <c r="BC28" s="7">
        <v>0</v>
      </c>
      <c r="BD28" s="53">
        <v>0</v>
      </c>
      <c r="BE28" s="52">
        <v>0</v>
      </c>
      <c r="BF28" s="7">
        <v>0</v>
      </c>
      <c r="BG28" s="53">
        <v>0</v>
      </c>
      <c r="BH28" s="52">
        <v>0</v>
      </c>
      <c r="BI28" s="7">
        <v>0</v>
      </c>
      <c r="BJ28" s="53">
        <v>0</v>
      </c>
      <c r="BK28" s="52">
        <v>0</v>
      </c>
      <c r="BL28" s="7">
        <v>0</v>
      </c>
      <c r="BM28" s="53">
        <v>0</v>
      </c>
      <c r="BN28" s="52">
        <v>0</v>
      </c>
      <c r="BO28" s="7">
        <v>0</v>
      </c>
      <c r="BP28" s="53">
        <v>0</v>
      </c>
      <c r="BQ28" s="52">
        <v>0</v>
      </c>
      <c r="BR28" s="7">
        <v>0</v>
      </c>
      <c r="BS28" s="53">
        <v>0</v>
      </c>
      <c r="BT28" s="52">
        <v>0</v>
      </c>
      <c r="BU28" s="7">
        <v>0</v>
      </c>
      <c r="BV28" s="53">
        <v>0</v>
      </c>
      <c r="BW28" s="52">
        <v>0</v>
      </c>
      <c r="BX28" s="7">
        <v>0</v>
      </c>
      <c r="BY28" s="53">
        <v>0</v>
      </c>
      <c r="BZ28" s="52">
        <v>0</v>
      </c>
      <c r="CA28" s="7">
        <v>0</v>
      </c>
      <c r="CB28" s="53">
        <v>0</v>
      </c>
      <c r="CC28" s="52">
        <v>0</v>
      </c>
      <c r="CD28" s="7">
        <v>0</v>
      </c>
      <c r="CE28" s="53">
        <v>0</v>
      </c>
      <c r="CF28" s="52">
        <v>0</v>
      </c>
      <c r="CG28" s="7">
        <v>0</v>
      </c>
      <c r="CH28" s="53">
        <v>0</v>
      </c>
      <c r="CI28" s="52">
        <v>0</v>
      </c>
      <c r="CJ28" s="7">
        <v>0</v>
      </c>
      <c r="CK28" s="53">
        <f t="shared" si="14"/>
        <v>0</v>
      </c>
      <c r="CL28" s="52">
        <v>0</v>
      </c>
      <c r="CM28" s="7">
        <v>0</v>
      </c>
      <c r="CN28" s="53">
        <v>0</v>
      </c>
      <c r="CO28" s="52">
        <v>0</v>
      </c>
      <c r="CP28" s="7">
        <v>0</v>
      </c>
      <c r="CQ28" s="53">
        <v>0</v>
      </c>
      <c r="CR28" s="52">
        <v>0</v>
      </c>
      <c r="CS28" s="7">
        <v>0</v>
      </c>
      <c r="CT28" s="53">
        <v>0</v>
      </c>
      <c r="CU28" s="62">
        <v>0</v>
      </c>
      <c r="CV28" s="7">
        <v>0</v>
      </c>
      <c r="CW28" s="8">
        <v>0</v>
      </c>
      <c r="CX28" s="52">
        <v>0</v>
      </c>
      <c r="CY28" s="7">
        <v>0</v>
      </c>
      <c r="CZ28" s="53">
        <v>0</v>
      </c>
      <c r="DA28" s="52">
        <v>0</v>
      </c>
      <c r="DB28" s="7">
        <v>0</v>
      </c>
      <c r="DC28" s="53">
        <v>0</v>
      </c>
      <c r="DD28" s="52">
        <v>0</v>
      </c>
      <c r="DE28" s="7">
        <v>0</v>
      </c>
      <c r="DF28" s="53">
        <v>0</v>
      </c>
      <c r="DG28" s="52">
        <v>0</v>
      </c>
      <c r="DH28" s="7">
        <v>0</v>
      </c>
      <c r="DI28" s="53">
        <v>0</v>
      </c>
      <c r="DJ28" s="52">
        <v>0</v>
      </c>
      <c r="DK28" s="7">
        <v>0</v>
      </c>
      <c r="DL28" s="53">
        <v>0</v>
      </c>
      <c r="DM28" s="52">
        <v>0</v>
      </c>
      <c r="DN28" s="7">
        <v>0</v>
      </c>
      <c r="DO28" s="53">
        <v>0</v>
      </c>
      <c r="DP28" s="52">
        <v>0</v>
      </c>
      <c r="DQ28" s="7">
        <v>0</v>
      </c>
      <c r="DR28" s="53">
        <v>0</v>
      </c>
      <c r="DS28" s="52">
        <v>0</v>
      </c>
      <c r="DT28" s="7">
        <v>0</v>
      </c>
      <c r="DU28" s="53">
        <v>0</v>
      </c>
      <c r="DV28" s="52">
        <v>0</v>
      </c>
      <c r="DW28" s="7">
        <v>0</v>
      </c>
      <c r="DX28" s="53">
        <v>0</v>
      </c>
      <c r="DY28" s="52">
        <v>0</v>
      </c>
      <c r="DZ28" s="7">
        <v>0</v>
      </c>
      <c r="EA28" s="53">
        <v>0</v>
      </c>
      <c r="EB28" s="52">
        <v>0</v>
      </c>
      <c r="EC28" s="7">
        <v>0</v>
      </c>
      <c r="ED28" s="53">
        <v>0</v>
      </c>
      <c r="EE28" s="52">
        <v>0</v>
      </c>
      <c r="EF28" s="7">
        <v>0</v>
      </c>
      <c r="EG28" s="53">
        <v>0</v>
      </c>
      <c r="EH28" s="52">
        <v>0</v>
      </c>
      <c r="EI28" s="7">
        <v>0</v>
      </c>
      <c r="EJ28" s="53">
        <v>0</v>
      </c>
      <c r="EK28" s="52">
        <v>0</v>
      </c>
      <c r="EL28" s="7">
        <v>0</v>
      </c>
      <c r="EM28" s="53">
        <v>0</v>
      </c>
      <c r="EN28" s="52">
        <v>0</v>
      </c>
      <c r="EO28" s="7">
        <v>0</v>
      </c>
      <c r="EP28" s="53">
        <v>0</v>
      </c>
      <c r="EQ28" s="52">
        <v>0</v>
      </c>
      <c r="ER28" s="7">
        <v>0</v>
      </c>
      <c r="ES28" s="53">
        <v>0</v>
      </c>
      <c r="ET28" s="52">
        <v>0</v>
      </c>
      <c r="EU28" s="7">
        <v>0</v>
      </c>
      <c r="EV28" s="53">
        <v>0</v>
      </c>
      <c r="EW28" s="52">
        <v>0</v>
      </c>
      <c r="EX28" s="7">
        <v>0</v>
      </c>
      <c r="EY28" s="53">
        <v>0</v>
      </c>
      <c r="EZ28" s="52">
        <v>0</v>
      </c>
      <c r="FA28" s="7">
        <v>0</v>
      </c>
      <c r="FB28" s="53">
        <v>0</v>
      </c>
      <c r="FC28" s="52">
        <v>0</v>
      </c>
      <c r="FD28" s="7">
        <v>0</v>
      </c>
      <c r="FE28" s="53">
        <v>0</v>
      </c>
      <c r="FF28" s="52">
        <v>0</v>
      </c>
      <c r="FG28" s="7">
        <v>0</v>
      </c>
      <c r="FH28" s="53">
        <v>0</v>
      </c>
      <c r="FI28" s="52">
        <v>0</v>
      </c>
      <c r="FJ28" s="7">
        <v>0</v>
      </c>
      <c r="FK28" s="53">
        <v>0</v>
      </c>
      <c r="FL28" s="52">
        <v>0</v>
      </c>
      <c r="FM28" s="7">
        <v>0</v>
      </c>
      <c r="FN28" s="53">
        <f t="shared" si="15"/>
        <v>0</v>
      </c>
      <c r="FO28" s="10">
        <f t="shared" si="6"/>
        <v>80</v>
      </c>
      <c r="FP28" s="15">
        <f t="shared" si="7"/>
        <v>284</v>
      </c>
      <c r="FQ28" s="1"/>
      <c r="FR28" s="1"/>
      <c r="FS28" s="1"/>
    </row>
    <row r="29" spans="1:218" x14ac:dyDescent="0.3">
      <c r="A29" s="73">
        <v>2005</v>
      </c>
      <c r="B29" s="69" t="s">
        <v>15</v>
      </c>
      <c r="C29" s="52">
        <v>0</v>
      </c>
      <c r="D29" s="7">
        <v>0</v>
      </c>
      <c r="E29" s="53">
        <v>0</v>
      </c>
      <c r="F29" s="52">
        <v>0</v>
      </c>
      <c r="G29" s="7">
        <v>0</v>
      </c>
      <c r="H29" s="53">
        <v>0</v>
      </c>
      <c r="I29" s="52">
        <v>0</v>
      </c>
      <c r="J29" s="7">
        <v>0</v>
      </c>
      <c r="K29" s="53">
        <v>0</v>
      </c>
      <c r="L29" s="52">
        <v>0</v>
      </c>
      <c r="M29" s="7">
        <v>0</v>
      </c>
      <c r="N29" s="53">
        <v>0</v>
      </c>
      <c r="O29" s="52">
        <v>0</v>
      </c>
      <c r="P29" s="7">
        <v>0</v>
      </c>
      <c r="Q29" s="53">
        <v>0</v>
      </c>
      <c r="R29" s="52">
        <v>0</v>
      </c>
      <c r="S29" s="7">
        <v>0</v>
      </c>
      <c r="T29" s="53">
        <v>0</v>
      </c>
      <c r="U29" s="52">
        <v>0</v>
      </c>
      <c r="V29" s="7">
        <v>0</v>
      </c>
      <c r="W29" s="53">
        <v>0</v>
      </c>
      <c r="X29" s="52">
        <v>0</v>
      </c>
      <c r="Y29" s="7">
        <v>0</v>
      </c>
      <c r="Z29" s="53">
        <v>0</v>
      </c>
      <c r="AA29" s="52">
        <v>0</v>
      </c>
      <c r="AB29" s="7">
        <v>0</v>
      </c>
      <c r="AC29" s="53">
        <v>0</v>
      </c>
      <c r="AD29" s="52">
        <v>0</v>
      </c>
      <c r="AE29" s="7">
        <v>0</v>
      </c>
      <c r="AF29" s="53">
        <v>0</v>
      </c>
      <c r="AG29" s="52">
        <v>0</v>
      </c>
      <c r="AH29" s="7">
        <v>0</v>
      </c>
      <c r="AI29" s="53">
        <v>0</v>
      </c>
      <c r="AJ29" s="52">
        <v>0</v>
      </c>
      <c r="AK29" s="7">
        <v>0</v>
      </c>
      <c r="AL29" s="53">
        <v>0</v>
      </c>
      <c r="AM29" s="52">
        <v>0</v>
      </c>
      <c r="AN29" s="7">
        <v>0</v>
      </c>
      <c r="AO29" s="53">
        <v>0</v>
      </c>
      <c r="AP29" s="52">
        <v>0</v>
      </c>
      <c r="AQ29" s="7">
        <v>0</v>
      </c>
      <c r="AR29" s="53">
        <v>0</v>
      </c>
      <c r="AS29" s="52">
        <v>0</v>
      </c>
      <c r="AT29" s="7">
        <v>0</v>
      </c>
      <c r="AU29" s="53">
        <v>0</v>
      </c>
      <c r="AV29" s="52">
        <v>0</v>
      </c>
      <c r="AW29" s="7">
        <v>0</v>
      </c>
      <c r="AX29" s="53">
        <f t="shared" si="12"/>
        <v>0</v>
      </c>
      <c r="AY29" s="52">
        <v>0</v>
      </c>
      <c r="AZ29" s="7">
        <v>0</v>
      </c>
      <c r="BA29" s="53">
        <v>0</v>
      </c>
      <c r="BB29" s="52">
        <v>0</v>
      </c>
      <c r="BC29" s="7">
        <v>0</v>
      </c>
      <c r="BD29" s="53">
        <v>0</v>
      </c>
      <c r="BE29" s="52">
        <v>0</v>
      </c>
      <c r="BF29" s="7">
        <v>0</v>
      </c>
      <c r="BG29" s="53">
        <v>0</v>
      </c>
      <c r="BH29" s="58">
        <v>1</v>
      </c>
      <c r="BI29" s="16">
        <v>2</v>
      </c>
      <c r="BJ29" s="53">
        <f t="shared" si="13"/>
        <v>2000</v>
      </c>
      <c r="BK29" s="52">
        <v>0</v>
      </c>
      <c r="BL29" s="7">
        <v>0</v>
      </c>
      <c r="BM29" s="53">
        <v>0</v>
      </c>
      <c r="BN29" s="52">
        <v>0</v>
      </c>
      <c r="BO29" s="7">
        <v>0</v>
      </c>
      <c r="BP29" s="53">
        <v>0</v>
      </c>
      <c r="BQ29" s="52">
        <v>0</v>
      </c>
      <c r="BR29" s="7">
        <v>0</v>
      </c>
      <c r="BS29" s="53">
        <v>0</v>
      </c>
      <c r="BT29" s="52">
        <v>0</v>
      </c>
      <c r="BU29" s="7">
        <v>0</v>
      </c>
      <c r="BV29" s="53">
        <v>0</v>
      </c>
      <c r="BW29" s="52">
        <v>0</v>
      </c>
      <c r="BX29" s="7">
        <v>0</v>
      </c>
      <c r="BY29" s="53">
        <v>0</v>
      </c>
      <c r="BZ29" s="52">
        <v>0</v>
      </c>
      <c r="CA29" s="7">
        <v>0</v>
      </c>
      <c r="CB29" s="53">
        <v>0</v>
      </c>
      <c r="CC29" s="52">
        <v>0</v>
      </c>
      <c r="CD29" s="7">
        <v>0</v>
      </c>
      <c r="CE29" s="53">
        <v>0</v>
      </c>
      <c r="CF29" s="52">
        <v>0</v>
      </c>
      <c r="CG29" s="7">
        <v>0</v>
      </c>
      <c r="CH29" s="53">
        <v>0</v>
      </c>
      <c r="CI29" s="52">
        <v>0</v>
      </c>
      <c r="CJ29" s="7">
        <v>0</v>
      </c>
      <c r="CK29" s="53">
        <f t="shared" si="14"/>
        <v>0</v>
      </c>
      <c r="CL29" s="52">
        <v>0</v>
      </c>
      <c r="CM29" s="7">
        <v>0</v>
      </c>
      <c r="CN29" s="53">
        <v>0</v>
      </c>
      <c r="CO29" s="52">
        <v>0</v>
      </c>
      <c r="CP29" s="7">
        <v>0</v>
      </c>
      <c r="CQ29" s="53">
        <v>0</v>
      </c>
      <c r="CR29" s="52">
        <v>0</v>
      </c>
      <c r="CS29" s="7">
        <v>0</v>
      </c>
      <c r="CT29" s="53">
        <v>0</v>
      </c>
      <c r="CU29" s="62">
        <v>0</v>
      </c>
      <c r="CV29" s="7">
        <v>0</v>
      </c>
      <c r="CW29" s="8">
        <v>0</v>
      </c>
      <c r="CX29" s="58">
        <v>2</v>
      </c>
      <c r="CY29" s="16">
        <v>3</v>
      </c>
      <c r="CZ29" s="53">
        <f>CY29/CX29*1000</f>
        <v>1500</v>
      </c>
      <c r="DA29" s="52">
        <v>0</v>
      </c>
      <c r="DB29" s="7">
        <v>0</v>
      </c>
      <c r="DC29" s="53">
        <v>0</v>
      </c>
      <c r="DD29" s="52">
        <v>0</v>
      </c>
      <c r="DE29" s="7">
        <v>0</v>
      </c>
      <c r="DF29" s="53">
        <v>0</v>
      </c>
      <c r="DG29" s="52">
        <v>0</v>
      </c>
      <c r="DH29" s="7">
        <v>0</v>
      </c>
      <c r="DI29" s="53">
        <v>0</v>
      </c>
      <c r="DJ29" s="52">
        <v>0</v>
      </c>
      <c r="DK29" s="7">
        <v>0</v>
      </c>
      <c r="DL29" s="53">
        <v>0</v>
      </c>
      <c r="DM29" s="52">
        <v>0</v>
      </c>
      <c r="DN29" s="7">
        <v>0</v>
      </c>
      <c r="DO29" s="53">
        <v>0</v>
      </c>
      <c r="DP29" s="52">
        <v>0</v>
      </c>
      <c r="DQ29" s="7">
        <v>0</v>
      </c>
      <c r="DR29" s="53">
        <v>0</v>
      </c>
      <c r="DS29" s="52">
        <v>0</v>
      </c>
      <c r="DT29" s="7">
        <v>0</v>
      </c>
      <c r="DU29" s="53">
        <v>0</v>
      </c>
      <c r="DV29" s="52">
        <v>0</v>
      </c>
      <c r="DW29" s="7">
        <v>0</v>
      </c>
      <c r="DX29" s="53">
        <v>0</v>
      </c>
      <c r="DY29" s="52">
        <v>0</v>
      </c>
      <c r="DZ29" s="7">
        <v>0</v>
      </c>
      <c r="EA29" s="53">
        <v>0</v>
      </c>
      <c r="EB29" s="52">
        <v>0</v>
      </c>
      <c r="EC29" s="7">
        <v>0</v>
      </c>
      <c r="ED29" s="53">
        <v>0</v>
      </c>
      <c r="EE29" s="58">
        <v>25</v>
      </c>
      <c r="EF29" s="16">
        <v>51</v>
      </c>
      <c r="EG29" s="53">
        <f>EF29/EE29*1000</f>
        <v>2040</v>
      </c>
      <c r="EH29" s="52">
        <v>0</v>
      </c>
      <c r="EI29" s="7">
        <v>0</v>
      </c>
      <c r="EJ29" s="53">
        <v>0</v>
      </c>
      <c r="EK29" s="52">
        <v>0</v>
      </c>
      <c r="EL29" s="7">
        <v>0</v>
      </c>
      <c r="EM29" s="53">
        <v>0</v>
      </c>
      <c r="EN29" s="52">
        <v>0</v>
      </c>
      <c r="EO29" s="7">
        <v>0</v>
      </c>
      <c r="EP29" s="53">
        <v>0</v>
      </c>
      <c r="EQ29" s="52">
        <v>0</v>
      </c>
      <c r="ER29" s="7">
        <v>0</v>
      </c>
      <c r="ES29" s="53">
        <v>0</v>
      </c>
      <c r="ET29" s="52">
        <v>0</v>
      </c>
      <c r="EU29" s="7">
        <v>0</v>
      </c>
      <c r="EV29" s="53">
        <v>0</v>
      </c>
      <c r="EW29" s="52">
        <v>0</v>
      </c>
      <c r="EX29" s="7">
        <v>0</v>
      </c>
      <c r="EY29" s="53">
        <v>0</v>
      </c>
      <c r="EZ29" s="52">
        <v>0</v>
      </c>
      <c r="FA29" s="7">
        <v>0</v>
      </c>
      <c r="FB29" s="53">
        <v>0</v>
      </c>
      <c r="FC29" s="52">
        <v>0</v>
      </c>
      <c r="FD29" s="7">
        <v>0</v>
      </c>
      <c r="FE29" s="53">
        <v>0</v>
      </c>
      <c r="FF29" s="52">
        <v>0</v>
      </c>
      <c r="FG29" s="7">
        <v>0</v>
      </c>
      <c r="FH29" s="53">
        <v>0</v>
      </c>
      <c r="FI29" s="52">
        <v>0</v>
      </c>
      <c r="FJ29" s="7">
        <v>0</v>
      </c>
      <c r="FK29" s="53">
        <v>0</v>
      </c>
      <c r="FL29" s="52">
        <v>0</v>
      </c>
      <c r="FM29" s="7">
        <v>0</v>
      </c>
      <c r="FN29" s="53">
        <f t="shared" si="15"/>
        <v>0</v>
      </c>
      <c r="FO29" s="10">
        <f t="shared" si="6"/>
        <v>28</v>
      </c>
      <c r="FP29" s="15">
        <f t="shared" si="7"/>
        <v>56</v>
      </c>
      <c r="FQ29" s="1"/>
      <c r="FR29" s="1"/>
      <c r="FS29" s="1"/>
    </row>
    <row r="30" spans="1:218" x14ac:dyDescent="0.3">
      <c r="A30" s="73">
        <v>2005</v>
      </c>
      <c r="B30" s="69" t="s">
        <v>16</v>
      </c>
      <c r="C30" s="52">
        <v>0</v>
      </c>
      <c r="D30" s="7">
        <v>0</v>
      </c>
      <c r="E30" s="53">
        <v>0</v>
      </c>
      <c r="F30" s="58">
        <v>126</v>
      </c>
      <c r="G30" s="16">
        <v>433</v>
      </c>
      <c r="H30" s="53">
        <f t="shared" si="16"/>
        <v>3436.5079365079364</v>
      </c>
      <c r="I30" s="52">
        <v>0</v>
      </c>
      <c r="J30" s="7">
        <v>0</v>
      </c>
      <c r="K30" s="53">
        <v>0</v>
      </c>
      <c r="L30" s="52">
        <v>0</v>
      </c>
      <c r="M30" s="7">
        <v>0</v>
      </c>
      <c r="N30" s="53">
        <v>0</v>
      </c>
      <c r="O30" s="52">
        <v>0</v>
      </c>
      <c r="P30" s="7">
        <v>0</v>
      </c>
      <c r="Q30" s="53">
        <v>0</v>
      </c>
      <c r="R30" s="52">
        <v>0</v>
      </c>
      <c r="S30" s="7">
        <v>0</v>
      </c>
      <c r="T30" s="53">
        <v>0</v>
      </c>
      <c r="U30" s="52">
        <v>0</v>
      </c>
      <c r="V30" s="7">
        <v>0</v>
      </c>
      <c r="W30" s="53">
        <v>0</v>
      </c>
      <c r="X30" s="52">
        <v>0</v>
      </c>
      <c r="Y30" s="7">
        <v>0</v>
      </c>
      <c r="Z30" s="53">
        <v>0</v>
      </c>
      <c r="AA30" s="52">
        <v>0</v>
      </c>
      <c r="AB30" s="7">
        <v>0</v>
      </c>
      <c r="AC30" s="53">
        <v>0</v>
      </c>
      <c r="AD30" s="52">
        <v>0</v>
      </c>
      <c r="AE30" s="7">
        <v>0</v>
      </c>
      <c r="AF30" s="53">
        <v>0</v>
      </c>
      <c r="AG30" s="52">
        <v>0</v>
      </c>
      <c r="AH30" s="7">
        <v>0</v>
      </c>
      <c r="AI30" s="53">
        <v>0</v>
      </c>
      <c r="AJ30" s="52">
        <v>0</v>
      </c>
      <c r="AK30" s="7">
        <v>0</v>
      </c>
      <c r="AL30" s="53">
        <v>0</v>
      </c>
      <c r="AM30" s="52">
        <v>0</v>
      </c>
      <c r="AN30" s="7">
        <v>0</v>
      </c>
      <c r="AO30" s="53">
        <v>0</v>
      </c>
      <c r="AP30" s="52">
        <v>0</v>
      </c>
      <c r="AQ30" s="7">
        <v>0</v>
      </c>
      <c r="AR30" s="53">
        <v>0</v>
      </c>
      <c r="AS30" s="52">
        <v>0</v>
      </c>
      <c r="AT30" s="7">
        <v>0</v>
      </c>
      <c r="AU30" s="53">
        <v>0</v>
      </c>
      <c r="AV30" s="52">
        <v>0</v>
      </c>
      <c r="AW30" s="7">
        <v>0</v>
      </c>
      <c r="AX30" s="53">
        <f t="shared" si="12"/>
        <v>0</v>
      </c>
      <c r="AY30" s="52">
        <v>0</v>
      </c>
      <c r="AZ30" s="7">
        <v>0</v>
      </c>
      <c r="BA30" s="53">
        <v>0</v>
      </c>
      <c r="BB30" s="52">
        <v>0</v>
      </c>
      <c r="BC30" s="7">
        <v>0</v>
      </c>
      <c r="BD30" s="53">
        <v>0</v>
      </c>
      <c r="BE30" s="52">
        <v>0</v>
      </c>
      <c r="BF30" s="7">
        <v>0</v>
      </c>
      <c r="BG30" s="53">
        <v>0</v>
      </c>
      <c r="BH30" s="52">
        <v>0</v>
      </c>
      <c r="BI30" s="7">
        <v>0</v>
      </c>
      <c r="BJ30" s="53">
        <v>0</v>
      </c>
      <c r="BK30" s="52">
        <v>0</v>
      </c>
      <c r="BL30" s="7">
        <v>0</v>
      </c>
      <c r="BM30" s="53">
        <v>0</v>
      </c>
      <c r="BN30" s="52">
        <v>0</v>
      </c>
      <c r="BO30" s="7">
        <v>7</v>
      </c>
      <c r="BP30" s="53">
        <v>0</v>
      </c>
      <c r="BQ30" s="52">
        <v>0</v>
      </c>
      <c r="BR30" s="7">
        <v>0</v>
      </c>
      <c r="BS30" s="53">
        <v>0</v>
      </c>
      <c r="BT30" s="52">
        <v>0</v>
      </c>
      <c r="BU30" s="7">
        <v>0</v>
      </c>
      <c r="BV30" s="53">
        <v>0</v>
      </c>
      <c r="BW30" s="52">
        <v>0</v>
      </c>
      <c r="BX30" s="7">
        <v>0</v>
      </c>
      <c r="BY30" s="53">
        <v>0</v>
      </c>
      <c r="BZ30" s="52">
        <v>0</v>
      </c>
      <c r="CA30" s="7">
        <v>0</v>
      </c>
      <c r="CB30" s="53">
        <v>0</v>
      </c>
      <c r="CC30" s="52">
        <v>0</v>
      </c>
      <c r="CD30" s="7">
        <v>0</v>
      </c>
      <c r="CE30" s="53">
        <v>0</v>
      </c>
      <c r="CF30" s="52">
        <v>0</v>
      </c>
      <c r="CG30" s="7">
        <v>0</v>
      </c>
      <c r="CH30" s="53">
        <v>0</v>
      </c>
      <c r="CI30" s="52">
        <v>0</v>
      </c>
      <c r="CJ30" s="7">
        <v>0</v>
      </c>
      <c r="CK30" s="53">
        <f t="shared" si="14"/>
        <v>0</v>
      </c>
      <c r="CL30" s="52">
        <v>0</v>
      </c>
      <c r="CM30" s="7">
        <v>0</v>
      </c>
      <c r="CN30" s="53">
        <v>0</v>
      </c>
      <c r="CO30" s="52">
        <v>0</v>
      </c>
      <c r="CP30" s="7">
        <v>0</v>
      </c>
      <c r="CQ30" s="53">
        <v>0</v>
      </c>
      <c r="CR30" s="52">
        <v>0</v>
      </c>
      <c r="CS30" s="7">
        <v>0</v>
      </c>
      <c r="CT30" s="53">
        <v>0</v>
      </c>
      <c r="CU30" s="62">
        <v>0</v>
      </c>
      <c r="CV30" s="7">
        <v>0</v>
      </c>
      <c r="CW30" s="8">
        <v>0</v>
      </c>
      <c r="CX30" s="52">
        <v>0</v>
      </c>
      <c r="CY30" s="7">
        <v>0</v>
      </c>
      <c r="CZ30" s="53">
        <v>0</v>
      </c>
      <c r="DA30" s="52">
        <v>0</v>
      </c>
      <c r="DB30" s="7">
        <v>0</v>
      </c>
      <c r="DC30" s="53">
        <v>0</v>
      </c>
      <c r="DD30" s="52">
        <v>0</v>
      </c>
      <c r="DE30" s="7">
        <v>0</v>
      </c>
      <c r="DF30" s="53">
        <v>0</v>
      </c>
      <c r="DG30" s="52">
        <v>0</v>
      </c>
      <c r="DH30" s="7">
        <v>0</v>
      </c>
      <c r="DI30" s="53">
        <v>0</v>
      </c>
      <c r="DJ30" s="52">
        <v>0</v>
      </c>
      <c r="DK30" s="7">
        <v>0</v>
      </c>
      <c r="DL30" s="53">
        <v>0</v>
      </c>
      <c r="DM30" s="52">
        <v>0</v>
      </c>
      <c r="DN30" s="7">
        <v>0</v>
      </c>
      <c r="DO30" s="53">
        <v>0</v>
      </c>
      <c r="DP30" s="52">
        <v>0</v>
      </c>
      <c r="DQ30" s="7">
        <v>0</v>
      </c>
      <c r="DR30" s="53">
        <v>0</v>
      </c>
      <c r="DS30" s="52">
        <v>0</v>
      </c>
      <c r="DT30" s="7">
        <v>0</v>
      </c>
      <c r="DU30" s="53">
        <v>0</v>
      </c>
      <c r="DV30" s="52">
        <v>0</v>
      </c>
      <c r="DW30" s="7">
        <v>0</v>
      </c>
      <c r="DX30" s="53">
        <v>0</v>
      </c>
      <c r="DY30" s="52">
        <v>0</v>
      </c>
      <c r="DZ30" s="7">
        <v>0</v>
      </c>
      <c r="EA30" s="53">
        <v>0</v>
      </c>
      <c r="EB30" s="52">
        <v>0</v>
      </c>
      <c r="EC30" s="7">
        <v>0</v>
      </c>
      <c r="ED30" s="53">
        <v>0</v>
      </c>
      <c r="EE30" s="58">
        <v>72</v>
      </c>
      <c r="EF30" s="16">
        <v>143</v>
      </c>
      <c r="EG30" s="53">
        <f>EF30/EE30*1000</f>
        <v>1986.1111111111111</v>
      </c>
      <c r="EH30" s="52">
        <v>0</v>
      </c>
      <c r="EI30" s="7">
        <v>0</v>
      </c>
      <c r="EJ30" s="53">
        <v>0</v>
      </c>
      <c r="EK30" s="52">
        <v>0</v>
      </c>
      <c r="EL30" s="7">
        <v>0</v>
      </c>
      <c r="EM30" s="53">
        <v>0</v>
      </c>
      <c r="EN30" s="52">
        <v>0</v>
      </c>
      <c r="EO30" s="7">
        <v>0</v>
      </c>
      <c r="EP30" s="53">
        <v>0</v>
      </c>
      <c r="EQ30" s="52">
        <v>0</v>
      </c>
      <c r="ER30" s="7">
        <v>0</v>
      </c>
      <c r="ES30" s="53">
        <v>0</v>
      </c>
      <c r="ET30" s="52">
        <v>0</v>
      </c>
      <c r="EU30" s="7">
        <v>0</v>
      </c>
      <c r="EV30" s="53">
        <v>0</v>
      </c>
      <c r="EW30" s="52">
        <v>0</v>
      </c>
      <c r="EX30" s="7">
        <v>0</v>
      </c>
      <c r="EY30" s="53">
        <v>0</v>
      </c>
      <c r="EZ30" s="52">
        <v>0</v>
      </c>
      <c r="FA30" s="7">
        <v>0</v>
      </c>
      <c r="FB30" s="53">
        <v>0</v>
      </c>
      <c r="FC30" s="52">
        <v>0</v>
      </c>
      <c r="FD30" s="7">
        <v>0</v>
      </c>
      <c r="FE30" s="53">
        <v>0</v>
      </c>
      <c r="FF30" s="52">
        <v>0</v>
      </c>
      <c r="FG30" s="7">
        <v>0</v>
      </c>
      <c r="FH30" s="53">
        <v>0</v>
      </c>
      <c r="FI30" s="58">
        <v>4000</v>
      </c>
      <c r="FJ30" s="16">
        <v>6760</v>
      </c>
      <c r="FK30" s="53">
        <f>FJ30/FI30*1000</f>
        <v>1690</v>
      </c>
      <c r="FL30" s="52">
        <v>0</v>
      </c>
      <c r="FM30" s="7">
        <v>0</v>
      </c>
      <c r="FN30" s="53">
        <f t="shared" si="15"/>
        <v>0</v>
      </c>
      <c r="FO30" s="10">
        <f t="shared" si="6"/>
        <v>198</v>
      </c>
      <c r="FP30" s="15">
        <f t="shared" si="7"/>
        <v>583</v>
      </c>
      <c r="FQ30" s="1"/>
      <c r="FR30" s="1"/>
      <c r="FS30" s="1"/>
    </row>
    <row r="31" spans="1:218" ht="15" thickBot="1" x14ac:dyDescent="0.35">
      <c r="A31" s="70"/>
      <c r="B31" s="71" t="s">
        <v>17</v>
      </c>
      <c r="C31" s="54">
        <f>SUM(C19:C30)</f>
        <v>0</v>
      </c>
      <c r="D31" s="39">
        <f>SUM(D19:D30)</f>
        <v>0</v>
      </c>
      <c r="E31" s="55"/>
      <c r="F31" s="54">
        <f>SUM(F19:F30)</f>
        <v>709</v>
      </c>
      <c r="G31" s="39">
        <f>SUM(G19:G30)</f>
        <v>2348</v>
      </c>
      <c r="H31" s="55"/>
      <c r="I31" s="54">
        <f>SUM(I19:I30)</f>
        <v>0</v>
      </c>
      <c r="J31" s="39">
        <f>SUM(J19:J30)</f>
        <v>0</v>
      </c>
      <c r="K31" s="55"/>
      <c r="L31" s="54">
        <f>SUM(L19:L30)</f>
        <v>0</v>
      </c>
      <c r="M31" s="39">
        <f>SUM(M19:M30)</f>
        <v>0</v>
      </c>
      <c r="N31" s="55"/>
      <c r="O31" s="54">
        <f>SUM(O19:O30)</f>
        <v>0</v>
      </c>
      <c r="P31" s="39">
        <f>SUM(P19:P30)</f>
        <v>0</v>
      </c>
      <c r="Q31" s="55"/>
      <c r="R31" s="54">
        <f>SUM(R19:R30)</f>
        <v>48</v>
      </c>
      <c r="S31" s="39">
        <f>SUM(S19:S30)</f>
        <v>71</v>
      </c>
      <c r="T31" s="55"/>
      <c r="U31" s="54">
        <f>SUM(U19:U30)</f>
        <v>0</v>
      </c>
      <c r="V31" s="39">
        <f>SUM(V19:V30)</f>
        <v>0</v>
      </c>
      <c r="W31" s="55"/>
      <c r="X31" s="54">
        <f>SUM(X19:X30)</f>
        <v>0</v>
      </c>
      <c r="Y31" s="39">
        <f>SUM(Y19:Y30)</f>
        <v>0</v>
      </c>
      <c r="Z31" s="55"/>
      <c r="AA31" s="54">
        <f>SUM(AA19:AA30)</f>
        <v>0</v>
      </c>
      <c r="AB31" s="39">
        <f>SUM(AB19:AB30)</f>
        <v>0</v>
      </c>
      <c r="AC31" s="55"/>
      <c r="AD31" s="54">
        <f>SUM(AD19:AD30)</f>
        <v>0</v>
      </c>
      <c r="AE31" s="39">
        <f>SUM(AE19:AE30)</f>
        <v>0</v>
      </c>
      <c r="AF31" s="55"/>
      <c r="AG31" s="54">
        <f>SUM(AG19:AG30)</f>
        <v>0</v>
      </c>
      <c r="AH31" s="39">
        <f>SUM(AH19:AH30)</f>
        <v>0</v>
      </c>
      <c r="AI31" s="55"/>
      <c r="AJ31" s="54">
        <f>SUM(AJ19:AJ30)</f>
        <v>20</v>
      </c>
      <c r="AK31" s="39">
        <f>SUM(AK19:AK30)</f>
        <v>35</v>
      </c>
      <c r="AL31" s="55"/>
      <c r="AM31" s="54">
        <f>SUM(AM19:AM30)</f>
        <v>0</v>
      </c>
      <c r="AN31" s="39">
        <f>SUM(AN19:AN30)</f>
        <v>0</v>
      </c>
      <c r="AO31" s="55"/>
      <c r="AP31" s="54">
        <f>SUM(AP19:AP30)</f>
        <v>0</v>
      </c>
      <c r="AQ31" s="39">
        <f>SUM(AQ19:AQ30)</f>
        <v>0</v>
      </c>
      <c r="AR31" s="55"/>
      <c r="AS31" s="54">
        <f>SUM(AS19:AS30)</f>
        <v>0</v>
      </c>
      <c r="AT31" s="39">
        <f>SUM(AT19:AT30)</f>
        <v>0</v>
      </c>
      <c r="AU31" s="55"/>
      <c r="AV31" s="54">
        <f t="shared" ref="AV31:AW31" si="17">SUM(AV19:AV30)</f>
        <v>0</v>
      </c>
      <c r="AW31" s="39">
        <f t="shared" si="17"/>
        <v>0</v>
      </c>
      <c r="AX31" s="55"/>
      <c r="AY31" s="54">
        <f>SUM(AY19:AY30)</f>
        <v>0</v>
      </c>
      <c r="AZ31" s="39">
        <f>SUM(AZ19:AZ30)</f>
        <v>0</v>
      </c>
      <c r="BA31" s="55"/>
      <c r="BB31" s="54">
        <f>SUM(BB19:BB30)</f>
        <v>0</v>
      </c>
      <c r="BC31" s="39">
        <f>SUM(BC19:BC30)</f>
        <v>0</v>
      </c>
      <c r="BD31" s="55"/>
      <c r="BE31" s="54">
        <f>SUM(BE19:BE30)</f>
        <v>0</v>
      </c>
      <c r="BF31" s="39">
        <f>SUM(BF19:BF30)</f>
        <v>0</v>
      </c>
      <c r="BG31" s="55"/>
      <c r="BH31" s="54">
        <f>SUM(BH19:BH30)</f>
        <v>2398</v>
      </c>
      <c r="BI31" s="39">
        <f>SUM(BI19:BI30)</f>
        <v>4134</v>
      </c>
      <c r="BJ31" s="55"/>
      <c r="BK31" s="54">
        <f>SUM(BK19:BK30)</f>
        <v>0</v>
      </c>
      <c r="BL31" s="39">
        <f>SUM(BL19:BL30)</f>
        <v>0</v>
      </c>
      <c r="BM31" s="55"/>
      <c r="BN31" s="54">
        <f>SUM(BN19:BN30)</f>
        <v>0</v>
      </c>
      <c r="BO31" s="39">
        <f>SUM(BO19:BO30)</f>
        <v>11</v>
      </c>
      <c r="BP31" s="55"/>
      <c r="BQ31" s="54">
        <f>SUM(BQ19:BQ30)</f>
        <v>0</v>
      </c>
      <c r="BR31" s="39">
        <f>SUM(BR19:BR30)</f>
        <v>5</v>
      </c>
      <c r="BS31" s="55"/>
      <c r="BT31" s="54">
        <f>SUM(BT19:BT30)</f>
        <v>0</v>
      </c>
      <c r="BU31" s="39">
        <f>SUM(BU19:BU30)</f>
        <v>0</v>
      </c>
      <c r="BV31" s="55"/>
      <c r="BW31" s="54">
        <f>SUM(BW19:BW30)</f>
        <v>0</v>
      </c>
      <c r="BX31" s="39">
        <f>SUM(BX19:BX30)</f>
        <v>0</v>
      </c>
      <c r="BY31" s="55"/>
      <c r="BZ31" s="54">
        <f>SUM(BZ19:BZ30)</f>
        <v>0</v>
      </c>
      <c r="CA31" s="39">
        <f>SUM(CA19:CA30)</f>
        <v>0</v>
      </c>
      <c r="CB31" s="55"/>
      <c r="CC31" s="54">
        <f>SUM(CC19:CC30)</f>
        <v>0</v>
      </c>
      <c r="CD31" s="39">
        <f>SUM(CD19:CD30)</f>
        <v>0</v>
      </c>
      <c r="CE31" s="55"/>
      <c r="CF31" s="54">
        <f>SUM(CF19:CF30)</f>
        <v>0</v>
      </c>
      <c r="CG31" s="39">
        <f>SUM(CG19:CG30)</f>
        <v>0</v>
      </c>
      <c r="CH31" s="55"/>
      <c r="CI31" s="54">
        <f t="shared" ref="CI31:CJ31" si="18">SUM(CI19:CI30)</f>
        <v>0</v>
      </c>
      <c r="CJ31" s="39">
        <f t="shared" si="18"/>
        <v>0</v>
      </c>
      <c r="CK31" s="55"/>
      <c r="CL31" s="54">
        <f>SUM(CL19:CL30)</f>
        <v>0</v>
      </c>
      <c r="CM31" s="39">
        <f>SUM(CM19:CM30)</f>
        <v>0</v>
      </c>
      <c r="CN31" s="55"/>
      <c r="CO31" s="54">
        <f>SUM(CO19:CO30)</f>
        <v>0</v>
      </c>
      <c r="CP31" s="39">
        <f>SUM(CP19:CP30)</f>
        <v>0</v>
      </c>
      <c r="CQ31" s="55"/>
      <c r="CR31" s="54">
        <f>SUM(CR19:CR30)</f>
        <v>0</v>
      </c>
      <c r="CS31" s="39">
        <f>SUM(CS19:CS30)</f>
        <v>0</v>
      </c>
      <c r="CT31" s="55"/>
      <c r="CU31" s="63">
        <f>SUM(CU19:CU30)</f>
        <v>0</v>
      </c>
      <c r="CV31" s="39">
        <f>SUM(CV19:CV30)</f>
        <v>0</v>
      </c>
      <c r="CW31" s="40"/>
      <c r="CX31" s="54">
        <f>SUM(CX19:CX30)</f>
        <v>3</v>
      </c>
      <c r="CY31" s="39">
        <f>SUM(CY19:CY30)</f>
        <v>8</v>
      </c>
      <c r="CZ31" s="55"/>
      <c r="DA31" s="54">
        <f>SUM(DA19:DA30)</f>
        <v>0</v>
      </c>
      <c r="DB31" s="39">
        <f>SUM(DB19:DB30)</f>
        <v>0</v>
      </c>
      <c r="DC31" s="55"/>
      <c r="DD31" s="54">
        <f>SUM(DD19:DD30)</f>
        <v>0</v>
      </c>
      <c r="DE31" s="39">
        <f>SUM(DE19:DE30)</f>
        <v>0</v>
      </c>
      <c r="DF31" s="55"/>
      <c r="DG31" s="54">
        <f>SUM(DG19:DG30)</f>
        <v>0</v>
      </c>
      <c r="DH31" s="39">
        <f>SUM(DH19:DH30)</f>
        <v>0</v>
      </c>
      <c r="DI31" s="55"/>
      <c r="DJ31" s="54">
        <f>SUM(DJ19:DJ30)</f>
        <v>0</v>
      </c>
      <c r="DK31" s="39">
        <f>SUM(DK19:DK30)</f>
        <v>0</v>
      </c>
      <c r="DL31" s="55"/>
      <c r="DM31" s="54">
        <f>SUM(DM19:DM30)</f>
        <v>0</v>
      </c>
      <c r="DN31" s="39">
        <f>SUM(DN19:DN30)</f>
        <v>0</v>
      </c>
      <c r="DO31" s="55"/>
      <c r="DP31" s="54">
        <f>SUM(DP19:DP30)</f>
        <v>0</v>
      </c>
      <c r="DQ31" s="39">
        <f>SUM(DQ19:DQ30)</f>
        <v>0</v>
      </c>
      <c r="DR31" s="55"/>
      <c r="DS31" s="54">
        <f>SUM(DS19:DS30)</f>
        <v>0</v>
      </c>
      <c r="DT31" s="39">
        <f>SUM(DT19:DT30)</f>
        <v>0</v>
      </c>
      <c r="DU31" s="55"/>
      <c r="DV31" s="54">
        <f>SUM(DV19:DV30)</f>
        <v>0</v>
      </c>
      <c r="DW31" s="39">
        <f>SUM(DW19:DW30)</f>
        <v>0</v>
      </c>
      <c r="DX31" s="55"/>
      <c r="DY31" s="54">
        <f>SUM(DY19:DY30)</f>
        <v>0</v>
      </c>
      <c r="DZ31" s="39">
        <f>SUM(DZ19:DZ30)</f>
        <v>0</v>
      </c>
      <c r="EA31" s="55"/>
      <c r="EB31" s="54">
        <f>SUM(EB19:EB30)</f>
        <v>0</v>
      </c>
      <c r="EC31" s="39">
        <f>SUM(EC19:EC30)</f>
        <v>0</v>
      </c>
      <c r="ED31" s="55"/>
      <c r="EE31" s="54">
        <f>SUM(EE19:EE30)</f>
        <v>1447</v>
      </c>
      <c r="EF31" s="39">
        <f>SUM(EF19:EF30)</f>
        <v>2236</v>
      </c>
      <c r="EG31" s="55"/>
      <c r="EH31" s="54">
        <f>SUM(EH19:EH30)</f>
        <v>0</v>
      </c>
      <c r="EI31" s="39">
        <f>SUM(EI19:EI30)</f>
        <v>0</v>
      </c>
      <c r="EJ31" s="55"/>
      <c r="EK31" s="54">
        <f>SUM(EK19:EK30)</f>
        <v>0</v>
      </c>
      <c r="EL31" s="39">
        <f>SUM(EL19:EL30)</f>
        <v>0</v>
      </c>
      <c r="EM31" s="55"/>
      <c r="EN31" s="54">
        <f>SUM(EN19:EN30)</f>
        <v>0</v>
      </c>
      <c r="EO31" s="39">
        <f>SUM(EO19:EO30)</f>
        <v>0</v>
      </c>
      <c r="EP31" s="55"/>
      <c r="EQ31" s="54">
        <f>SUM(EQ19:EQ30)</f>
        <v>0</v>
      </c>
      <c r="ER31" s="39">
        <f>SUM(ER19:ER30)</f>
        <v>0</v>
      </c>
      <c r="ES31" s="55"/>
      <c r="ET31" s="54">
        <f>SUM(ET19:ET30)</f>
        <v>0</v>
      </c>
      <c r="EU31" s="39">
        <f>SUM(EU19:EU30)</f>
        <v>0</v>
      </c>
      <c r="EV31" s="55"/>
      <c r="EW31" s="54">
        <f>SUM(EW19:EW30)</f>
        <v>1</v>
      </c>
      <c r="EX31" s="39">
        <f>SUM(EX19:EX30)</f>
        <v>1</v>
      </c>
      <c r="EY31" s="55"/>
      <c r="EZ31" s="54">
        <f>SUM(EZ19:EZ30)</f>
        <v>0</v>
      </c>
      <c r="FA31" s="39">
        <f>SUM(FA19:FA30)</f>
        <v>0</v>
      </c>
      <c r="FB31" s="55"/>
      <c r="FC31" s="54">
        <f>SUM(FC19:FC30)</f>
        <v>0</v>
      </c>
      <c r="FD31" s="39">
        <f>SUM(FD19:FD30)</f>
        <v>0</v>
      </c>
      <c r="FE31" s="55"/>
      <c r="FF31" s="54">
        <f>SUM(FF19:FF30)</f>
        <v>0</v>
      </c>
      <c r="FG31" s="39">
        <f>SUM(FG19:FG30)</f>
        <v>0</v>
      </c>
      <c r="FH31" s="55"/>
      <c r="FI31" s="54">
        <f>SUM(FI19:FI30)</f>
        <v>4000</v>
      </c>
      <c r="FJ31" s="39">
        <f>SUM(FJ19:FJ30)</f>
        <v>6760</v>
      </c>
      <c r="FK31" s="55"/>
      <c r="FL31" s="54">
        <f t="shared" ref="FL31:FM31" si="19">SUM(FL19:FL30)</f>
        <v>0</v>
      </c>
      <c r="FM31" s="39">
        <f t="shared" si="19"/>
        <v>0</v>
      </c>
      <c r="FN31" s="55"/>
      <c r="FO31" s="41">
        <f t="shared" si="6"/>
        <v>4626</v>
      </c>
      <c r="FP31" s="42">
        <f t="shared" si="7"/>
        <v>8849</v>
      </c>
      <c r="FQ31" s="1"/>
      <c r="FR31" s="1"/>
      <c r="FS31" s="1"/>
      <c r="FV31" s="3"/>
      <c r="GA31" s="3"/>
      <c r="GF31" s="3"/>
      <c r="GK31" s="3"/>
      <c r="GP31" s="3"/>
      <c r="GU31" s="3"/>
      <c r="GZ31" s="3"/>
      <c r="HE31" s="3"/>
      <c r="HJ31" s="3"/>
    </row>
    <row r="32" spans="1:218" x14ac:dyDescent="0.3">
      <c r="A32" s="73">
        <v>2006</v>
      </c>
      <c r="B32" s="69" t="s">
        <v>5</v>
      </c>
      <c r="C32" s="52">
        <v>0</v>
      </c>
      <c r="D32" s="7">
        <v>0</v>
      </c>
      <c r="E32" s="53">
        <v>0</v>
      </c>
      <c r="F32" s="58">
        <v>82</v>
      </c>
      <c r="G32" s="16">
        <v>280</v>
      </c>
      <c r="H32" s="53">
        <f t="shared" ref="H32:H43" si="20">G32/F32*1000</f>
        <v>3414.6341463414633</v>
      </c>
      <c r="I32" s="52">
        <v>0</v>
      </c>
      <c r="J32" s="7">
        <v>0</v>
      </c>
      <c r="K32" s="53">
        <v>0</v>
      </c>
      <c r="L32" s="52">
        <v>0</v>
      </c>
      <c r="M32" s="7">
        <v>0</v>
      </c>
      <c r="N32" s="53">
        <v>0</v>
      </c>
      <c r="O32" s="52">
        <v>0</v>
      </c>
      <c r="P32" s="7">
        <v>0</v>
      </c>
      <c r="Q32" s="53">
        <v>0</v>
      </c>
      <c r="R32" s="52">
        <v>0</v>
      </c>
      <c r="S32" s="7">
        <v>0</v>
      </c>
      <c r="T32" s="53">
        <v>0</v>
      </c>
      <c r="U32" s="52">
        <v>0</v>
      </c>
      <c r="V32" s="7">
        <v>0</v>
      </c>
      <c r="W32" s="53">
        <v>0</v>
      </c>
      <c r="X32" s="52">
        <v>0</v>
      </c>
      <c r="Y32" s="7">
        <v>0</v>
      </c>
      <c r="Z32" s="53">
        <v>0</v>
      </c>
      <c r="AA32" s="52">
        <v>0</v>
      </c>
      <c r="AB32" s="7">
        <v>0</v>
      </c>
      <c r="AC32" s="53">
        <v>0</v>
      </c>
      <c r="AD32" s="52">
        <v>0</v>
      </c>
      <c r="AE32" s="7">
        <v>0</v>
      </c>
      <c r="AF32" s="53">
        <v>0</v>
      </c>
      <c r="AG32" s="52">
        <v>0</v>
      </c>
      <c r="AH32" s="7">
        <v>0</v>
      </c>
      <c r="AI32" s="53">
        <v>0</v>
      </c>
      <c r="AJ32" s="52">
        <v>0</v>
      </c>
      <c r="AK32" s="7">
        <v>0</v>
      </c>
      <c r="AL32" s="53">
        <v>0</v>
      </c>
      <c r="AM32" s="52">
        <v>0</v>
      </c>
      <c r="AN32" s="7">
        <v>0</v>
      </c>
      <c r="AO32" s="53">
        <v>0</v>
      </c>
      <c r="AP32" s="52">
        <v>0</v>
      </c>
      <c r="AQ32" s="7">
        <v>0</v>
      </c>
      <c r="AR32" s="53">
        <v>0</v>
      </c>
      <c r="AS32" s="52">
        <v>0</v>
      </c>
      <c r="AT32" s="7">
        <v>0</v>
      </c>
      <c r="AU32" s="53">
        <v>0</v>
      </c>
      <c r="AV32" s="52">
        <v>0</v>
      </c>
      <c r="AW32" s="7">
        <v>0</v>
      </c>
      <c r="AX32" s="53">
        <f t="shared" ref="AX32:AX43" si="21">IF(AV32=0,0,AW32/AV32*1000)</f>
        <v>0</v>
      </c>
      <c r="AY32" s="52">
        <v>0</v>
      </c>
      <c r="AZ32" s="7">
        <v>0</v>
      </c>
      <c r="BA32" s="53">
        <v>0</v>
      </c>
      <c r="BB32" s="52">
        <v>0</v>
      </c>
      <c r="BC32" s="7">
        <v>0</v>
      </c>
      <c r="BD32" s="53">
        <v>0</v>
      </c>
      <c r="BE32" s="52">
        <v>0</v>
      </c>
      <c r="BF32" s="7">
        <v>0</v>
      </c>
      <c r="BG32" s="53">
        <v>0</v>
      </c>
      <c r="BH32" s="58">
        <v>130</v>
      </c>
      <c r="BI32" s="16">
        <v>219</v>
      </c>
      <c r="BJ32" s="53">
        <f t="shared" ref="BJ32:BJ43" si="22">BI32/BH32*1000</f>
        <v>1684.6153846153845</v>
      </c>
      <c r="BK32" s="52">
        <v>0</v>
      </c>
      <c r="BL32" s="7">
        <v>0</v>
      </c>
      <c r="BM32" s="53">
        <v>0</v>
      </c>
      <c r="BN32" s="52">
        <v>0</v>
      </c>
      <c r="BO32" s="7">
        <v>0</v>
      </c>
      <c r="BP32" s="53">
        <v>0</v>
      </c>
      <c r="BQ32" s="52">
        <v>0</v>
      </c>
      <c r="BR32" s="7">
        <v>1</v>
      </c>
      <c r="BS32" s="53">
        <v>0</v>
      </c>
      <c r="BT32" s="52">
        <v>0</v>
      </c>
      <c r="BU32" s="7">
        <v>0</v>
      </c>
      <c r="BV32" s="53">
        <v>0</v>
      </c>
      <c r="BW32" s="52">
        <v>0</v>
      </c>
      <c r="BX32" s="7">
        <v>0</v>
      </c>
      <c r="BY32" s="53">
        <v>0</v>
      </c>
      <c r="BZ32" s="52">
        <v>0</v>
      </c>
      <c r="CA32" s="7">
        <v>0</v>
      </c>
      <c r="CB32" s="53">
        <v>0</v>
      </c>
      <c r="CC32" s="52">
        <v>0</v>
      </c>
      <c r="CD32" s="7">
        <v>0</v>
      </c>
      <c r="CE32" s="53">
        <v>0</v>
      </c>
      <c r="CF32" s="52">
        <v>0</v>
      </c>
      <c r="CG32" s="7">
        <v>0</v>
      </c>
      <c r="CH32" s="53">
        <v>0</v>
      </c>
      <c r="CI32" s="52">
        <v>0</v>
      </c>
      <c r="CJ32" s="7">
        <v>0</v>
      </c>
      <c r="CK32" s="53">
        <f t="shared" ref="CK32:CK43" si="23">IF(CI32=0,0,CJ32/CI32*1000)</f>
        <v>0</v>
      </c>
      <c r="CL32" s="52">
        <v>0</v>
      </c>
      <c r="CM32" s="7">
        <v>0</v>
      </c>
      <c r="CN32" s="53">
        <v>0</v>
      </c>
      <c r="CO32" s="52">
        <v>0</v>
      </c>
      <c r="CP32" s="7">
        <v>0</v>
      </c>
      <c r="CQ32" s="53">
        <v>0</v>
      </c>
      <c r="CR32" s="52">
        <v>0</v>
      </c>
      <c r="CS32" s="7">
        <v>0</v>
      </c>
      <c r="CT32" s="53">
        <v>0</v>
      </c>
      <c r="CU32" s="62">
        <v>0</v>
      </c>
      <c r="CV32" s="7">
        <v>0</v>
      </c>
      <c r="CW32" s="8">
        <v>0</v>
      </c>
      <c r="CX32" s="52">
        <v>0</v>
      </c>
      <c r="CY32" s="7">
        <v>0</v>
      </c>
      <c r="CZ32" s="53">
        <v>0</v>
      </c>
      <c r="DA32" s="52">
        <v>0</v>
      </c>
      <c r="DB32" s="7">
        <v>0</v>
      </c>
      <c r="DC32" s="53">
        <v>0</v>
      </c>
      <c r="DD32" s="52">
        <v>0</v>
      </c>
      <c r="DE32" s="7">
        <v>0</v>
      </c>
      <c r="DF32" s="53">
        <v>0</v>
      </c>
      <c r="DG32" s="52">
        <v>0</v>
      </c>
      <c r="DH32" s="7">
        <v>0</v>
      </c>
      <c r="DI32" s="53">
        <v>0</v>
      </c>
      <c r="DJ32" s="52">
        <v>0</v>
      </c>
      <c r="DK32" s="7">
        <v>0</v>
      </c>
      <c r="DL32" s="53">
        <v>0</v>
      </c>
      <c r="DM32" s="52">
        <v>0</v>
      </c>
      <c r="DN32" s="7">
        <v>0</v>
      </c>
      <c r="DO32" s="53">
        <v>0</v>
      </c>
      <c r="DP32" s="52">
        <v>0</v>
      </c>
      <c r="DQ32" s="7">
        <v>0</v>
      </c>
      <c r="DR32" s="53">
        <v>0</v>
      </c>
      <c r="DS32" s="52">
        <v>0</v>
      </c>
      <c r="DT32" s="7">
        <v>0</v>
      </c>
      <c r="DU32" s="53">
        <v>0</v>
      </c>
      <c r="DV32" s="52">
        <v>0</v>
      </c>
      <c r="DW32" s="7">
        <v>0</v>
      </c>
      <c r="DX32" s="53">
        <v>0</v>
      </c>
      <c r="DY32" s="52">
        <v>0</v>
      </c>
      <c r="DZ32" s="7">
        <v>0</v>
      </c>
      <c r="EA32" s="53">
        <v>0</v>
      </c>
      <c r="EB32" s="52">
        <v>0</v>
      </c>
      <c r="EC32" s="7">
        <v>0</v>
      </c>
      <c r="ED32" s="53">
        <v>0</v>
      </c>
      <c r="EE32" s="52">
        <v>0</v>
      </c>
      <c r="EF32" s="7">
        <v>0</v>
      </c>
      <c r="EG32" s="53">
        <v>0</v>
      </c>
      <c r="EH32" s="52">
        <v>0</v>
      </c>
      <c r="EI32" s="7">
        <v>0</v>
      </c>
      <c r="EJ32" s="53">
        <v>0</v>
      </c>
      <c r="EK32" s="52">
        <v>0</v>
      </c>
      <c r="EL32" s="7">
        <v>0</v>
      </c>
      <c r="EM32" s="53">
        <v>0</v>
      </c>
      <c r="EN32" s="52">
        <v>0</v>
      </c>
      <c r="EO32" s="7">
        <v>0</v>
      </c>
      <c r="EP32" s="53">
        <v>0</v>
      </c>
      <c r="EQ32" s="52">
        <v>0</v>
      </c>
      <c r="ER32" s="7">
        <v>0</v>
      </c>
      <c r="ES32" s="53">
        <v>0</v>
      </c>
      <c r="ET32" s="52">
        <v>0</v>
      </c>
      <c r="EU32" s="7">
        <v>0</v>
      </c>
      <c r="EV32" s="53">
        <v>0</v>
      </c>
      <c r="EW32" s="52">
        <v>0</v>
      </c>
      <c r="EX32" s="7">
        <v>0</v>
      </c>
      <c r="EY32" s="53">
        <v>0</v>
      </c>
      <c r="EZ32" s="52">
        <v>0</v>
      </c>
      <c r="FA32" s="7">
        <v>0</v>
      </c>
      <c r="FB32" s="53">
        <v>0</v>
      </c>
      <c r="FC32" s="52">
        <v>0</v>
      </c>
      <c r="FD32" s="7">
        <v>0</v>
      </c>
      <c r="FE32" s="53">
        <v>0</v>
      </c>
      <c r="FF32" s="52">
        <v>0</v>
      </c>
      <c r="FG32" s="7">
        <v>0</v>
      </c>
      <c r="FH32" s="53">
        <v>0</v>
      </c>
      <c r="FI32" s="52">
        <v>0</v>
      </c>
      <c r="FJ32" s="7">
        <v>0</v>
      </c>
      <c r="FK32" s="53">
        <v>0</v>
      </c>
      <c r="FL32" s="52">
        <v>0</v>
      </c>
      <c r="FM32" s="7">
        <v>0</v>
      </c>
      <c r="FN32" s="53">
        <f t="shared" ref="FN32:FN43" si="24">IF(FL32=0,0,FM32/FL32*1000)</f>
        <v>0</v>
      </c>
      <c r="FO32" s="10">
        <f t="shared" si="6"/>
        <v>212</v>
      </c>
      <c r="FP32" s="15">
        <f t="shared" si="7"/>
        <v>500</v>
      </c>
      <c r="FQ32" s="1"/>
      <c r="FR32" s="1"/>
      <c r="FS32" s="1"/>
    </row>
    <row r="33" spans="1:218" x14ac:dyDescent="0.3">
      <c r="A33" s="73">
        <v>2006</v>
      </c>
      <c r="B33" s="69" t="s">
        <v>6</v>
      </c>
      <c r="C33" s="52">
        <v>0</v>
      </c>
      <c r="D33" s="7">
        <v>0</v>
      </c>
      <c r="E33" s="53">
        <v>0</v>
      </c>
      <c r="F33" s="58">
        <v>60</v>
      </c>
      <c r="G33" s="16">
        <v>202</v>
      </c>
      <c r="H33" s="53">
        <f t="shared" si="20"/>
        <v>3366.6666666666665</v>
      </c>
      <c r="I33" s="52">
        <v>0</v>
      </c>
      <c r="J33" s="7">
        <v>1</v>
      </c>
      <c r="K33" s="53">
        <v>0</v>
      </c>
      <c r="L33" s="52">
        <v>0</v>
      </c>
      <c r="M33" s="7">
        <v>0</v>
      </c>
      <c r="N33" s="53">
        <v>0</v>
      </c>
      <c r="O33" s="52">
        <v>0</v>
      </c>
      <c r="P33" s="7">
        <v>0</v>
      </c>
      <c r="Q33" s="53">
        <v>0</v>
      </c>
      <c r="R33" s="52">
        <v>0</v>
      </c>
      <c r="S33" s="7">
        <v>0</v>
      </c>
      <c r="T33" s="53">
        <v>0</v>
      </c>
      <c r="U33" s="52">
        <v>0</v>
      </c>
      <c r="V33" s="7">
        <v>0</v>
      </c>
      <c r="W33" s="53">
        <v>0</v>
      </c>
      <c r="X33" s="52">
        <v>0</v>
      </c>
      <c r="Y33" s="7">
        <v>0</v>
      </c>
      <c r="Z33" s="53">
        <v>0</v>
      </c>
      <c r="AA33" s="52">
        <v>0</v>
      </c>
      <c r="AB33" s="7">
        <v>0</v>
      </c>
      <c r="AC33" s="53">
        <v>0</v>
      </c>
      <c r="AD33" s="52">
        <v>0</v>
      </c>
      <c r="AE33" s="7">
        <v>0</v>
      </c>
      <c r="AF33" s="53">
        <v>0</v>
      </c>
      <c r="AG33" s="52">
        <v>0</v>
      </c>
      <c r="AH33" s="7">
        <v>0</v>
      </c>
      <c r="AI33" s="53">
        <v>0</v>
      </c>
      <c r="AJ33" s="52">
        <v>0</v>
      </c>
      <c r="AK33" s="7">
        <v>0</v>
      </c>
      <c r="AL33" s="53">
        <v>0</v>
      </c>
      <c r="AM33" s="52">
        <v>0</v>
      </c>
      <c r="AN33" s="7">
        <v>0</v>
      </c>
      <c r="AO33" s="53">
        <v>0</v>
      </c>
      <c r="AP33" s="52">
        <v>0</v>
      </c>
      <c r="AQ33" s="7">
        <v>0</v>
      </c>
      <c r="AR33" s="53">
        <v>0</v>
      </c>
      <c r="AS33" s="52">
        <v>0</v>
      </c>
      <c r="AT33" s="7">
        <v>0</v>
      </c>
      <c r="AU33" s="53">
        <v>0</v>
      </c>
      <c r="AV33" s="52">
        <v>0</v>
      </c>
      <c r="AW33" s="7">
        <v>0</v>
      </c>
      <c r="AX33" s="53">
        <f t="shared" si="21"/>
        <v>0</v>
      </c>
      <c r="AY33" s="52">
        <v>0</v>
      </c>
      <c r="AZ33" s="7">
        <v>0</v>
      </c>
      <c r="BA33" s="53">
        <v>0</v>
      </c>
      <c r="BB33" s="52">
        <v>0</v>
      </c>
      <c r="BC33" s="7">
        <v>0</v>
      </c>
      <c r="BD33" s="53">
        <v>0</v>
      </c>
      <c r="BE33" s="52">
        <v>0</v>
      </c>
      <c r="BF33" s="7">
        <v>0</v>
      </c>
      <c r="BG33" s="53">
        <v>0</v>
      </c>
      <c r="BH33" s="58">
        <v>72</v>
      </c>
      <c r="BI33" s="16">
        <v>132</v>
      </c>
      <c r="BJ33" s="53">
        <f t="shared" si="22"/>
        <v>1833.3333333333333</v>
      </c>
      <c r="BK33" s="52">
        <v>0</v>
      </c>
      <c r="BL33" s="7">
        <v>0</v>
      </c>
      <c r="BM33" s="53">
        <v>0</v>
      </c>
      <c r="BN33" s="52">
        <v>0</v>
      </c>
      <c r="BO33" s="7">
        <v>0</v>
      </c>
      <c r="BP33" s="53">
        <v>0</v>
      </c>
      <c r="BQ33" s="52">
        <v>0</v>
      </c>
      <c r="BR33" s="7">
        <v>0</v>
      </c>
      <c r="BS33" s="53">
        <v>0</v>
      </c>
      <c r="BT33" s="52">
        <v>0</v>
      </c>
      <c r="BU33" s="7">
        <v>0</v>
      </c>
      <c r="BV33" s="53">
        <v>0</v>
      </c>
      <c r="BW33" s="52">
        <v>0</v>
      </c>
      <c r="BX33" s="7">
        <v>0</v>
      </c>
      <c r="BY33" s="53">
        <v>0</v>
      </c>
      <c r="BZ33" s="52">
        <v>0</v>
      </c>
      <c r="CA33" s="7">
        <v>0</v>
      </c>
      <c r="CB33" s="53">
        <v>0</v>
      </c>
      <c r="CC33" s="52">
        <v>0</v>
      </c>
      <c r="CD33" s="7">
        <v>0</v>
      </c>
      <c r="CE33" s="53">
        <v>0</v>
      </c>
      <c r="CF33" s="52">
        <v>0</v>
      </c>
      <c r="CG33" s="7">
        <v>0</v>
      </c>
      <c r="CH33" s="53">
        <v>0</v>
      </c>
      <c r="CI33" s="52">
        <v>0</v>
      </c>
      <c r="CJ33" s="7">
        <v>0</v>
      </c>
      <c r="CK33" s="53">
        <f t="shared" si="23"/>
        <v>0</v>
      </c>
      <c r="CL33" s="52">
        <v>0</v>
      </c>
      <c r="CM33" s="7">
        <v>0</v>
      </c>
      <c r="CN33" s="53">
        <v>0</v>
      </c>
      <c r="CO33" s="52">
        <v>0</v>
      </c>
      <c r="CP33" s="7">
        <v>0</v>
      </c>
      <c r="CQ33" s="53">
        <v>0</v>
      </c>
      <c r="CR33" s="52">
        <v>0</v>
      </c>
      <c r="CS33" s="7">
        <v>0</v>
      </c>
      <c r="CT33" s="53">
        <v>0</v>
      </c>
      <c r="CU33" s="62">
        <v>0</v>
      </c>
      <c r="CV33" s="7">
        <v>0</v>
      </c>
      <c r="CW33" s="8">
        <v>0</v>
      </c>
      <c r="CX33" s="52">
        <v>0</v>
      </c>
      <c r="CY33" s="7">
        <v>0</v>
      </c>
      <c r="CZ33" s="53">
        <v>0</v>
      </c>
      <c r="DA33" s="52">
        <v>0</v>
      </c>
      <c r="DB33" s="7">
        <v>0</v>
      </c>
      <c r="DC33" s="53">
        <v>0</v>
      </c>
      <c r="DD33" s="52">
        <v>0</v>
      </c>
      <c r="DE33" s="7">
        <v>0</v>
      </c>
      <c r="DF33" s="53">
        <v>0</v>
      </c>
      <c r="DG33" s="52">
        <v>0</v>
      </c>
      <c r="DH33" s="7">
        <v>0</v>
      </c>
      <c r="DI33" s="53">
        <v>0</v>
      </c>
      <c r="DJ33" s="52">
        <v>0</v>
      </c>
      <c r="DK33" s="7">
        <v>0</v>
      </c>
      <c r="DL33" s="53">
        <v>0</v>
      </c>
      <c r="DM33" s="52">
        <v>0</v>
      </c>
      <c r="DN33" s="7">
        <v>0</v>
      </c>
      <c r="DO33" s="53">
        <v>0</v>
      </c>
      <c r="DP33" s="52">
        <v>0</v>
      </c>
      <c r="DQ33" s="7">
        <v>0</v>
      </c>
      <c r="DR33" s="53">
        <v>0</v>
      </c>
      <c r="DS33" s="52">
        <v>0</v>
      </c>
      <c r="DT33" s="7">
        <v>0</v>
      </c>
      <c r="DU33" s="53">
        <v>0</v>
      </c>
      <c r="DV33" s="52">
        <v>0</v>
      </c>
      <c r="DW33" s="7">
        <v>0</v>
      </c>
      <c r="DX33" s="53">
        <v>0</v>
      </c>
      <c r="DY33" s="52">
        <v>0</v>
      </c>
      <c r="DZ33" s="7">
        <v>0</v>
      </c>
      <c r="EA33" s="53">
        <v>0</v>
      </c>
      <c r="EB33" s="52">
        <v>0</v>
      </c>
      <c r="EC33" s="7">
        <v>0</v>
      </c>
      <c r="ED33" s="53">
        <v>0</v>
      </c>
      <c r="EE33" s="58">
        <v>67</v>
      </c>
      <c r="EF33" s="16">
        <v>128</v>
      </c>
      <c r="EG33" s="53">
        <f t="shared" ref="EG33:EG43" si="25">EF33/EE33*1000</f>
        <v>1910.4477611940299</v>
      </c>
      <c r="EH33" s="52">
        <v>0</v>
      </c>
      <c r="EI33" s="7">
        <v>0</v>
      </c>
      <c r="EJ33" s="53">
        <v>0</v>
      </c>
      <c r="EK33" s="52">
        <v>0</v>
      </c>
      <c r="EL33" s="7">
        <v>0</v>
      </c>
      <c r="EM33" s="53">
        <v>0</v>
      </c>
      <c r="EN33" s="52">
        <v>0</v>
      </c>
      <c r="EO33" s="7">
        <v>0</v>
      </c>
      <c r="EP33" s="53">
        <v>0</v>
      </c>
      <c r="EQ33" s="52">
        <v>0</v>
      </c>
      <c r="ER33" s="7">
        <v>0</v>
      </c>
      <c r="ES33" s="53">
        <v>0</v>
      </c>
      <c r="ET33" s="52">
        <v>0</v>
      </c>
      <c r="EU33" s="7">
        <v>0</v>
      </c>
      <c r="EV33" s="53">
        <v>0</v>
      </c>
      <c r="EW33" s="52">
        <v>0</v>
      </c>
      <c r="EX33" s="7">
        <v>0</v>
      </c>
      <c r="EY33" s="53">
        <v>0</v>
      </c>
      <c r="EZ33" s="52">
        <v>0</v>
      </c>
      <c r="FA33" s="7">
        <v>0</v>
      </c>
      <c r="FB33" s="53">
        <v>0</v>
      </c>
      <c r="FC33" s="52">
        <v>0</v>
      </c>
      <c r="FD33" s="7">
        <v>0</v>
      </c>
      <c r="FE33" s="53">
        <v>0</v>
      </c>
      <c r="FF33" s="52">
        <v>0</v>
      </c>
      <c r="FG33" s="7">
        <v>0</v>
      </c>
      <c r="FH33" s="53">
        <v>0</v>
      </c>
      <c r="FI33" s="52">
        <v>0</v>
      </c>
      <c r="FJ33" s="7">
        <v>0</v>
      </c>
      <c r="FK33" s="53">
        <v>0</v>
      </c>
      <c r="FL33" s="52">
        <v>0</v>
      </c>
      <c r="FM33" s="7">
        <v>0</v>
      </c>
      <c r="FN33" s="53">
        <f t="shared" si="24"/>
        <v>0</v>
      </c>
      <c r="FO33" s="10">
        <f t="shared" si="6"/>
        <v>199</v>
      </c>
      <c r="FP33" s="15">
        <f t="shared" si="7"/>
        <v>463</v>
      </c>
      <c r="FQ33" s="1"/>
      <c r="FR33" s="1"/>
      <c r="FS33" s="1"/>
    </row>
    <row r="34" spans="1:218" x14ac:dyDescent="0.3">
      <c r="A34" s="73">
        <v>2006</v>
      </c>
      <c r="B34" s="69" t="s">
        <v>7</v>
      </c>
      <c r="C34" s="52">
        <v>0</v>
      </c>
      <c r="D34" s="7">
        <v>0</v>
      </c>
      <c r="E34" s="53">
        <v>0</v>
      </c>
      <c r="F34" s="58">
        <v>60</v>
      </c>
      <c r="G34" s="16">
        <v>201</v>
      </c>
      <c r="H34" s="53">
        <f t="shared" si="20"/>
        <v>3350</v>
      </c>
      <c r="I34" s="52">
        <v>0</v>
      </c>
      <c r="J34" s="7">
        <v>0</v>
      </c>
      <c r="K34" s="53">
        <v>0</v>
      </c>
      <c r="L34" s="52">
        <v>0</v>
      </c>
      <c r="M34" s="7">
        <v>0</v>
      </c>
      <c r="N34" s="53">
        <v>0</v>
      </c>
      <c r="O34" s="52">
        <v>0</v>
      </c>
      <c r="P34" s="7">
        <v>0</v>
      </c>
      <c r="Q34" s="53">
        <v>0</v>
      </c>
      <c r="R34" s="52">
        <v>0</v>
      </c>
      <c r="S34" s="7">
        <v>0</v>
      </c>
      <c r="T34" s="53">
        <v>0</v>
      </c>
      <c r="U34" s="52">
        <v>0</v>
      </c>
      <c r="V34" s="7">
        <v>0</v>
      </c>
      <c r="W34" s="53">
        <v>0</v>
      </c>
      <c r="X34" s="52">
        <v>0</v>
      </c>
      <c r="Y34" s="7">
        <v>0</v>
      </c>
      <c r="Z34" s="53">
        <v>0</v>
      </c>
      <c r="AA34" s="52">
        <v>0</v>
      </c>
      <c r="AB34" s="7">
        <v>0</v>
      </c>
      <c r="AC34" s="53">
        <v>0</v>
      </c>
      <c r="AD34" s="52">
        <v>0</v>
      </c>
      <c r="AE34" s="7">
        <v>0</v>
      </c>
      <c r="AF34" s="53">
        <v>0</v>
      </c>
      <c r="AG34" s="52">
        <v>0</v>
      </c>
      <c r="AH34" s="7">
        <v>0</v>
      </c>
      <c r="AI34" s="53">
        <v>0</v>
      </c>
      <c r="AJ34" s="52">
        <v>0</v>
      </c>
      <c r="AK34" s="7">
        <v>0</v>
      </c>
      <c r="AL34" s="53">
        <v>0</v>
      </c>
      <c r="AM34" s="52">
        <v>0</v>
      </c>
      <c r="AN34" s="7">
        <v>0</v>
      </c>
      <c r="AO34" s="53">
        <v>0</v>
      </c>
      <c r="AP34" s="52">
        <v>0</v>
      </c>
      <c r="AQ34" s="7">
        <v>0</v>
      </c>
      <c r="AR34" s="53">
        <v>0</v>
      </c>
      <c r="AS34" s="52">
        <v>0</v>
      </c>
      <c r="AT34" s="7">
        <v>0</v>
      </c>
      <c r="AU34" s="53">
        <v>0</v>
      </c>
      <c r="AV34" s="52">
        <v>0</v>
      </c>
      <c r="AW34" s="7">
        <v>0</v>
      </c>
      <c r="AX34" s="53">
        <f t="shared" si="21"/>
        <v>0</v>
      </c>
      <c r="AY34" s="52">
        <v>0</v>
      </c>
      <c r="AZ34" s="7">
        <v>0</v>
      </c>
      <c r="BA34" s="53">
        <v>0</v>
      </c>
      <c r="BB34" s="52">
        <v>0</v>
      </c>
      <c r="BC34" s="7">
        <v>0</v>
      </c>
      <c r="BD34" s="53">
        <v>0</v>
      </c>
      <c r="BE34" s="52">
        <v>0</v>
      </c>
      <c r="BF34" s="7">
        <v>0</v>
      </c>
      <c r="BG34" s="53">
        <v>0</v>
      </c>
      <c r="BH34" s="58">
        <v>1252</v>
      </c>
      <c r="BI34" s="16">
        <v>1957</v>
      </c>
      <c r="BJ34" s="53">
        <f t="shared" si="22"/>
        <v>1563.0990415335464</v>
      </c>
      <c r="BK34" s="52">
        <v>0</v>
      </c>
      <c r="BL34" s="7">
        <v>0</v>
      </c>
      <c r="BM34" s="53">
        <v>0</v>
      </c>
      <c r="BN34" s="52">
        <v>0</v>
      </c>
      <c r="BO34" s="7">
        <v>0</v>
      </c>
      <c r="BP34" s="53">
        <v>0</v>
      </c>
      <c r="BQ34" s="52">
        <v>0</v>
      </c>
      <c r="BR34" s="7">
        <v>0</v>
      </c>
      <c r="BS34" s="53">
        <v>0</v>
      </c>
      <c r="BT34" s="52">
        <v>0</v>
      </c>
      <c r="BU34" s="7">
        <v>0</v>
      </c>
      <c r="BV34" s="53">
        <v>0</v>
      </c>
      <c r="BW34" s="52">
        <v>0</v>
      </c>
      <c r="BX34" s="7">
        <v>0</v>
      </c>
      <c r="BY34" s="53">
        <v>0</v>
      </c>
      <c r="BZ34" s="52">
        <v>0</v>
      </c>
      <c r="CA34" s="7">
        <v>0</v>
      </c>
      <c r="CB34" s="53">
        <v>0</v>
      </c>
      <c r="CC34" s="52">
        <v>0</v>
      </c>
      <c r="CD34" s="7">
        <v>0</v>
      </c>
      <c r="CE34" s="53">
        <v>0</v>
      </c>
      <c r="CF34" s="52">
        <v>0</v>
      </c>
      <c r="CG34" s="7">
        <v>0</v>
      </c>
      <c r="CH34" s="53">
        <v>0</v>
      </c>
      <c r="CI34" s="52">
        <v>0</v>
      </c>
      <c r="CJ34" s="7">
        <v>0</v>
      </c>
      <c r="CK34" s="53">
        <f t="shared" si="23"/>
        <v>0</v>
      </c>
      <c r="CL34" s="52">
        <v>0</v>
      </c>
      <c r="CM34" s="7">
        <v>0</v>
      </c>
      <c r="CN34" s="53">
        <v>0</v>
      </c>
      <c r="CO34" s="52">
        <v>0</v>
      </c>
      <c r="CP34" s="7">
        <v>0</v>
      </c>
      <c r="CQ34" s="53">
        <v>0</v>
      </c>
      <c r="CR34" s="52">
        <v>0</v>
      </c>
      <c r="CS34" s="7">
        <v>0</v>
      </c>
      <c r="CT34" s="53">
        <v>0</v>
      </c>
      <c r="CU34" s="62">
        <v>0</v>
      </c>
      <c r="CV34" s="7">
        <v>0</v>
      </c>
      <c r="CW34" s="8">
        <v>0</v>
      </c>
      <c r="CX34" s="52">
        <v>0</v>
      </c>
      <c r="CY34" s="7">
        <v>0</v>
      </c>
      <c r="CZ34" s="53">
        <v>0</v>
      </c>
      <c r="DA34" s="52">
        <v>0</v>
      </c>
      <c r="DB34" s="7">
        <v>0</v>
      </c>
      <c r="DC34" s="53">
        <v>0</v>
      </c>
      <c r="DD34" s="52">
        <v>0</v>
      </c>
      <c r="DE34" s="7">
        <v>0</v>
      </c>
      <c r="DF34" s="53">
        <v>0</v>
      </c>
      <c r="DG34" s="52">
        <v>0</v>
      </c>
      <c r="DH34" s="7">
        <v>0</v>
      </c>
      <c r="DI34" s="53">
        <v>0</v>
      </c>
      <c r="DJ34" s="52">
        <v>0</v>
      </c>
      <c r="DK34" s="7">
        <v>0</v>
      </c>
      <c r="DL34" s="53">
        <v>0</v>
      </c>
      <c r="DM34" s="52">
        <v>0</v>
      </c>
      <c r="DN34" s="7">
        <v>0</v>
      </c>
      <c r="DO34" s="53">
        <v>0</v>
      </c>
      <c r="DP34" s="52">
        <v>0</v>
      </c>
      <c r="DQ34" s="7">
        <v>0</v>
      </c>
      <c r="DR34" s="53">
        <v>0</v>
      </c>
      <c r="DS34" s="52">
        <v>0</v>
      </c>
      <c r="DT34" s="7">
        <v>0</v>
      </c>
      <c r="DU34" s="53">
        <v>0</v>
      </c>
      <c r="DV34" s="52">
        <v>0</v>
      </c>
      <c r="DW34" s="7">
        <v>0</v>
      </c>
      <c r="DX34" s="53">
        <v>0</v>
      </c>
      <c r="DY34" s="52">
        <v>0</v>
      </c>
      <c r="DZ34" s="7">
        <v>0</v>
      </c>
      <c r="EA34" s="53">
        <v>0</v>
      </c>
      <c r="EB34" s="52">
        <v>0</v>
      </c>
      <c r="EC34" s="7">
        <v>0</v>
      </c>
      <c r="ED34" s="53">
        <v>0</v>
      </c>
      <c r="EE34" s="52">
        <v>0</v>
      </c>
      <c r="EF34" s="7">
        <v>0</v>
      </c>
      <c r="EG34" s="53">
        <v>0</v>
      </c>
      <c r="EH34" s="52">
        <v>0</v>
      </c>
      <c r="EI34" s="7">
        <v>0</v>
      </c>
      <c r="EJ34" s="53">
        <v>0</v>
      </c>
      <c r="EK34" s="52">
        <v>0</v>
      </c>
      <c r="EL34" s="7">
        <v>0</v>
      </c>
      <c r="EM34" s="53">
        <v>0</v>
      </c>
      <c r="EN34" s="52">
        <v>0</v>
      </c>
      <c r="EO34" s="7">
        <v>0</v>
      </c>
      <c r="EP34" s="53">
        <v>0</v>
      </c>
      <c r="EQ34" s="52">
        <v>0</v>
      </c>
      <c r="ER34" s="7">
        <v>0</v>
      </c>
      <c r="ES34" s="53">
        <v>0</v>
      </c>
      <c r="ET34" s="52">
        <v>0</v>
      </c>
      <c r="EU34" s="7">
        <v>0</v>
      </c>
      <c r="EV34" s="53">
        <v>0</v>
      </c>
      <c r="EW34" s="52">
        <v>0</v>
      </c>
      <c r="EX34" s="7">
        <v>0</v>
      </c>
      <c r="EY34" s="53">
        <v>0</v>
      </c>
      <c r="EZ34" s="52">
        <v>0</v>
      </c>
      <c r="FA34" s="7">
        <v>0</v>
      </c>
      <c r="FB34" s="53">
        <v>0</v>
      </c>
      <c r="FC34" s="52">
        <v>0</v>
      </c>
      <c r="FD34" s="7">
        <v>0</v>
      </c>
      <c r="FE34" s="53">
        <v>0</v>
      </c>
      <c r="FF34" s="52">
        <v>0</v>
      </c>
      <c r="FG34" s="7">
        <v>0</v>
      </c>
      <c r="FH34" s="53">
        <v>0</v>
      </c>
      <c r="FI34" s="52">
        <v>0</v>
      </c>
      <c r="FJ34" s="7">
        <v>0</v>
      </c>
      <c r="FK34" s="53">
        <v>0</v>
      </c>
      <c r="FL34" s="52">
        <v>0</v>
      </c>
      <c r="FM34" s="7">
        <v>0</v>
      </c>
      <c r="FN34" s="53">
        <f t="shared" si="24"/>
        <v>0</v>
      </c>
      <c r="FO34" s="10">
        <f t="shared" si="6"/>
        <v>1312</v>
      </c>
      <c r="FP34" s="15">
        <f t="shared" si="7"/>
        <v>2158</v>
      </c>
      <c r="FQ34" s="1"/>
      <c r="FR34" s="1"/>
      <c r="FS34" s="1"/>
    </row>
    <row r="35" spans="1:218" x14ac:dyDescent="0.3">
      <c r="A35" s="73">
        <v>2006</v>
      </c>
      <c r="B35" s="69" t="s">
        <v>8</v>
      </c>
      <c r="C35" s="52">
        <v>0</v>
      </c>
      <c r="D35" s="7">
        <v>0</v>
      </c>
      <c r="E35" s="53">
        <v>0</v>
      </c>
      <c r="F35" s="58">
        <v>252</v>
      </c>
      <c r="G35" s="16">
        <v>806</v>
      </c>
      <c r="H35" s="53">
        <f t="shared" si="20"/>
        <v>3198.4126984126988</v>
      </c>
      <c r="I35" s="52">
        <v>0</v>
      </c>
      <c r="J35" s="7">
        <v>0</v>
      </c>
      <c r="K35" s="53">
        <v>0</v>
      </c>
      <c r="L35" s="52">
        <v>0</v>
      </c>
      <c r="M35" s="7">
        <v>0</v>
      </c>
      <c r="N35" s="53">
        <v>0</v>
      </c>
      <c r="O35" s="52">
        <v>0</v>
      </c>
      <c r="P35" s="7">
        <v>0</v>
      </c>
      <c r="Q35" s="53">
        <v>0</v>
      </c>
      <c r="R35" s="52">
        <v>0</v>
      </c>
      <c r="S35" s="7">
        <v>0</v>
      </c>
      <c r="T35" s="53">
        <v>0</v>
      </c>
      <c r="U35" s="52">
        <v>0</v>
      </c>
      <c r="V35" s="7">
        <v>0</v>
      </c>
      <c r="W35" s="53">
        <v>0</v>
      </c>
      <c r="X35" s="52">
        <v>0</v>
      </c>
      <c r="Y35" s="7">
        <v>0</v>
      </c>
      <c r="Z35" s="53">
        <v>0</v>
      </c>
      <c r="AA35" s="52">
        <v>0</v>
      </c>
      <c r="AB35" s="7">
        <v>0</v>
      </c>
      <c r="AC35" s="53">
        <v>0</v>
      </c>
      <c r="AD35" s="52">
        <v>0</v>
      </c>
      <c r="AE35" s="7">
        <v>3</v>
      </c>
      <c r="AF35" s="53">
        <v>0</v>
      </c>
      <c r="AG35" s="52">
        <v>0</v>
      </c>
      <c r="AH35" s="7">
        <v>0</v>
      </c>
      <c r="AI35" s="53">
        <v>0</v>
      </c>
      <c r="AJ35" s="52">
        <v>0</v>
      </c>
      <c r="AK35" s="7">
        <v>0</v>
      </c>
      <c r="AL35" s="53">
        <v>0</v>
      </c>
      <c r="AM35" s="52">
        <v>0</v>
      </c>
      <c r="AN35" s="7">
        <v>0</v>
      </c>
      <c r="AO35" s="53">
        <v>0</v>
      </c>
      <c r="AP35" s="52">
        <v>0</v>
      </c>
      <c r="AQ35" s="7">
        <v>0</v>
      </c>
      <c r="AR35" s="53">
        <v>0</v>
      </c>
      <c r="AS35" s="52">
        <v>0</v>
      </c>
      <c r="AT35" s="7">
        <v>0</v>
      </c>
      <c r="AU35" s="53">
        <v>0</v>
      </c>
      <c r="AV35" s="52">
        <v>0</v>
      </c>
      <c r="AW35" s="7">
        <v>0</v>
      </c>
      <c r="AX35" s="53">
        <f t="shared" si="21"/>
        <v>0</v>
      </c>
      <c r="AY35" s="52">
        <v>0</v>
      </c>
      <c r="AZ35" s="7">
        <v>0</v>
      </c>
      <c r="BA35" s="53">
        <v>0</v>
      </c>
      <c r="BB35" s="52">
        <v>0</v>
      </c>
      <c r="BC35" s="7">
        <v>0</v>
      </c>
      <c r="BD35" s="53">
        <v>0</v>
      </c>
      <c r="BE35" s="52">
        <v>0</v>
      </c>
      <c r="BF35" s="7">
        <v>0</v>
      </c>
      <c r="BG35" s="53">
        <v>0</v>
      </c>
      <c r="BH35" s="58">
        <v>250</v>
      </c>
      <c r="BI35" s="16">
        <v>397</v>
      </c>
      <c r="BJ35" s="53">
        <f t="shared" si="22"/>
        <v>1588</v>
      </c>
      <c r="BK35" s="52">
        <v>0</v>
      </c>
      <c r="BL35" s="7">
        <v>0</v>
      </c>
      <c r="BM35" s="53">
        <v>0</v>
      </c>
      <c r="BN35" s="52">
        <v>0</v>
      </c>
      <c r="BO35" s="7">
        <v>0</v>
      </c>
      <c r="BP35" s="53">
        <v>0</v>
      </c>
      <c r="BQ35" s="52">
        <v>0</v>
      </c>
      <c r="BR35" s="7">
        <v>0</v>
      </c>
      <c r="BS35" s="53">
        <v>0</v>
      </c>
      <c r="BT35" s="52">
        <v>0</v>
      </c>
      <c r="BU35" s="7">
        <v>0</v>
      </c>
      <c r="BV35" s="53">
        <v>0</v>
      </c>
      <c r="BW35" s="52">
        <v>0</v>
      </c>
      <c r="BX35" s="7">
        <v>0</v>
      </c>
      <c r="BY35" s="53">
        <v>0</v>
      </c>
      <c r="BZ35" s="52">
        <v>0</v>
      </c>
      <c r="CA35" s="7">
        <v>0</v>
      </c>
      <c r="CB35" s="53">
        <v>0</v>
      </c>
      <c r="CC35" s="52">
        <v>0</v>
      </c>
      <c r="CD35" s="7">
        <v>0</v>
      </c>
      <c r="CE35" s="53">
        <v>0</v>
      </c>
      <c r="CF35" s="52">
        <v>0</v>
      </c>
      <c r="CG35" s="7">
        <v>0</v>
      </c>
      <c r="CH35" s="53">
        <v>0</v>
      </c>
      <c r="CI35" s="52">
        <v>0</v>
      </c>
      <c r="CJ35" s="7">
        <v>0</v>
      </c>
      <c r="CK35" s="53">
        <f t="shared" si="23"/>
        <v>0</v>
      </c>
      <c r="CL35" s="52">
        <v>0</v>
      </c>
      <c r="CM35" s="7">
        <v>0</v>
      </c>
      <c r="CN35" s="53">
        <v>0</v>
      </c>
      <c r="CO35" s="52">
        <v>0</v>
      </c>
      <c r="CP35" s="7">
        <v>0</v>
      </c>
      <c r="CQ35" s="53">
        <v>0</v>
      </c>
      <c r="CR35" s="52">
        <v>0</v>
      </c>
      <c r="CS35" s="7">
        <v>0</v>
      </c>
      <c r="CT35" s="53">
        <v>0</v>
      </c>
      <c r="CU35" s="62">
        <v>0</v>
      </c>
      <c r="CV35" s="7">
        <v>0</v>
      </c>
      <c r="CW35" s="8">
        <v>0</v>
      </c>
      <c r="CX35" s="52">
        <v>0</v>
      </c>
      <c r="CY35" s="7">
        <v>0</v>
      </c>
      <c r="CZ35" s="53">
        <v>0</v>
      </c>
      <c r="DA35" s="52">
        <v>0</v>
      </c>
      <c r="DB35" s="7">
        <v>0</v>
      </c>
      <c r="DC35" s="53">
        <v>0</v>
      </c>
      <c r="DD35" s="52">
        <v>0</v>
      </c>
      <c r="DE35" s="7">
        <v>0</v>
      </c>
      <c r="DF35" s="53">
        <v>0</v>
      </c>
      <c r="DG35" s="52">
        <v>0</v>
      </c>
      <c r="DH35" s="7">
        <v>0</v>
      </c>
      <c r="DI35" s="53">
        <v>0</v>
      </c>
      <c r="DJ35" s="52">
        <v>0</v>
      </c>
      <c r="DK35" s="7">
        <v>0</v>
      </c>
      <c r="DL35" s="53">
        <v>0</v>
      </c>
      <c r="DM35" s="52">
        <v>0</v>
      </c>
      <c r="DN35" s="7">
        <v>0</v>
      </c>
      <c r="DO35" s="53">
        <v>0</v>
      </c>
      <c r="DP35" s="52">
        <v>0</v>
      </c>
      <c r="DQ35" s="7">
        <v>0</v>
      </c>
      <c r="DR35" s="53">
        <v>0</v>
      </c>
      <c r="DS35" s="52">
        <v>0</v>
      </c>
      <c r="DT35" s="7">
        <v>0</v>
      </c>
      <c r="DU35" s="53">
        <v>0</v>
      </c>
      <c r="DV35" s="52">
        <v>0</v>
      </c>
      <c r="DW35" s="7">
        <v>0</v>
      </c>
      <c r="DX35" s="53">
        <v>0</v>
      </c>
      <c r="DY35" s="52">
        <v>0</v>
      </c>
      <c r="DZ35" s="7">
        <v>0</v>
      </c>
      <c r="EA35" s="53">
        <v>0</v>
      </c>
      <c r="EB35" s="52">
        <v>0</v>
      </c>
      <c r="EC35" s="7">
        <v>0</v>
      </c>
      <c r="ED35" s="53">
        <v>0</v>
      </c>
      <c r="EE35" s="58">
        <v>49</v>
      </c>
      <c r="EF35" s="16">
        <v>86</v>
      </c>
      <c r="EG35" s="53">
        <f t="shared" si="25"/>
        <v>1755.1020408163265</v>
      </c>
      <c r="EH35" s="52">
        <v>0</v>
      </c>
      <c r="EI35" s="7">
        <v>0</v>
      </c>
      <c r="EJ35" s="53">
        <v>0</v>
      </c>
      <c r="EK35" s="52">
        <v>0</v>
      </c>
      <c r="EL35" s="7">
        <v>0</v>
      </c>
      <c r="EM35" s="53">
        <v>0</v>
      </c>
      <c r="EN35" s="52">
        <v>0</v>
      </c>
      <c r="EO35" s="7">
        <v>0</v>
      </c>
      <c r="EP35" s="53">
        <v>0</v>
      </c>
      <c r="EQ35" s="52">
        <v>0</v>
      </c>
      <c r="ER35" s="7">
        <v>0</v>
      </c>
      <c r="ES35" s="53">
        <v>0</v>
      </c>
      <c r="ET35" s="52">
        <v>0</v>
      </c>
      <c r="EU35" s="7">
        <v>0</v>
      </c>
      <c r="EV35" s="53">
        <v>0</v>
      </c>
      <c r="EW35" s="52">
        <v>0</v>
      </c>
      <c r="EX35" s="7">
        <v>0</v>
      </c>
      <c r="EY35" s="53">
        <v>0</v>
      </c>
      <c r="EZ35" s="52">
        <v>0</v>
      </c>
      <c r="FA35" s="7">
        <v>0</v>
      </c>
      <c r="FB35" s="53">
        <v>0</v>
      </c>
      <c r="FC35" s="52">
        <v>0</v>
      </c>
      <c r="FD35" s="7">
        <v>0</v>
      </c>
      <c r="FE35" s="53">
        <v>0</v>
      </c>
      <c r="FF35" s="52">
        <v>0</v>
      </c>
      <c r="FG35" s="7">
        <v>0</v>
      </c>
      <c r="FH35" s="53">
        <v>0</v>
      </c>
      <c r="FI35" s="52">
        <v>0</v>
      </c>
      <c r="FJ35" s="7">
        <v>0</v>
      </c>
      <c r="FK35" s="53">
        <v>0</v>
      </c>
      <c r="FL35" s="52">
        <v>0</v>
      </c>
      <c r="FM35" s="7">
        <v>0</v>
      </c>
      <c r="FN35" s="53">
        <f t="shared" si="24"/>
        <v>0</v>
      </c>
      <c r="FO35" s="10">
        <f t="shared" si="6"/>
        <v>551</v>
      </c>
      <c r="FP35" s="15">
        <f t="shared" si="7"/>
        <v>1292</v>
      </c>
      <c r="FQ35" s="1"/>
      <c r="FR35" s="1"/>
      <c r="FS35" s="1"/>
    </row>
    <row r="36" spans="1:218" x14ac:dyDescent="0.3">
      <c r="A36" s="73">
        <v>2006</v>
      </c>
      <c r="B36" s="69" t="s">
        <v>9</v>
      </c>
      <c r="C36" s="52">
        <v>0</v>
      </c>
      <c r="D36" s="7">
        <v>0</v>
      </c>
      <c r="E36" s="53">
        <v>0</v>
      </c>
      <c r="F36" s="58">
        <v>273</v>
      </c>
      <c r="G36" s="16">
        <v>850</v>
      </c>
      <c r="H36" s="53">
        <f t="shared" si="20"/>
        <v>3113.5531135531137</v>
      </c>
      <c r="I36" s="52">
        <v>0</v>
      </c>
      <c r="J36" s="7">
        <v>0</v>
      </c>
      <c r="K36" s="53">
        <v>0</v>
      </c>
      <c r="L36" s="52">
        <v>0</v>
      </c>
      <c r="M36" s="7">
        <v>0</v>
      </c>
      <c r="N36" s="53">
        <v>0</v>
      </c>
      <c r="O36" s="52">
        <v>0</v>
      </c>
      <c r="P36" s="7">
        <v>0</v>
      </c>
      <c r="Q36" s="53">
        <v>0</v>
      </c>
      <c r="R36" s="52">
        <v>0</v>
      </c>
      <c r="S36" s="7">
        <v>0</v>
      </c>
      <c r="T36" s="53">
        <v>0</v>
      </c>
      <c r="U36" s="52">
        <v>0</v>
      </c>
      <c r="V36" s="7">
        <v>0</v>
      </c>
      <c r="W36" s="53">
        <v>0</v>
      </c>
      <c r="X36" s="52">
        <v>0</v>
      </c>
      <c r="Y36" s="7">
        <v>0</v>
      </c>
      <c r="Z36" s="53">
        <v>0</v>
      </c>
      <c r="AA36" s="52">
        <v>0</v>
      </c>
      <c r="AB36" s="7">
        <v>0</v>
      </c>
      <c r="AC36" s="53">
        <v>0</v>
      </c>
      <c r="AD36" s="52">
        <v>0</v>
      </c>
      <c r="AE36" s="7">
        <v>0</v>
      </c>
      <c r="AF36" s="53">
        <v>0</v>
      </c>
      <c r="AG36" s="52">
        <v>0</v>
      </c>
      <c r="AH36" s="7">
        <v>0</v>
      </c>
      <c r="AI36" s="53">
        <v>0</v>
      </c>
      <c r="AJ36" s="52">
        <v>0</v>
      </c>
      <c r="AK36" s="7">
        <v>0</v>
      </c>
      <c r="AL36" s="53">
        <v>0</v>
      </c>
      <c r="AM36" s="52">
        <v>0</v>
      </c>
      <c r="AN36" s="7">
        <v>0</v>
      </c>
      <c r="AO36" s="53">
        <v>0</v>
      </c>
      <c r="AP36" s="52">
        <v>0</v>
      </c>
      <c r="AQ36" s="7">
        <v>0</v>
      </c>
      <c r="AR36" s="53">
        <v>0</v>
      </c>
      <c r="AS36" s="52">
        <v>0</v>
      </c>
      <c r="AT36" s="7">
        <v>0</v>
      </c>
      <c r="AU36" s="53">
        <v>0</v>
      </c>
      <c r="AV36" s="52">
        <v>0</v>
      </c>
      <c r="AW36" s="7">
        <v>0</v>
      </c>
      <c r="AX36" s="53">
        <f t="shared" si="21"/>
        <v>0</v>
      </c>
      <c r="AY36" s="52">
        <v>0</v>
      </c>
      <c r="AZ36" s="7">
        <v>0</v>
      </c>
      <c r="BA36" s="53">
        <v>0</v>
      </c>
      <c r="BB36" s="52">
        <v>0</v>
      </c>
      <c r="BC36" s="7">
        <v>0</v>
      </c>
      <c r="BD36" s="53">
        <v>0</v>
      </c>
      <c r="BE36" s="52">
        <v>0</v>
      </c>
      <c r="BF36" s="7">
        <v>0</v>
      </c>
      <c r="BG36" s="53">
        <v>0</v>
      </c>
      <c r="BH36" s="52">
        <v>0</v>
      </c>
      <c r="BI36" s="7">
        <v>0</v>
      </c>
      <c r="BJ36" s="53">
        <v>0</v>
      </c>
      <c r="BK36" s="52">
        <v>0</v>
      </c>
      <c r="BL36" s="7">
        <v>0</v>
      </c>
      <c r="BM36" s="53">
        <v>0</v>
      </c>
      <c r="BN36" s="52">
        <v>0</v>
      </c>
      <c r="BO36" s="7">
        <v>2</v>
      </c>
      <c r="BP36" s="53">
        <v>0</v>
      </c>
      <c r="BQ36" s="52">
        <v>0</v>
      </c>
      <c r="BR36" s="7">
        <v>0</v>
      </c>
      <c r="BS36" s="53">
        <v>0</v>
      </c>
      <c r="BT36" s="52">
        <v>0</v>
      </c>
      <c r="BU36" s="7">
        <v>0</v>
      </c>
      <c r="BV36" s="53">
        <v>0</v>
      </c>
      <c r="BW36" s="52">
        <v>0</v>
      </c>
      <c r="BX36" s="7">
        <v>0</v>
      </c>
      <c r="BY36" s="53">
        <v>0</v>
      </c>
      <c r="BZ36" s="52">
        <v>0</v>
      </c>
      <c r="CA36" s="7">
        <v>0</v>
      </c>
      <c r="CB36" s="53">
        <v>0</v>
      </c>
      <c r="CC36" s="52">
        <v>0</v>
      </c>
      <c r="CD36" s="7">
        <v>0</v>
      </c>
      <c r="CE36" s="53">
        <v>0</v>
      </c>
      <c r="CF36" s="52">
        <v>0</v>
      </c>
      <c r="CG36" s="7">
        <v>0</v>
      </c>
      <c r="CH36" s="53">
        <v>0</v>
      </c>
      <c r="CI36" s="52">
        <v>0</v>
      </c>
      <c r="CJ36" s="7">
        <v>0</v>
      </c>
      <c r="CK36" s="53">
        <f t="shared" si="23"/>
        <v>0</v>
      </c>
      <c r="CL36" s="52">
        <v>0</v>
      </c>
      <c r="CM36" s="7">
        <v>0</v>
      </c>
      <c r="CN36" s="53">
        <v>0</v>
      </c>
      <c r="CO36" s="52">
        <v>0</v>
      </c>
      <c r="CP36" s="7">
        <v>0</v>
      </c>
      <c r="CQ36" s="53">
        <v>0</v>
      </c>
      <c r="CR36" s="52">
        <v>0</v>
      </c>
      <c r="CS36" s="7">
        <v>0</v>
      </c>
      <c r="CT36" s="53">
        <v>0</v>
      </c>
      <c r="CU36" s="62">
        <v>0</v>
      </c>
      <c r="CV36" s="7">
        <v>0</v>
      </c>
      <c r="CW36" s="8">
        <v>0</v>
      </c>
      <c r="CX36" s="58">
        <v>475</v>
      </c>
      <c r="CY36" s="16">
        <v>741</v>
      </c>
      <c r="CZ36" s="53">
        <f t="shared" ref="CZ36:CZ43" si="26">CY36/CX36*1000</f>
        <v>1560</v>
      </c>
      <c r="DA36" s="52">
        <v>0</v>
      </c>
      <c r="DB36" s="7">
        <v>0</v>
      </c>
      <c r="DC36" s="53">
        <v>0</v>
      </c>
      <c r="DD36" s="52">
        <v>0</v>
      </c>
      <c r="DE36" s="7">
        <v>0</v>
      </c>
      <c r="DF36" s="53">
        <v>0</v>
      </c>
      <c r="DG36" s="52">
        <v>0</v>
      </c>
      <c r="DH36" s="7">
        <v>0</v>
      </c>
      <c r="DI36" s="53">
        <v>0</v>
      </c>
      <c r="DJ36" s="52">
        <v>0</v>
      </c>
      <c r="DK36" s="7">
        <v>0</v>
      </c>
      <c r="DL36" s="53">
        <v>0</v>
      </c>
      <c r="DM36" s="52">
        <v>0</v>
      </c>
      <c r="DN36" s="7">
        <v>0</v>
      </c>
      <c r="DO36" s="53">
        <v>0</v>
      </c>
      <c r="DP36" s="52">
        <v>0</v>
      </c>
      <c r="DQ36" s="7">
        <v>0</v>
      </c>
      <c r="DR36" s="53">
        <v>0</v>
      </c>
      <c r="DS36" s="52">
        <v>0</v>
      </c>
      <c r="DT36" s="7">
        <v>0</v>
      </c>
      <c r="DU36" s="53">
        <v>0</v>
      </c>
      <c r="DV36" s="52">
        <v>0</v>
      </c>
      <c r="DW36" s="7">
        <v>0</v>
      </c>
      <c r="DX36" s="53">
        <v>0</v>
      </c>
      <c r="DY36" s="52">
        <v>0</v>
      </c>
      <c r="DZ36" s="7">
        <v>1</v>
      </c>
      <c r="EA36" s="53">
        <v>0</v>
      </c>
      <c r="EB36" s="52">
        <v>0</v>
      </c>
      <c r="EC36" s="7">
        <v>0</v>
      </c>
      <c r="ED36" s="53">
        <v>0</v>
      </c>
      <c r="EE36" s="58">
        <v>77</v>
      </c>
      <c r="EF36" s="16">
        <v>134</v>
      </c>
      <c r="EG36" s="53">
        <f t="shared" si="25"/>
        <v>1740.2597402597403</v>
      </c>
      <c r="EH36" s="52">
        <v>0</v>
      </c>
      <c r="EI36" s="7">
        <v>0</v>
      </c>
      <c r="EJ36" s="53">
        <v>0</v>
      </c>
      <c r="EK36" s="52">
        <v>0</v>
      </c>
      <c r="EL36" s="7">
        <v>0</v>
      </c>
      <c r="EM36" s="53">
        <v>0</v>
      </c>
      <c r="EN36" s="52">
        <v>0</v>
      </c>
      <c r="EO36" s="7">
        <v>0</v>
      </c>
      <c r="EP36" s="53">
        <v>0</v>
      </c>
      <c r="EQ36" s="52">
        <v>0</v>
      </c>
      <c r="ER36" s="7">
        <v>0</v>
      </c>
      <c r="ES36" s="53">
        <v>0</v>
      </c>
      <c r="ET36" s="52">
        <v>0</v>
      </c>
      <c r="EU36" s="7">
        <v>0</v>
      </c>
      <c r="EV36" s="53">
        <v>0</v>
      </c>
      <c r="EW36" s="52">
        <v>0</v>
      </c>
      <c r="EX36" s="7">
        <v>0</v>
      </c>
      <c r="EY36" s="53">
        <v>0</v>
      </c>
      <c r="EZ36" s="52">
        <v>0</v>
      </c>
      <c r="FA36" s="7">
        <v>0</v>
      </c>
      <c r="FB36" s="53">
        <v>0</v>
      </c>
      <c r="FC36" s="58">
        <v>72</v>
      </c>
      <c r="FD36" s="16">
        <v>93</v>
      </c>
      <c r="FE36" s="53">
        <f t="shared" ref="FE36:FE42" si="27">FD36/FC36*1000</f>
        <v>1291.6666666666667</v>
      </c>
      <c r="FF36" s="52">
        <v>0</v>
      </c>
      <c r="FG36" s="7">
        <v>0</v>
      </c>
      <c r="FH36" s="53">
        <v>0</v>
      </c>
      <c r="FI36" s="52">
        <v>0</v>
      </c>
      <c r="FJ36" s="7">
        <v>0</v>
      </c>
      <c r="FK36" s="53">
        <v>0</v>
      </c>
      <c r="FL36" s="52">
        <v>0</v>
      </c>
      <c r="FM36" s="7">
        <v>0</v>
      </c>
      <c r="FN36" s="53">
        <f t="shared" si="24"/>
        <v>0</v>
      </c>
      <c r="FO36" s="10">
        <f t="shared" si="6"/>
        <v>897</v>
      </c>
      <c r="FP36" s="15">
        <f t="shared" si="7"/>
        <v>1821</v>
      </c>
      <c r="FQ36" s="1"/>
      <c r="FR36" s="1"/>
      <c r="FS36" s="1"/>
    </row>
    <row r="37" spans="1:218" x14ac:dyDescent="0.3">
      <c r="A37" s="73">
        <v>2006</v>
      </c>
      <c r="B37" s="69" t="s">
        <v>10</v>
      </c>
      <c r="C37" s="52">
        <v>0</v>
      </c>
      <c r="D37" s="7">
        <v>0</v>
      </c>
      <c r="E37" s="53">
        <v>0</v>
      </c>
      <c r="F37" s="58">
        <v>200</v>
      </c>
      <c r="G37" s="16">
        <v>713</v>
      </c>
      <c r="H37" s="53">
        <f t="shared" si="20"/>
        <v>3565</v>
      </c>
      <c r="I37" s="52">
        <v>0</v>
      </c>
      <c r="J37" s="7">
        <v>0</v>
      </c>
      <c r="K37" s="53">
        <v>0</v>
      </c>
      <c r="L37" s="52">
        <v>0</v>
      </c>
      <c r="M37" s="7">
        <v>0</v>
      </c>
      <c r="N37" s="53">
        <v>0</v>
      </c>
      <c r="O37" s="52">
        <v>0</v>
      </c>
      <c r="P37" s="7">
        <v>0</v>
      </c>
      <c r="Q37" s="53">
        <v>0</v>
      </c>
      <c r="R37" s="52">
        <v>0</v>
      </c>
      <c r="S37" s="7">
        <v>0</v>
      </c>
      <c r="T37" s="53">
        <v>0</v>
      </c>
      <c r="U37" s="52">
        <v>0</v>
      </c>
      <c r="V37" s="7">
        <v>0</v>
      </c>
      <c r="W37" s="53">
        <v>0</v>
      </c>
      <c r="X37" s="52">
        <v>0</v>
      </c>
      <c r="Y37" s="7">
        <v>0</v>
      </c>
      <c r="Z37" s="53">
        <v>0</v>
      </c>
      <c r="AA37" s="52">
        <v>0</v>
      </c>
      <c r="AB37" s="7">
        <v>0</v>
      </c>
      <c r="AC37" s="53">
        <v>0</v>
      </c>
      <c r="AD37" s="52">
        <v>0</v>
      </c>
      <c r="AE37" s="7">
        <v>0</v>
      </c>
      <c r="AF37" s="53">
        <v>0</v>
      </c>
      <c r="AG37" s="52">
        <v>0</v>
      </c>
      <c r="AH37" s="7">
        <v>0</v>
      </c>
      <c r="AI37" s="53">
        <v>0</v>
      </c>
      <c r="AJ37" s="52">
        <v>0</v>
      </c>
      <c r="AK37" s="7">
        <v>0</v>
      </c>
      <c r="AL37" s="53">
        <v>0</v>
      </c>
      <c r="AM37" s="52">
        <v>0</v>
      </c>
      <c r="AN37" s="7">
        <v>0</v>
      </c>
      <c r="AO37" s="53">
        <v>0</v>
      </c>
      <c r="AP37" s="52">
        <v>0</v>
      </c>
      <c r="AQ37" s="7">
        <v>0</v>
      </c>
      <c r="AR37" s="53">
        <v>0</v>
      </c>
      <c r="AS37" s="52">
        <v>0</v>
      </c>
      <c r="AT37" s="7">
        <v>0</v>
      </c>
      <c r="AU37" s="53">
        <v>0</v>
      </c>
      <c r="AV37" s="52">
        <v>0</v>
      </c>
      <c r="AW37" s="7">
        <v>0</v>
      </c>
      <c r="AX37" s="53">
        <f t="shared" si="21"/>
        <v>0</v>
      </c>
      <c r="AY37" s="52">
        <v>0</v>
      </c>
      <c r="AZ37" s="7">
        <v>0</v>
      </c>
      <c r="BA37" s="53">
        <v>0</v>
      </c>
      <c r="BB37" s="52">
        <v>0</v>
      </c>
      <c r="BC37" s="7">
        <v>0</v>
      </c>
      <c r="BD37" s="53">
        <v>0</v>
      </c>
      <c r="BE37" s="52">
        <v>0</v>
      </c>
      <c r="BF37" s="7">
        <v>0</v>
      </c>
      <c r="BG37" s="53">
        <v>0</v>
      </c>
      <c r="BH37" s="58">
        <v>100</v>
      </c>
      <c r="BI37" s="16">
        <v>175</v>
      </c>
      <c r="BJ37" s="53">
        <f t="shared" si="22"/>
        <v>1750</v>
      </c>
      <c r="BK37" s="52">
        <v>0</v>
      </c>
      <c r="BL37" s="7">
        <v>0</v>
      </c>
      <c r="BM37" s="53">
        <v>0</v>
      </c>
      <c r="BN37" s="52">
        <v>0</v>
      </c>
      <c r="BO37" s="7">
        <v>0</v>
      </c>
      <c r="BP37" s="53">
        <v>0</v>
      </c>
      <c r="BQ37" s="52">
        <v>0</v>
      </c>
      <c r="BR37" s="7">
        <v>1</v>
      </c>
      <c r="BS37" s="53">
        <v>0</v>
      </c>
      <c r="BT37" s="52">
        <v>0</v>
      </c>
      <c r="BU37" s="7">
        <v>0</v>
      </c>
      <c r="BV37" s="53">
        <v>0</v>
      </c>
      <c r="BW37" s="52">
        <v>0</v>
      </c>
      <c r="BX37" s="7">
        <v>0</v>
      </c>
      <c r="BY37" s="53">
        <v>0</v>
      </c>
      <c r="BZ37" s="52">
        <v>0</v>
      </c>
      <c r="CA37" s="7">
        <v>0</v>
      </c>
      <c r="CB37" s="53">
        <v>0</v>
      </c>
      <c r="CC37" s="52">
        <v>0</v>
      </c>
      <c r="CD37" s="7">
        <v>0</v>
      </c>
      <c r="CE37" s="53">
        <v>0</v>
      </c>
      <c r="CF37" s="52">
        <v>0</v>
      </c>
      <c r="CG37" s="7">
        <v>0</v>
      </c>
      <c r="CH37" s="53">
        <v>0</v>
      </c>
      <c r="CI37" s="52">
        <v>0</v>
      </c>
      <c r="CJ37" s="7">
        <v>0</v>
      </c>
      <c r="CK37" s="53">
        <f t="shared" si="23"/>
        <v>0</v>
      </c>
      <c r="CL37" s="52">
        <v>0</v>
      </c>
      <c r="CM37" s="7">
        <v>0</v>
      </c>
      <c r="CN37" s="53">
        <v>0</v>
      </c>
      <c r="CO37" s="52">
        <v>0</v>
      </c>
      <c r="CP37" s="7">
        <v>0</v>
      </c>
      <c r="CQ37" s="53">
        <v>0</v>
      </c>
      <c r="CR37" s="52">
        <v>0</v>
      </c>
      <c r="CS37" s="7">
        <v>0</v>
      </c>
      <c r="CT37" s="53">
        <v>0</v>
      </c>
      <c r="CU37" s="62">
        <v>0</v>
      </c>
      <c r="CV37" s="7">
        <v>0</v>
      </c>
      <c r="CW37" s="8">
        <v>0</v>
      </c>
      <c r="CX37" s="58">
        <v>75</v>
      </c>
      <c r="CY37" s="16">
        <v>79</v>
      </c>
      <c r="CZ37" s="53">
        <f t="shared" si="26"/>
        <v>1053.3333333333333</v>
      </c>
      <c r="DA37" s="52">
        <v>0</v>
      </c>
      <c r="DB37" s="7">
        <v>0</v>
      </c>
      <c r="DC37" s="53">
        <v>0</v>
      </c>
      <c r="DD37" s="52">
        <v>0</v>
      </c>
      <c r="DE37" s="7">
        <v>0</v>
      </c>
      <c r="DF37" s="53">
        <v>0</v>
      </c>
      <c r="DG37" s="52">
        <v>0</v>
      </c>
      <c r="DH37" s="7">
        <v>0</v>
      </c>
      <c r="DI37" s="53">
        <v>0</v>
      </c>
      <c r="DJ37" s="52">
        <v>0</v>
      </c>
      <c r="DK37" s="7">
        <v>0</v>
      </c>
      <c r="DL37" s="53">
        <v>0</v>
      </c>
      <c r="DM37" s="52">
        <v>0</v>
      </c>
      <c r="DN37" s="7">
        <v>0</v>
      </c>
      <c r="DO37" s="53">
        <v>0</v>
      </c>
      <c r="DP37" s="52">
        <v>0</v>
      </c>
      <c r="DQ37" s="7">
        <v>0</v>
      </c>
      <c r="DR37" s="53">
        <v>0</v>
      </c>
      <c r="DS37" s="52">
        <v>0</v>
      </c>
      <c r="DT37" s="7">
        <v>0</v>
      </c>
      <c r="DU37" s="53">
        <v>0</v>
      </c>
      <c r="DV37" s="52">
        <v>0</v>
      </c>
      <c r="DW37" s="7">
        <v>0</v>
      </c>
      <c r="DX37" s="53">
        <v>0</v>
      </c>
      <c r="DY37" s="52">
        <v>0</v>
      </c>
      <c r="DZ37" s="7">
        <v>0</v>
      </c>
      <c r="EA37" s="53">
        <v>0</v>
      </c>
      <c r="EB37" s="52">
        <v>0</v>
      </c>
      <c r="EC37" s="7">
        <v>0</v>
      </c>
      <c r="ED37" s="53">
        <v>0</v>
      </c>
      <c r="EE37" s="52">
        <v>0</v>
      </c>
      <c r="EF37" s="7">
        <v>0</v>
      </c>
      <c r="EG37" s="53">
        <v>0</v>
      </c>
      <c r="EH37" s="52">
        <v>0</v>
      </c>
      <c r="EI37" s="7">
        <v>0</v>
      </c>
      <c r="EJ37" s="53">
        <v>0</v>
      </c>
      <c r="EK37" s="52">
        <v>0</v>
      </c>
      <c r="EL37" s="7">
        <v>0</v>
      </c>
      <c r="EM37" s="53">
        <v>0</v>
      </c>
      <c r="EN37" s="52">
        <v>0</v>
      </c>
      <c r="EO37" s="7">
        <v>0</v>
      </c>
      <c r="EP37" s="53">
        <v>0</v>
      </c>
      <c r="EQ37" s="52">
        <v>0</v>
      </c>
      <c r="ER37" s="7">
        <v>0</v>
      </c>
      <c r="ES37" s="53">
        <v>0</v>
      </c>
      <c r="ET37" s="52">
        <v>0</v>
      </c>
      <c r="EU37" s="7">
        <v>0</v>
      </c>
      <c r="EV37" s="53">
        <v>0</v>
      </c>
      <c r="EW37" s="52">
        <v>0</v>
      </c>
      <c r="EX37" s="7">
        <v>0</v>
      </c>
      <c r="EY37" s="53">
        <v>0</v>
      </c>
      <c r="EZ37" s="52">
        <v>0</v>
      </c>
      <c r="FA37" s="7">
        <v>0</v>
      </c>
      <c r="FB37" s="53">
        <v>0</v>
      </c>
      <c r="FC37" s="58">
        <v>48</v>
      </c>
      <c r="FD37" s="16">
        <v>56</v>
      </c>
      <c r="FE37" s="53">
        <f t="shared" si="27"/>
        <v>1166.6666666666667</v>
      </c>
      <c r="FF37" s="52">
        <v>0</v>
      </c>
      <c r="FG37" s="7">
        <v>0</v>
      </c>
      <c r="FH37" s="53">
        <v>0</v>
      </c>
      <c r="FI37" s="52">
        <v>0</v>
      </c>
      <c r="FJ37" s="7">
        <v>0</v>
      </c>
      <c r="FK37" s="53">
        <v>0</v>
      </c>
      <c r="FL37" s="52">
        <v>0</v>
      </c>
      <c r="FM37" s="7">
        <v>0</v>
      </c>
      <c r="FN37" s="53">
        <f t="shared" si="24"/>
        <v>0</v>
      </c>
      <c r="FO37" s="10">
        <f t="shared" si="6"/>
        <v>423</v>
      </c>
      <c r="FP37" s="15">
        <f t="shared" si="7"/>
        <v>1024</v>
      </c>
      <c r="FQ37" s="1"/>
      <c r="FR37" s="1"/>
      <c r="FS37" s="1"/>
    </row>
    <row r="38" spans="1:218" x14ac:dyDescent="0.3">
      <c r="A38" s="73">
        <v>2006</v>
      </c>
      <c r="B38" s="69" t="s">
        <v>11</v>
      </c>
      <c r="C38" s="52">
        <v>0</v>
      </c>
      <c r="D38" s="7">
        <v>0</v>
      </c>
      <c r="E38" s="53">
        <v>0</v>
      </c>
      <c r="F38" s="58">
        <v>189</v>
      </c>
      <c r="G38" s="16">
        <v>709</v>
      </c>
      <c r="H38" s="53">
        <f t="shared" si="20"/>
        <v>3751.3227513227512</v>
      </c>
      <c r="I38" s="52">
        <v>0</v>
      </c>
      <c r="J38" s="7">
        <v>0</v>
      </c>
      <c r="K38" s="53">
        <v>0</v>
      </c>
      <c r="L38" s="52">
        <v>0</v>
      </c>
      <c r="M38" s="7">
        <v>0</v>
      </c>
      <c r="N38" s="53">
        <v>0</v>
      </c>
      <c r="O38" s="52">
        <v>0</v>
      </c>
      <c r="P38" s="7">
        <v>0</v>
      </c>
      <c r="Q38" s="53">
        <v>0</v>
      </c>
      <c r="R38" s="52">
        <v>0</v>
      </c>
      <c r="S38" s="7">
        <v>0</v>
      </c>
      <c r="T38" s="53">
        <v>0</v>
      </c>
      <c r="U38" s="52">
        <v>0</v>
      </c>
      <c r="V38" s="7">
        <v>0</v>
      </c>
      <c r="W38" s="53">
        <v>0</v>
      </c>
      <c r="X38" s="52">
        <v>0</v>
      </c>
      <c r="Y38" s="7">
        <v>0</v>
      </c>
      <c r="Z38" s="53">
        <v>0</v>
      </c>
      <c r="AA38" s="52">
        <v>0</v>
      </c>
      <c r="AB38" s="7">
        <v>0</v>
      </c>
      <c r="AC38" s="53">
        <v>0</v>
      </c>
      <c r="AD38" s="52">
        <v>0</v>
      </c>
      <c r="AE38" s="7">
        <v>0</v>
      </c>
      <c r="AF38" s="53">
        <v>0</v>
      </c>
      <c r="AG38" s="52">
        <v>0</v>
      </c>
      <c r="AH38" s="7">
        <v>0</v>
      </c>
      <c r="AI38" s="53">
        <v>0</v>
      </c>
      <c r="AJ38" s="52">
        <v>0</v>
      </c>
      <c r="AK38" s="7">
        <v>0</v>
      </c>
      <c r="AL38" s="53">
        <v>0</v>
      </c>
      <c r="AM38" s="52">
        <v>0</v>
      </c>
      <c r="AN38" s="7">
        <v>0</v>
      </c>
      <c r="AO38" s="53">
        <v>0</v>
      </c>
      <c r="AP38" s="52">
        <v>0</v>
      </c>
      <c r="AQ38" s="7">
        <v>0</v>
      </c>
      <c r="AR38" s="53">
        <v>0</v>
      </c>
      <c r="AS38" s="52">
        <v>0</v>
      </c>
      <c r="AT38" s="7">
        <v>0</v>
      </c>
      <c r="AU38" s="53">
        <v>0</v>
      </c>
      <c r="AV38" s="52">
        <v>0</v>
      </c>
      <c r="AW38" s="7">
        <v>0</v>
      </c>
      <c r="AX38" s="53">
        <f t="shared" si="21"/>
        <v>0</v>
      </c>
      <c r="AY38" s="52">
        <v>0</v>
      </c>
      <c r="AZ38" s="7">
        <v>0</v>
      </c>
      <c r="BA38" s="53">
        <v>0</v>
      </c>
      <c r="BB38" s="52">
        <v>0</v>
      </c>
      <c r="BC38" s="7">
        <v>0</v>
      </c>
      <c r="BD38" s="53">
        <v>0</v>
      </c>
      <c r="BE38" s="52">
        <v>0</v>
      </c>
      <c r="BF38" s="7">
        <v>0</v>
      </c>
      <c r="BG38" s="53">
        <v>0</v>
      </c>
      <c r="BH38" s="58">
        <v>2</v>
      </c>
      <c r="BI38" s="16">
        <v>5</v>
      </c>
      <c r="BJ38" s="53">
        <f t="shared" si="22"/>
        <v>2500</v>
      </c>
      <c r="BK38" s="52">
        <v>0</v>
      </c>
      <c r="BL38" s="7">
        <v>0</v>
      </c>
      <c r="BM38" s="53">
        <v>0</v>
      </c>
      <c r="BN38" s="52">
        <v>0</v>
      </c>
      <c r="BO38" s="7">
        <v>0</v>
      </c>
      <c r="BP38" s="53">
        <v>0</v>
      </c>
      <c r="BQ38" s="52">
        <v>0</v>
      </c>
      <c r="BR38" s="7">
        <v>0</v>
      </c>
      <c r="BS38" s="53">
        <v>0</v>
      </c>
      <c r="BT38" s="52">
        <v>0</v>
      </c>
      <c r="BU38" s="7">
        <v>0</v>
      </c>
      <c r="BV38" s="53">
        <v>0</v>
      </c>
      <c r="BW38" s="52">
        <v>0</v>
      </c>
      <c r="BX38" s="7">
        <v>0</v>
      </c>
      <c r="BY38" s="53">
        <v>0</v>
      </c>
      <c r="BZ38" s="52">
        <v>0</v>
      </c>
      <c r="CA38" s="7">
        <v>0</v>
      </c>
      <c r="CB38" s="53">
        <v>0</v>
      </c>
      <c r="CC38" s="52">
        <v>0</v>
      </c>
      <c r="CD38" s="7">
        <v>0</v>
      </c>
      <c r="CE38" s="53">
        <v>0</v>
      </c>
      <c r="CF38" s="52">
        <v>0</v>
      </c>
      <c r="CG38" s="7">
        <v>0</v>
      </c>
      <c r="CH38" s="53">
        <v>0</v>
      </c>
      <c r="CI38" s="52">
        <v>0</v>
      </c>
      <c r="CJ38" s="7">
        <v>0</v>
      </c>
      <c r="CK38" s="53">
        <f t="shared" si="23"/>
        <v>0</v>
      </c>
      <c r="CL38" s="52">
        <v>0</v>
      </c>
      <c r="CM38" s="7">
        <v>0</v>
      </c>
      <c r="CN38" s="53">
        <v>0</v>
      </c>
      <c r="CO38" s="52">
        <v>0</v>
      </c>
      <c r="CP38" s="7">
        <v>0</v>
      </c>
      <c r="CQ38" s="53">
        <v>0</v>
      </c>
      <c r="CR38" s="52">
        <v>0</v>
      </c>
      <c r="CS38" s="7">
        <v>0</v>
      </c>
      <c r="CT38" s="53">
        <v>0</v>
      </c>
      <c r="CU38" s="62">
        <v>0</v>
      </c>
      <c r="CV38" s="7">
        <v>0</v>
      </c>
      <c r="CW38" s="8">
        <v>0</v>
      </c>
      <c r="CX38" s="52">
        <v>0</v>
      </c>
      <c r="CY38" s="7">
        <v>0</v>
      </c>
      <c r="CZ38" s="53">
        <v>0</v>
      </c>
      <c r="DA38" s="52">
        <v>0</v>
      </c>
      <c r="DB38" s="7">
        <v>0</v>
      </c>
      <c r="DC38" s="53">
        <v>0</v>
      </c>
      <c r="DD38" s="52">
        <v>0</v>
      </c>
      <c r="DE38" s="7">
        <v>0</v>
      </c>
      <c r="DF38" s="53">
        <v>0</v>
      </c>
      <c r="DG38" s="52">
        <v>0</v>
      </c>
      <c r="DH38" s="7">
        <v>0</v>
      </c>
      <c r="DI38" s="53">
        <v>0</v>
      </c>
      <c r="DJ38" s="52">
        <v>0</v>
      </c>
      <c r="DK38" s="7">
        <v>0</v>
      </c>
      <c r="DL38" s="53">
        <v>0</v>
      </c>
      <c r="DM38" s="52">
        <v>0</v>
      </c>
      <c r="DN38" s="7">
        <v>0</v>
      </c>
      <c r="DO38" s="53">
        <v>0</v>
      </c>
      <c r="DP38" s="52">
        <v>0</v>
      </c>
      <c r="DQ38" s="7">
        <v>0</v>
      </c>
      <c r="DR38" s="53">
        <v>0</v>
      </c>
      <c r="DS38" s="52">
        <v>0</v>
      </c>
      <c r="DT38" s="7">
        <v>0</v>
      </c>
      <c r="DU38" s="53">
        <v>0</v>
      </c>
      <c r="DV38" s="52">
        <v>0</v>
      </c>
      <c r="DW38" s="7">
        <v>0</v>
      </c>
      <c r="DX38" s="53">
        <v>0</v>
      </c>
      <c r="DY38" s="52">
        <v>0</v>
      </c>
      <c r="DZ38" s="7">
        <v>0</v>
      </c>
      <c r="EA38" s="53">
        <v>0</v>
      </c>
      <c r="EB38" s="52">
        <v>0</v>
      </c>
      <c r="EC38" s="7">
        <v>0</v>
      </c>
      <c r="ED38" s="53">
        <v>0</v>
      </c>
      <c r="EE38" s="58">
        <v>22</v>
      </c>
      <c r="EF38" s="16">
        <v>81</v>
      </c>
      <c r="EG38" s="53">
        <f t="shared" si="25"/>
        <v>3681.8181818181815</v>
      </c>
      <c r="EH38" s="52">
        <v>0</v>
      </c>
      <c r="EI38" s="7">
        <v>0</v>
      </c>
      <c r="EJ38" s="53">
        <v>0</v>
      </c>
      <c r="EK38" s="52">
        <v>0</v>
      </c>
      <c r="EL38" s="7">
        <v>0</v>
      </c>
      <c r="EM38" s="53">
        <v>0</v>
      </c>
      <c r="EN38" s="52">
        <v>0</v>
      </c>
      <c r="EO38" s="7">
        <v>0</v>
      </c>
      <c r="EP38" s="53">
        <v>0</v>
      </c>
      <c r="EQ38" s="52">
        <v>0</v>
      </c>
      <c r="ER38" s="7">
        <v>0</v>
      </c>
      <c r="ES38" s="53">
        <v>0</v>
      </c>
      <c r="ET38" s="52">
        <v>0</v>
      </c>
      <c r="EU38" s="7">
        <v>0</v>
      </c>
      <c r="EV38" s="53">
        <v>0</v>
      </c>
      <c r="EW38" s="52">
        <v>0</v>
      </c>
      <c r="EX38" s="7">
        <v>0</v>
      </c>
      <c r="EY38" s="53">
        <v>0</v>
      </c>
      <c r="EZ38" s="52">
        <v>0</v>
      </c>
      <c r="FA38" s="7">
        <v>0</v>
      </c>
      <c r="FB38" s="53">
        <v>0</v>
      </c>
      <c r="FC38" s="52">
        <v>0</v>
      </c>
      <c r="FD38" s="7">
        <v>0</v>
      </c>
      <c r="FE38" s="53">
        <v>0</v>
      </c>
      <c r="FF38" s="52">
        <v>0</v>
      </c>
      <c r="FG38" s="7">
        <v>0</v>
      </c>
      <c r="FH38" s="53">
        <v>0</v>
      </c>
      <c r="FI38" s="52">
        <v>0</v>
      </c>
      <c r="FJ38" s="7">
        <v>0</v>
      </c>
      <c r="FK38" s="53">
        <v>0</v>
      </c>
      <c r="FL38" s="52">
        <v>0</v>
      </c>
      <c r="FM38" s="7">
        <v>0</v>
      </c>
      <c r="FN38" s="53">
        <f t="shared" si="24"/>
        <v>0</v>
      </c>
      <c r="FO38" s="10">
        <f t="shared" ref="FO38:FO69" si="28">C38+F38+I38+R38+X38+AA38+AD38+AG38+AJ38+AS38+BE38+BH38+BK38+BN38+BQ38+BW38+CC38+CL38+CU38+CX38+DD38+DJ38+DM38+DP38+DV38+DY38+EE38+EN38+EQ38+EW38+FC38+FF38+FL38+U38+O38+EZ38+DS38+BT38+BB38+CR38+BZ38+EH38+EB38+AM38+DG38+L38+CF38+DA38+CO38+ET38</f>
        <v>213</v>
      </c>
      <c r="FP38" s="15">
        <f t="shared" ref="FP38:FP69" si="29">D38+G38+J38+S38+Y38+AB38+AE38+AH38+AK38+AT38+BF38+BI38+BL38+BO38+BR38+BX38+CD38+CM38+CV38+CY38+DE38+DK38+DN38+DQ38+DW38+DZ38+EF38+EO38+ER38+EX38+FD38+FG38+FM38+V38+P38+FA38+DT38+BU38+BC38+CS38+CA38+EC38+EI38+AN38+DH38+M38+CG38+DB38+CP38+EU38</f>
        <v>795</v>
      </c>
      <c r="FQ38" s="1"/>
      <c r="FR38" s="1"/>
      <c r="FS38" s="1"/>
    </row>
    <row r="39" spans="1:218" x14ac:dyDescent="0.3">
      <c r="A39" s="73">
        <v>2006</v>
      </c>
      <c r="B39" s="69" t="s">
        <v>12</v>
      </c>
      <c r="C39" s="52">
        <v>0</v>
      </c>
      <c r="D39" s="7">
        <v>0</v>
      </c>
      <c r="E39" s="53">
        <v>0</v>
      </c>
      <c r="F39" s="52">
        <v>0</v>
      </c>
      <c r="G39" s="7">
        <v>0</v>
      </c>
      <c r="H39" s="53">
        <v>0</v>
      </c>
      <c r="I39" s="52">
        <v>0</v>
      </c>
      <c r="J39" s="7">
        <v>0</v>
      </c>
      <c r="K39" s="53">
        <v>0</v>
      </c>
      <c r="L39" s="52">
        <v>0</v>
      </c>
      <c r="M39" s="7">
        <v>0</v>
      </c>
      <c r="N39" s="53">
        <v>0</v>
      </c>
      <c r="O39" s="52">
        <v>0</v>
      </c>
      <c r="P39" s="7">
        <v>0</v>
      </c>
      <c r="Q39" s="53">
        <v>0</v>
      </c>
      <c r="R39" s="52">
        <v>0</v>
      </c>
      <c r="S39" s="7">
        <v>0</v>
      </c>
      <c r="T39" s="53">
        <v>0</v>
      </c>
      <c r="U39" s="52">
        <v>0</v>
      </c>
      <c r="V39" s="7">
        <v>0</v>
      </c>
      <c r="W39" s="53">
        <v>0</v>
      </c>
      <c r="X39" s="52">
        <v>0</v>
      </c>
      <c r="Y39" s="7">
        <v>0</v>
      </c>
      <c r="Z39" s="53">
        <v>0</v>
      </c>
      <c r="AA39" s="52">
        <v>0</v>
      </c>
      <c r="AB39" s="7">
        <v>0</v>
      </c>
      <c r="AC39" s="53">
        <v>0</v>
      </c>
      <c r="AD39" s="52">
        <v>0</v>
      </c>
      <c r="AE39" s="7">
        <v>0</v>
      </c>
      <c r="AF39" s="53">
        <v>0</v>
      </c>
      <c r="AG39" s="52">
        <v>0</v>
      </c>
      <c r="AH39" s="7">
        <v>0</v>
      </c>
      <c r="AI39" s="53">
        <v>0</v>
      </c>
      <c r="AJ39" s="52">
        <v>0</v>
      </c>
      <c r="AK39" s="7">
        <v>0</v>
      </c>
      <c r="AL39" s="53">
        <v>0</v>
      </c>
      <c r="AM39" s="52">
        <v>0</v>
      </c>
      <c r="AN39" s="7">
        <v>0</v>
      </c>
      <c r="AO39" s="53">
        <v>0</v>
      </c>
      <c r="AP39" s="52">
        <v>0</v>
      </c>
      <c r="AQ39" s="7">
        <v>0</v>
      </c>
      <c r="AR39" s="53">
        <v>0</v>
      </c>
      <c r="AS39" s="52">
        <v>0</v>
      </c>
      <c r="AT39" s="7">
        <v>0</v>
      </c>
      <c r="AU39" s="53">
        <v>0</v>
      </c>
      <c r="AV39" s="52">
        <v>0</v>
      </c>
      <c r="AW39" s="7">
        <v>0</v>
      </c>
      <c r="AX39" s="53">
        <f t="shared" si="21"/>
        <v>0</v>
      </c>
      <c r="AY39" s="52">
        <v>0</v>
      </c>
      <c r="AZ39" s="7">
        <v>0</v>
      </c>
      <c r="BA39" s="53">
        <v>0</v>
      </c>
      <c r="BB39" s="52">
        <v>0</v>
      </c>
      <c r="BC39" s="7">
        <v>0</v>
      </c>
      <c r="BD39" s="53">
        <v>0</v>
      </c>
      <c r="BE39" s="52">
        <v>0</v>
      </c>
      <c r="BF39" s="7">
        <v>0</v>
      </c>
      <c r="BG39" s="53">
        <v>0</v>
      </c>
      <c r="BH39" s="58">
        <v>224</v>
      </c>
      <c r="BI39" s="16">
        <v>449</v>
      </c>
      <c r="BJ39" s="53">
        <f t="shared" si="22"/>
        <v>2004.4642857142856</v>
      </c>
      <c r="BK39" s="52">
        <v>0</v>
      </c>
      <c r="BL39" s="7">
        <v>0</v>
      </c>
      <c r="BM39" s="53">
        <v>0</v>
      </c>
      <c r="BN39" s="52">
        <v>0</v>
      </c>
      <c r="BO39" s="7">
        <v>0</v>
      </c>
      <c r="BP39" s="53">
        <v>0</v>
      </c>
      <c r="BQ39" s="52">
        <v>0</v>
      </c>
      <c r="BR39" s="7">
        <v>0</v>
      </c>
      <c r="BS39" s="53">
        <v>0</v>
      </c>
      <c r="BT39" s="52">
        <v>0</v>
      </c>
      <c r="BU39" s="7">
        <v>0</v>
      </c>
      <c r="BV39" s="53">
        <v>0</v>
      </c>
      <c r="BW39" s="52">
        <v>0</v>
      </c>
      <c r="BX39" s="7">
        <v>0</v>
      </c>
      <c r="BY39" s="53">
        <v>0</v>
      </c>
      <c r="BZ39" s="52">
        <v>0</v>
      </c>
      <c r="CA39" s="7">
        <v>0</v>
      </c>
      <c r="CB39" s="53">
        <v>0</v>
      </c>
      <c r="CC39" s="52">
        <v>0</v>
      </c>
      <c r="CD39" s="7">
        <v>0</v>
      </c>
      <c r="CE39" s="53">
        <v>0</v>
      </c>
      <c r="CF39" s="52">
        <v>0</v>
      </c>
      <c r="CG39" s="7">
        <v>0</v>
      </c>
      <c r="CH39" s="53">
        <v>0</v>
      </c>
      <c r="CI39" s="52">
        <v>0</v>
      </c>
      <c r="CJ39" s="7">
        <v>0</v>
      </c>
      <c r="CK39" s="53">
        <f t="shared" si="23"/>
        <v>0</v>
      </c>
      <c r="CL39" s="52">
        <v>0</v>
      </c>
      <c r="CM39" s="7">
        <v>0</v>
      </c>
      <c r="CN39" s="53">
        <v>0</v>
      </c>
      <c r="CO39" s="52">
        <v>0</v>
      </c>
      <c r="CP39" s="7">
        <v>0</v>
      </c>
      <c r="CQ39" s="53">
        <v>0</v>
      </c>
      <c r="CR39" s="52">
        <v>0</v>
      </c>
      <c r="CS39" s="7">
        <v>0</v>
      </c>
      <c r="CT39" s="53">
        <v>0</v>
      </c>
      <c r="CU39" s="62">
        <v>0</v>
      </c>
      <c r="CV39" s="7">
        <v>0</v>
      </c>
      <c r="CW39" s="8">
        <v>0</v>
      </c>
      <c r="CX39" s="52">
        <v>0</v>
      </c>
      <c r="CY39" s="7">
        <v>0</v>
      </c>
      <c r="CZ39" s="53">
        <v>0</v>
      </c>
      <c r="DA39" s="52">
        <v>0</v>
      </c>
      <c r="DB39" s="7">
        <v>0</v>
      </c>
      <c r="DC39" s="53">
        <v>0</v>
      </c>
      <c r="DD39" s="52">
        <v>0</v>
      </c>
      <c r="DE39" s="7">
        <v>0</v>
      </c>
      <c r="DF39" s="53">
        <v>0</v>
      </c>
      <c r="DG39" s="52">
        <v>0</v>
      </c>
      <c r="DH39" s="7">
        <v>0</v>
      </c>
      <c r="DI39" s="53">
        <v>0</v>
      </c>
      <c r="DJ39" s="52">
        <v>0</v>
      </c>
      <c r="DK39" s="7">
        <v>0</v>
      </c>
      <c r="DL39" s="53">
        <v>0</v>
      </c>
      <c r="DM39" s="52">
        <v>0</v>
      </c>
      <c r="DN39" s="7">
        <v>0</v>
      </c>
      <c r="DO39" s="53">
        <v>0</v>
      </c>
      <c r="DP39" s="52">
        <v>0</v>
      </c>
      <c r="DQ39" s="7">
        <v>0</v>
      </c>
      <c r="DR39" s="53">
        <v>0</v>
      </c>
      <c r="DS39" s="52">
        <v>0</v>
      </c>
      <c r="DT39" s="7">
        <v>0</v>
      </c>
      <c r="DU39" s="53">
        <v>0</v>
      </c>
      <c r="DV39" s="52">
        <v>0</v>
      </c>
      <c r="DW39" s="7">
        <v>0</v>
      </c>
      <c r="DX39" s="53">
        <v>0</v>
      </c>
      <c r="DY39" s="52">
        <v>0</v>
      </c>
      <c r="DZ39" s="7">
        <v>0</v>
      </c>
      <c r="EA39" s="53">
        <v>0</v>
      </c>
      <c r="EB39" s="52">
        <v>0</v>
      </c>
      <c r="EC39" s="7">
        <v>0</v>
      </c>
      <c r="ED39" s="53">
        <v>0</v>
      </c>
      <c r="EE39" s="58">
        <v>25</v>
      </c>
      <c r="EF39" s="16">
        <v>36</v>
      </c>
      <c r="EG39" s="53">
        <f t="shared" si="25"/>
        <v>1440</v>
      </c>
      <c r="EH39" s="52">
        <v>0</v>
      </c>
      <c r="EI39" s="7">
        <v>0</v>
      </c>
      <c r="EJ39" s="53">
        <v>0</v>
      </c>
      <c r="EK39" s="52">
        <v>0</v>
      </c>
      <c r="EL39" s="7">
        <v>0</v>
      </c>
      <c r="EM39" s="53">
        <v>0</v>
      </c>
      <c r="EN39" s="52">
        <v>0</v>
      </c>
      <c r="EO39" s="7">
        <v>0</v>
      </c>
      <c r="EP39" s="53">
        <v>0</v>
      </c>
      <c r="EQ39" s="52">
        <v>0</v>
      </c>
      <c r="ER39" s="7">
        <v>0</v>
      </c>
      <c r="ES39" s="53">
        <v>0</v>
      </c>
      <c r="ET39" s="52">
        <v>0</v>
      </c>
      <c r="EU39" s="7">
        <v>0</v>
      </c>
      <c r="EV39" s="53">
        <v>0</v>
      </c>
      <c r="EW39" s="52">
        <v>0</v>
      </c>
      <c r="EX39" s="7">
        <v>0</v>
      </c>
      <c r="EY39" s="53">
        <v>0</v>
      </c>
      <c r="EZ39" s="52">
        <v>0</v>
      </c>
      <c r="FA39" s="7">
        <v>0</v>
      </c>
      <c r="FB39" s="53">
        <v>0</v>
      </c>
      <c r="FC39" s="52">
        <v>0</v>
      </c>
      <c r="FD39" s="7">
        <v>0</v>
      </c>
      <c r="FE39" s="53">
        <v>0</v>
      </c>
      <c r="FF39" s="52">
        <v>0</v>
      </c>
      <c r="FG39" s="7">
        <v>0</v>
      </c>
      <c r="FH39" s="53">
        <v>0</v>
      </c>
      <c r="FI39" s="52">
        <v>0</v>
      </c>
      <c r="FJ39" s="7">
        <v>0</v>
      </c>
      <c r="FK39" s="53">
        <v>0</v>
      </c>
      <c r="FL39" s="52">
        <v>0</v>
      </c>
      <c r="FM39" s="7">
        <v>0</v>
      </c>
      <c r="FN39" s="53">
        <f t="shared" si="24"/>
        <v>0</v>
      </c>
      <c r="FO39" s="10">
        <f t="shared" si="28"/>
        <v>249</v>
      </c>
      <c r="FP39" s="15">
        <f t="shared" si="29"/>
        <v>485</v>
      </c>
      <c r="FQ39" s="1"/>
      <c r="FR39" s="1"/>
      <c r="FS39" s="1"/>
    </row>
    <row r="40" spans="1:218" x14ac:dyDescent="0.3">
      <c r="A40" s="73">
        <v>2006</v>
      </c>
      <c r="B40" s="69" t="s">
        <v>13</v>
      </c>
      <c r="C40" s="52">
        <v>0</v>
      </c>
      <c r="D40" s="7">
        <v>0</v>
      </c>
      <c r="E40" s="53">
        <v>0</v>
      </c>
      <c r="F40" s="52">
        <v>0</v>
      </c>
      <c r="G40" s="7">
        <v>0</v>
      </c>
      <c r="H40" s="53">
        <v>0</v>
      </c>
      <c r="I40" s="52">
        <v>0</v>
      </c>
      <c r="J40" s="7">
        <v>0</v>
      </c>
      <c r="K40" s="53">
        <v>0</v>
      </c>
      <c r="L40" s="52">
        <v>0</v>
      </c>
      <c r="M40" s="7">
        <v>0</v>
      </c>
      <c r="N40" s="53">
        <v>0</v>
      </c>
      <c r="O40" s="52">
        <v>0</v>
      </c>
      <c r="P40" s="7">
        <v>0</v>
      </c>
      <c r="Q40" s="53">
        <v>0</v>
      </c>
      <c r="R40" s="52">
        <v>0</v>
      </c>
      <c r="S40" s="7">
        <v>0</v>
      </c>
      <c r="T40" s="53">
        <v>0</v>
      </c>
      <c r="U40" s="52">
        <v>0</v>
      </c>
      <c r="V40" s="7">
        <v>0</v>
      </c>
      <c r="W40" s="53">
        <v>0</v>
      </c>
      <c r="X40" s="52">
        <v>0</v>
      </c>
      <c r="Y40" s="7">
        <v>0</v>
      </c>
      <c r="Z40" s="53">
        <v>0</v>
      </c>
      <c r="AA40" s="52">
        <v>0</v>
      </c>
      <c r="AB40" s="7">
        <v>0</v>
      </c>
      <c r="AC40" s="53">
        <v>0</v>
      </c>
      <c r="AD40" s="52">
        <v>0</v>
      </c>
      <c r="AE40" s="7">
        <v>0</v>
      </c>
      <c r="AF40" s="53">
        <v>0</v>
      </c>
      <c r="AG40" s="52">
        <v>0</v>
      </c>
      <c r="AH40" s="7">
        <v>0</v>
      </c>
      <c r="AI40" s="53">
        <v>0</v>
      </c>
      <c r="AJ40" s="52">
        <v>0</v>
      </c>
      <c r="AK40" s="7">
        <v>0</v>
      </c>
      <c r="AL40" s="53">
        <v>0</v>
      </c>
      <c r="AM40" s="52">
        <v>0</v>
      </c>
      <c r="AN40" s="7">
        <v>0</v>
      </c>
      <c r="AO40" s="53">
        <v>0</v>
      </c>
      <c r="AP40" s="52">
        <v>0</v>
      </c>
      <c r="AQ40" s="7">
        <v>0</v>
      </c>
      <c r="AR40" s="53">
        <v>0</v>
      </c>
      <c r="AS40" s="52">
        <v>0</v>
      </c>
      <c r="AT40" s="7">
        <v>0</v>
      </c>
      <c r="AU40" s="53">
        <v>0</v>
      </c>
      <c r="AV40" s="52">
        <v>0</v>
      </c>
      <c r="AW40" s="7">
        <v>0</v>
      </c>
      <c r="AX40" s="53">
        <f t="shared" si="21"/>
        <v>0</v>
      </c>
      <c r="AY40" s="52">
        <v>0</v>
      </c>
      <c r="AZ40" s="7">
        <v>0</v>
      </c>
      <c r="BA40" s="53">
        <v>0</v>
      </c>
      <c r="BB40" s="52">
        <v>0</v>
      </c>
      <c r="BC40" s="7">
        <v>0</v>
      </c>
      <c r="BD40" s="53">
        <v>0</v>
      </c>
      <c r="BE40" s="52">
        <v>0</v>
      </c>
      <c r="BF40" s="7">
        <v>0</v>
      </c>
      <c r="BG40" s="53">
        <v>0</v>
      </c>
      <c r="BH40" s="58">
        <v>25</v>
      </c>
      <c r="BI40" s="16">
        <v>48</v>
      </c>
      <c r="BJ40" s="53">
        <f t="shared" si="22"/>
        <v>1920</v>
      </c>
      <c r="BK40" s="52">
        <v>0</v>
      </c>
      <c r="BL40" s="7">
        <v>0</v>
      </c>
      <c r="BM40" s="53">
        <v>0</v>
      </c>
      <c r="BN40" s="52">
        <v>0</v>
      </c>
      <c r="BO40" s="7">
        <v>0</v>
      </c>
      <c r="BP40" s="53">
        <v>0</v>
      </c>
      <c r="BQ40" s="52">
        <v>0</v>
      </c>
      <c r="BR40" s="7">
        <v>0</v>
      </c>
      <c r="BS40" s="53">
        <v>0</v>
      </c>
      <c r="BT40" s="52">
        <v>0</v>
      </c>
      <c r="BU40" s="7">
        <v>0</v>
      </c>
      <c r="BV40" s="53">
        <v>0</v>
      </c>
      <c r="BW40" s="52">
        <v>0</v>
      </c>
      <c r="BX40" s="7">
        <v>0</v>
      </c>
      <c r="BY40" s="53">
        <v>0</v>
      </c>
      <c r="BZ40" s="52">
        <v>0</v>
      </c>
      <c r="CA40" s="7">
        <v>0</v>
      </c>
      <c r="CB40" s="53">
        <v>0</v>
      </c>
      <c r="CC40" s="52">
        <v>0</v>
      </c>
      <c r="CD40" s="7">
        <v>0</v>
      </c>
      <c r="CE40" s="53">
        <v>0</v>
      </c>
      <c r="CF40" s="52">
        <v>0</v>
      </c>
      <c r="CG40" s="7">
        <v>0</v>
      </c>
      <c r="CH40" s="53">
        <v>0</v>
      </c>
      <c r="CI40" s="52">
        <v>0</v>
      </c>
      <c r="CJ40" s="7">
        <v>0</v>
      </c>
      <c r="CK40" s="53">
        <f t="shared" si="23"/>
        <v>0</v>
      </c>
      <c r="CL40" s="52">
        <v>0</v>
      </c>
      <c r="CM40" s="7">
        <v>0</v>
      </c>
      <c r="CN40" s="53">
        <v>0</v>
      </c>
      <c r="CO40" s="52">
        <v>0</v>
      </c>
      <c r="CP40" s="7">
        <v>0</v>
      </c>
      <c r="CQ40" s="53">
        <v>0</v>
      </c>
      <c r="CR40" s="52">
        <v>0</v>
      </c>
      <c r="CS40" s="7">
        <v>0</v>
      </c>
      <c r="CT40" s="53">
        <v>0</v>
      </c>
      <c r="CU40" s="62">
        <v>0</v>
      </c>
      <c r="CV40" s="7">
        <v>0</v>
      </c>
      <c r="CW40" s="8">
        <v>0</v>
      </c>
      <c r="CX40" s="58">
        <v>23</v>
      </c>
      <c r="CY40" s="16">
        <v>17</v>
      </c>
      <c r="CZ40" s="53">
        <f t="shared" si="26"/>
        <v>739.13043478260863</v>
      </c>
      <c r="DA40" s="52">
        <v>0</v>
      </c>
      <c r="DB40" s="7">
        <v>0</v>
      </c>
      <c r="DC40" s="53">
        <v>0</v>
      </c>
      <c r="DD40" s="52">
        <v>0</v>
      </c>
      <c r="DE40" s="7">
        <v>0</v>
      </c>
      <c r="DF40" s="53">
        <v>0</v>
      </c>
      <c r="DG40" s="52">
        <v>0</v>
      </c>
      <c r="DH40" s="7">
        <v>0</v>
      </c>
      <c r="DI40" s="53">
        <v>0</v>
      </c>
      <c r="DJ40" s="52">
        <v>0</v>
      </c>
      <c r="DK40" s="7">
        <v>0</v>
      </c>
      <c r="DL40" s="53">
        <v>0</v>
      </c>
      <c r="DM40" s="52">
        <v>0</v>
      </c>
      <c r="DN40" s="7">
        <v>0</v>
      </c>
      <c r="DO40" s="53">
        <v>0</v>
      </c>
      <c r="DP40" s="52">
        <v>0</v>
      </c>
      <c r="DQ40" s="7">
        <v>0</v>
      </c>
      <c r="DR40" s="53">
        <v>0</v>
      </c>
      <c r="DS40" s="52">
        <v>0</v>
      </c>
      <c r="DT40" s="7">
        <v>0</v>
      </c>
      <c r="DU40" s="53">
        <v>0</v>
      </c>
      <c r="DV40" s="52">
        <v>0</v>
      </c>
      <c r="DW40" s="7">
        <v>0</v>
      </c>
      <c r="DX40" s="53">
        <v>0</v>
      </c>
      <c r="DY40" s="52">
        <v>0</v>
      </c>
      <c r="DZ40" s="7">
        <v>0</v>
      </c>
      <c r="EA40" s="53">
        <v>0</v>
      </c>
      <c r="EB40" s="52">
        <v>0</v>
      </c>
      <c r="EC40" s="7">
        <v>0</v>
      </c>
      <c r="ED40" s="53">
        <v>0</v>
      </c>
      <c r="EE40" s="58">
        <v>50</v>
      </c>
      <c r="EF40" s="16">
        <v>129</v>
      </c>
      <c r="EG40" s="53">
        <f t="shared" si="25"/>
        <v>2580</v>
      </c>
      <c r="EH40" s="52">
        <v>0</v>
      </c>
      <c r="EI40" s="7">
        <v>0</v>
      </c>
      <c r="EJ40" s="53">
        <v>0</v>
      </c>
      <c r="EK40" s="52">
        <v>0</v>
      </c>
      <c r="EL40" s="7">
        <v>0</v>
      </c>
      <c r="EM40" s="53">
        <v>0</v>
      </c>
      <c r="EN40" s="52">
        <v>0</v>
      </c>
      <c r="EO40" s="7">
        <v>0</v>
      </c>
      <c r="EP40" s="53">
        <v>0</v>
      </c>
      <c r="EQ40" s="52">
        <v>0</v>
      </c>
      <c r="ER40" s="7">
        <v>0</v>
      </c>
      <c r="ES40" s="53">
        <v>0</v>
      </c>
      <c r="ET40" s="52">
        <v>0</v>
      </c>
      <c r="EU40" s="7">
        <v>0</v>
      </c>
      <c r="EV40" s="53">
        <v>0</v>
      </c>
      <c r="EW40" s="52">
        <v>0</v>
      </c>
      <c r="EX40" s="7">
        <v>0</v>
      </c>
      <c r="EY40" s="53">
        <v>0</v>
      </c>
      <c r="EZ40" s="52">
        <v>0</v>
      </c>
      <c r="FA40" s="7">
        <v>0</v>
      </c>
      <c r="FB40" s="53">
        <v>0</v>
      </c>
      <c r="FC40" s="52">
        <v>0</v>
      </c>
      <c r="FD40" s="7">
        <v>0</v>
      </c>
      <c r="FE40" s="53">
        <v>0</v>
      </c>
      <c r="FF40" s="52">
        <v>0</v>
      </c>
      <c r="FG40" s="7">
        <v>0</v>
      </c>
      <c r="FH40" s="53">
        <v>0</v>
      </c>
      <c r="FI40" s="52">
        <v>0</v>
      </c>
      <c r="FJ40" s="7">
        <v>0</v>
      </c>
      <c r="FK40" s="53">
        <v>0</v>
      </c>
      <c r="FL40" s="52">
        <v>0</v>
      </c>
      <c r="FM40" s="7">
        <v>0</v>
      </c>
      <c r="FN40" s="53">
        <f t="shared" si="24"/>
        <v>0</v>
      </c>
      <c r="FO40" s="10">
        <f t="shared" si="28"/>
        <v>98</v>
      </c>
      <c r="FP40" s="15">
        <f t="shared" si="29"/>
        <v>194</v>
      </c>
      <c r="FQ40" s="1"/>
      <c r="FR40" s="1"/>
      <c r="FS40" s="1"/>
    </row>
    <row r="41" spans="1:218" x14ac:dyDescent="0.3">
      <c r="A41" s="73">
        <v>2006</v>
      </c>
      <c r="B41" s="69" t="s">
        <v>14</v>
      </c>
      <c r="C41" s="52">
        <v>0</v>
      </c>
      <c r="D41" s="7">
        <v>0</v>
      </c>
      <c r="E41" s="53">
        <v>0</v>
      </c>
      <c r="F41" s="52">
        <v>0</v>
      </c>
      <c r="G41" s="7">
        <v>0</v>
      </c>
      <c r="H41" s="53">
        <v>0</v>
      </c>
      <c r="I41" s="52">
        <v>0</v>
      </c>
      <c r="J41" s="7">
        <v>0</v>
      </c>
      <c r="K41" s="53">
        <v>0</v>
      </c>
      <c r="L41" s="52">
        <v>0</v>
      </c>
      <c r="M41" s="7">
        <v>0</v>
      </c>
      <c r="N41" s="53">
        <v>0</v>
      </c>
      <c r="O41" s="52">
        <v>0</v>
      </c>
      <c r="P41" s="7">
        <v>0</v>
      </c>
      <c r="Q41" s="53">
        <v>0</v>
      </c>
      <c r="R41" s="52">
        <v>0</v>
      </c>
      <c r="S41" s="7">
        <v>0</v>
      </c>
      <c r="T41" s="53">
        <v>0</v>
      </c>
      <c r="U41" s="52">
        <v>0</v>
      </c>
      <c r="V41" s="7">
        <v>0</v>
      </c>
      <c r="W41" s="53">
        <v>0</v>
      </c>
      <c r="X41" s="52">
        <v>0</v>
      </c>
      <c r="Y41" s="7">
        <v>0</v>
      </c>
      <c r="Z41" s="53">
        <v>0</v>
      </c>
      <c r="AA41" s="52">
        <v>0</v>
      </c>
      <c r="AB41" s="7">
        <v>0</v>
      </c>
      <c r="AC41" s="53">
        <v>0</v>
      </c>
      <c r="AD41" s="52">
        <v>0</v>
      </c>
      <c r="AE41" s="7">
        <v>0</v>
      </c>
      <c r="AF41" s="53">
        <v>0</v>
      </c>
      <c r="AG41" s="52">
        <v>0</v>
      </c>
      <c r="AH41" s="7">
        <v>0</v>
      </c>
      <c r="AI41" s="53">
        <v>0</v>
      </c>
      <c r="AJ41" s="52">
        <v>0</v>
      </c>
      <c r="AK41" s="7">
        <v>0</v>
      </c>
      <c r="AL41" s="53">
        <v>0</v>
      </c>
      <c r="AM41" s="52">
        <v>0</v>
      </c>
      <c r="AN41" s="7">
        <v>0</v>
      </c>
      <c r="AO41" s="53">
        <v>0</v>
      </c>
      <c r="AP41" s="52">
        <v>0</v>
      </c>
      <c r="AQ41" s="7">
        <v>0</v>
      </c>
      <c r="AR41" s="53">
        <v>0</v>
      </c>
      <c r="AS41" s="52">
        <v>0</v>
      </c>
      <c r="AT41" s="7">
        <v>0</v>
      </c>
      <c r="AU41" s="53">
        <v>0</v>
      </c>
      <c r="AV41" s="52">
        <v>0</v>
      </c>
      <c r="AW41" s="7">
        <v>0</v>
      </c>
      <c r="AX41" s="53">
        <f t="shared" si="21"/>
        <v>0</v>
      </c>
      <c r="AY41" s="52">
        <v>0</v>
      </c>
      <c r="AZ41" s="7">
        <v>0</v>
      </c>
      <c r="BA41" s="53">
        <v>0</v>
      </c>
      <c r="BB41" s="52">
        <v>0</v>
      </c>
      <c r="BC41" s="7">
        <v>0</v>
      </c>
      <c r="BD41" s="53">
        <v>0</v>
      </c>
      <c r="BE41" s="52">
        <v>0</v>
      </c>
      <c r="BF41" s="7">
        <v>0</v>
      </c>
      <c r="BG41" s="53">
        <v>0</v>
      </c>
      <c r="BH41" s="58">
        <v>25</v>
      </c>
      <c r="BI41" s="16">
        <v>33</v>
      </c>
      <c r="BJ41" s="53">
        <f t="shared" si="22"/>
        <v>1320</v>
      </c>
      <c r="BK41" s="52">
        <v>0</v>
      </c>
      <c r="BL41" s="7">
        <v>0</v>
      </c>
      <c r="BM41" s="53">
        <v>0</v>
      </c>
      <c r="BN41" s="52">
        <v>0</v>
      </c>
      <c r="BO41" s="7">
        <v>0</v>
      </c>
      <c r="BP41" s="53">
        <v>0</v>
      </c>
      <c r="BQ41" s="52">
        <v>0</v>
      </c>
      <c r="BR41" s="7">
        <v>1</v>
      </c>
      <c r="BS41" s="53">
        <v>0</v>
      </c>
      <c r="BT41" s="52">
        <v>0</v>
      </c>
      <c r="BU41" s="7">
        <v>0</v>
      </c>
      <c r="BV41" s="53">
        <v>0</v>
      </c>
      <c r="BW41" s="52">
        <v>0</v>
      </c>
      <c r="BX41" s="7">
        <v>0</v>
      </c>
      <c r="BY41" s="53">
        <v>0</v>
      </c>
      <c r="BZ41" s="52">
        <v>0</v>
      </c>
      <c r="CA41" s="7">
        <v>0</v>
      </c>
      <c r="CB41" s="53">
        <v>0</v>
      </c>
      <c r="CC41" s="52">
        <v>0</v>
      </c>
      <c r="CD41" s="7">
        <v>0</v>
      </c>
      <c r="CE41" s="53">
        <v>0</v>
      </c>
      <c r="CF41" s="52">
        <v>0</v>
      </c>
      <c r="CG41" s="7">
        <v>0</v>
      </c>
      <c r="CH41" s="53">
        <v>0</v>
      </c>
      <c r="CI41" s="52">
        <v>0</v>
      </c>
      <c r="CJ41" s="7">
        <v>0</v>
      </c>
      <c r="CK41" s="53">
        <f t="shared" si="23"/>
        <v>0</v>
      </c>
      <c r="CL41" s="52">
        <v>0</v>
      </c>
      <c r="CM41" s="7">
        <v>0</v>
      </c>
      <c r="CN41" s="53">
        <v>0</v>
      </c>
      <c r="CO41" s="52">
        <v>0</v>
      </c>
      <c r="CP41" s="7">
        <v>0</v>
      </c>
      <c r="CQ41" s="53">
        <v>0</v>
      </c>
      <c r="CR41" s="52">
        <v>0</v>
      </c>
      <c r="CS41" s="7">
        <v>0</v>
      </c>
      <c r="CT41" s="53">
        <v>0</v>
      </c>
      <c r="CU41" s="62">
        <v>0</v>
      </c>
      <c r="CV41" s="7">
        <v>0</v>
      </c>
      <c r="CW41" s="8">
        <v>0</v>
      </c>
      <c r="CX41" s="58">
        <v>22</v>
      </c>
      <c r="CY41" s="16">
        <v>25</v>
      </c>
      <c r="CZ41" s="53">
        <f t="shared" si="26"/>
        <v>1136.3636363636365</v>
      </c>
      <c r="DA41" s="52">
        <v>0</v>
      </c>
      <c r="DB41" s="7">
        <v>0</v>
      </c>
      <c r="DC41" s="53">
        <v>0</v>
      </c>
      <c r="DD41" s="52">
        <v>0</v>
      </c>
      <c r="DE41" s="7">
        <v>0</v>
      </c>
      <c r="DF41" s="53">
        <v>0</v>
      </c>
      <c r="DG41" s="52">
        <v>0</v>
      </c>
      <c r="DH41" s="7">
        <v>0</v>
      </c>
      <c r="DI41" s="53">
        <v>0</v>
      </c>
      <c r="DJ41" s="52">
        <v>0</v>
      </c>
      <c r="DK41" s="7">
        <v>0</v>
      </c>
      <c r="DL41" s="53">
        <v>0</v>
      </c>
      <c r="DM41" s="52">
        <v>0</v>
      </c>
      <c r="DN41" s="7">
        <v>0</v>
      </c>
      <c r="DO41" s="53">
        <v>0</v>
      </c>
      <c r="DP41" s="52">
        <v>0</v>
      </c>
      <c r="DQ41" s="7">
        <v>0</v>
      </c>
      <c r="DR41" s="53">
        <v>0</v>
      </c>
      <c r="DS41" s="52">
        <v>0</v>
      </c>
      <c r="DT41" s="7">
        <v>0</v>
      </c>
      <c r="DU41" s="53">
        <v>0</v>
      </c>
      <c r="DV41" s="52">
        <v>0</v>
      </c>
      <c r="DW41" s="7">
        <v>0</v>
      </c>
      <c r="DX41" s="53">
        <v>0</v>
      </c>
      <c r="DY41" s="52">
        <v>0</v>
      </c>
      <c r="DZ41" s="7">
        <v>0</v>
      </c>
      <c r="EA41" s="53">
        <v>0</v>
      </c>
      <c r="EB41" s="52">
        <v>0</v>
      </c>
      <c r="EC41" s="7">
        <v>0</v>
      </c>
      <c r="ED41" s="53">
        <v>0</v>
      </c>
      <c r="EE41" s="58">
        <v>245</v>
      </c>
      <c r="EF41" s="16">
        <v>460</v>
      </c>
      <c r="EG41" s="53">
        <f t="shared" si="25"/>
        <v>1877.5510204081634</v>
      </c>
      <c r="EH41" s="52">
        <v>0</v>
      </c>
      <c r="EI41" s="7">
        <v>0</v>
      </c>
      <c r="EJ41" s="53">
        <v>0</v>
      </c>
      <c r="EK41" s="52">
        <v>0</v>
      </c>
      <c r="EL41" s="7">
        <v>0</v>
      </c>
      <c r="EM41" s="53">
        <v>0</v>
      </c>
      <c r="EN41" s="52">
        <v>0</v>
      </c>
      <c r="EO41" s="7">
        <v>0</v>
      </c>
      <c r="EP41" s="53">
        <v>0</v>
      </c>
      <c r="EQ41" s="52">
        <v>0</v>
      </c>
      <c r="ER41" s="7">
        <v>0</v>
      </c>
      <c r="ES41" s="53">
        <v>0</v>
      </c>
      <c r="ET41" s="52">
        <v>0</v>
      </c>
      <c r="EU41" s="7">
        <v>0</v>
      </c>
      <c r="EV41" s="53">
        <v>0</v>
      </c>
      <c r="EW41" s="52">
        <v>0</v>
      </c>
      <c r="EX41" s="7">
        <v>0</v>
      </c>
      <c r="EY41" s="53">
        <v>0</v>
      </c>
      <c r="EZ41" s="52">
        <v>0</v>
      </c>
      <c r="FA41" s="7">
        <v>0</v>
      </c>
      <c r="FB41" s="53">
        <v>0</v>
      </c>
      <c r="FC41" s="52">
        <v>0</v>
      </c>
      <c r="FD41" s="7">
        <v>0</v>
      </c>
      <c r="FE41" s="53">
        <v>0</v>
      </c>
      <c r="FF41" s="52">
        <v>0</v>
      </c>
      <c r="FG41" s="7">
        <v>0</v>
      </c>
      <c r="FH41" s="53">
        <v>0</v>
      </c>
      <c r="FI41" s="52">
        <v>0</v>
      </c>
      <c r="FJ41" s="7">
        <v>0</v>
      </c>
      <c r="FK41" s="53">
        <v>0</v>
      </c>
      <c r="FL41" s="52">
        <v>0</v>
      </c>
      <c r="FM41" s="7">
        <v>0</v>
      </c>
      <c r="FN41" s="53">
        <f t="shared" si="24"/>
        <v>0</v>
      </c>
      <c r="FO41" s="10">
        <f t="shared" si="28"/>
        <v>292</v>
      </c>
      <c r="FP41" s="15">
        <f t="shared" si="29"/>
        <v>519</v>
      </c>
      <c r="FQ41" s="1"/>
      <c r="FR41" s="1"/>
      <c r="FS41" s="1"/>
    </row>
    <row r="42" spans="1:218" x14ac:dyDescent="0.3">
      <c r="A42" s="73">
        <v>2006</v>
      </c>
      <c r="B42" s="69" t="s">
        <v>15</v>
      </c>
      <c r="C42" s="52">
        <v>0</v>
      </c>
      <c r="D42" s="7">
        <v>0</v>
      </c>
      <c r="E42" s="53">
        <v>0</v>
      </c>
      <c r="F42" s="52">
        <v>0</v>
      </c>
      <c r="G42" s="7">
        <v>0</v>
      </c>
      <c r="H42" s="53">
        <v>0</v>
      </c>
      <c r="I42" s="52">
        <v>0</v>
      </c>
      <c r="J42" s="7">
        <v>0</v>
      </c>
      <c r="K42" s="53">
        <v>0</v>
      </c>
      <c r="L42" s="52">
        <v>0</v>
      </c>
      <c r="M42" s="7">
        <v>0</v>
      </c>
      <c r="N42" s="53">
        <v>0</v>
      </c>
      <c r="O42" s="52">
        <v>0</v>
      </c>
      <c r="P42" s="7">
        <v>0</v>
      </c>
      <c r="Q42" s="53">
        <v>0</v>
      </c>
      <c r="R42" s="52">
        <v>0</v>
      </c>
      <c r="S42" s="7">
        <v>0</v>
      </c>
      <c r="T42" s="53">
        <v>0</v>
      </c>
      <c r="U42" s="52">
        <v>0</v>
      </c>
      <c r="V42" s="7">
        <v>0</v>
      </c>
      <c r="W42" s="53">
        <v>0</v>
      </c>
      <c r="X42" s="52">
        <v>0</v>
      </c>
      <c r="Y42" s="7">
        <v>0</v>
      </c>
      <c r="Z42" s="53">
        <v>0</v>
      </c>
      <c r="AA42" s="52">
        <v>0</v>
      </c>
      <c r="AB42" s="7">
        <v>0</v>
      </c>
      <c r="AC42" s="53">
        <v>0</v>
      </c>
      <c r="AD42" s="52">
        <v>0</v>
      </c>
      <c r="AE42" s="7">
        <v>0</v>
      </c>
      <c r="AF42" s="53">
        <v>0</v>
      </c>
      <c r="AG42" s="52">
        <v>0</v>
      </c>
      <c r="AH42" s="7">
        <v>0</v>
      </c>
      <c r="AI42" s="53">
        <v>0</v>
      </c>
      <c r="AJ42" s="52">
        <v>0</v>
      </c>
      <c r="AK42" s="7">
        <v>0</v>
      </c>
      <c r="AL42" s="53">
        <v>0</v>
      </c>
      <c r="AM42" s="52">
        <v>0</v>
      </c>
      <c r="AN42" s="7">
        <v>0</v>
      </c>
      <c r="AO42" s="53">
        <v>0</v>
      </c>
      <c r="AP42" s="52">
        <v>0</v>
      </c>
      <c r="AQ42" s="7">
        <v>0</v>
      </c>
      <c r="AR42" s="53">
        <v>0</v>
      </c>
      <c r="AS42" s="52">
        <v>0</v>
      </c>
      <c r="AT42" s="7">
        <v>0</v>
      </c>
      <c r="AU42" s="53">
        <v>0</v>
      </c>
      <c r="AV42" s="52">
        <v>0</v>
      </c>
      <c r="AW42" s="7">
        <v>0</v>
      </c>
      <c r="AX42" s="53">
        <f t="shared" si="21"/>
        <v>0</v>
      </c>
      <c r="AY42" s="52">
        <v>0</v>
      </c>
      <c r="AZ42" s="7">
        <v>0</v>
      </c>
      <c r="BA42" s="53">
        <v>0</v>
      </c>
      <c r="BB42" s="52">
        <v>0</v>
      </c>
      <c r="BC42" s="7">
        <v>0</v>
      </c>
      <c r="BD42" s="53">
        <v>0</v>
      </c>
      <c r="BE42" s="52">
        <v>0</v>
      </c>
      <c r="BF42" s="7">
        <v>0</v>
      </c>
      <c r="BG42" s="53">
        <v>0</v>
      </c>
      <c r="BH42" s="52">
        <v>0</v>
      </c>
      <c r="BI42" s="7">
        <v>0</v>
      </c>
      <c r="BJ42" s="53">
        <v>0</v>
      </c>
      <c r="BK42" s="52">
        <v>0</v>
      </c>
      <c r="BL42" s="7">
        <v>0</v>
      </c>
      <c r="BM42" s="53">
        <v>0</v>
      </c>
      <c r="BN42" s="52">
        <v>0</v>
      </c>
      <c r="BO42" s="7">
        <v>0</v>
      </c>
      <c r="BP42" s="53">
        <v>0</v>
      </c>
      <c r="BQ42" s="52">
        <v>0</v>
      </c>
      <c r="BR42" s="7">
        <v>0</v>
      </c>
      <c r="BS42" s="53">
        <v>0</v>
      </c>
      <c r="BT42" s="52">
        <v>0</v>
      </c>
      <c r="BU42" s="7">
        <v>0</v>
      </c>
      <c r="BV42" s="53">
        <v>0</v>
      </c>
      <c r="BW42" s="52">
        <v>0</v>
      </c>
      <c r="BX42" s="7">
        <v>0</v>
      </c>
      <c r="BY42" s="53">
        <v>0</v>
      </c>
      <c r="BZ42" s="52">
        <v>0</v>
      </c>
      <c r="CA42" s="7">
        <v>0</v>
      </c>
      <c r="CB42" s="53">
        <v>0</v>
      </c>
      <c r="CC42" s="52">
        <v>0</v>
      </c>
      <c r="CD42" s="7">
        <v>0</v>
      </c>
      <c r="CE42" s="53">
        <v>0</v>
      </c>
      <c r="CF42" s="52">
        <v>0</v>
      </c>
      <c r="CG42" s="7">
        <v>0</v>
      </c>
      <c r="CH42" s="53">
        <v>0</v>
      </c>
      <c r="CI42" s="52">
        <v>0</v>
      </c>
      <c r="CJ42" s="7">
        <v>0</v>
      </c>
      <c r="CK42" s="53">
        <f t="shared" si="23"/>
        <v>0</v>
      </c>
      <c r="CL42" s="52">
        <v>0</v>
      </c>
      <c r="CM42" s="7">
        <v>0</v>
      </c>
      <c r="CN42" s="53">
        <v>0</v>
      </c>
      <c r="CO42" s="52">
        <v>0</v>
      </c>
      <c r="CP42" s="7">
        <v>0</v>
      </c>
      <c r="CQ42" s="53">
        <v>0</v>
      </c>
      <c r="CR42" s="52">
        <v>0</v>
      </c>
      <c r="CS42" s="7">
        <v>0</v>
      </c>
      <c r="CT42" s="53">
        <v>0</v>
      </c>
      <c r="CU42" s="62">
        <v>0</v>
      </c>
      <c r="CV42" s="7">
        <v>0</v>
      </c>
      <c r="CW42" s="8">
        <v>0</v>
      </c>
      <c r="CX42" s="52">
        <v>0</v>
      </c>
      <c r="CY42" s="7">
        <v>0</v>
      </c>
      <c r="CZ42" s="53">
        <v>0</v>
      </c>
      <c r="DA42" s="52">
        <v>0</v>
      </c>
      <c r="DB42" s="7">
        <v>0</v>
      </c>
      <c r="DC42" s="53">
        <v>0</v>
      </c>
      <c r="DD42" s="52">
        <v>0</v>
      </c>
      <c r="DE42" s="7">
        <v>0</v>
      </c>
      <c r="DF42" s="53">
        <v>0</v>
      </c>
      <c r="DG42" s="52">
        <v>0</v>
      </c>
      <c r="DH42" s="7">
        <v>0</v>
      </c>
      <c r="DI42" s="53">
        <v>0</v>
      </c>
      <c r="DJ42" s="52">
        <v>0</v>
      </c>
      <c r="DK42" s="7">
        <v>0</v>
      </c>
      <c r="DL42" s="53">
        <v>0</v>
      </c>
      <c r="DM42" s="52">
        <v>0</v>
      </c>
      <c r="DN42" s="7">
        <v>0</v>
      </c>
      <c r="DO42" s="53">
        <v>0</v>
      </c>
      <c r="DP42" s="52">
        <v>0</v>
      </c>
      <c r="DQ42" s="7">
        <v>0</v>
      </c>
      <c r="DR42" s="53">
        <v>0</v>
      </c>
      <c r="DS42" s="52">
        <v>0</v>
      </c>
      <c r="DT42" s="7">
        <v>0</v>
      </c>
      <c r="DU42" s="53">
        <v>0</v>
      </c>
      <c r="DV42" s="52">
        <v>0</v>
      </c>
      <c r="DW42" s="7">
        <v>0</v>
      </c>
      <c r="DX42" s="53">
        <v>0</v>
      </c>
      <c r="DY42" s="52">
        <v>0</v>
      </c>
      <c r="DZ42" s="7">
        <v>0</v>
      </c>
      <c r="EA42" s="53">
        <v>0</v>
      </c>
      <c r="EB42" s="52">
        <v>0</v>
      </c>
      <c r="EC42" s="7">
        <v>0</v>
      </c>
      <c r="ED42" s="53">
        <v>0</v>
      </c>
      <c r="EE42" s="58">
        <v>325</v>
      </c>
      <c r="EF42" s="16">
        <v>638</v>
      </c>
      <c r="EG42" s="53">
        <f t="shared" si="25"/>
        <v>1963.0769230769231</v>
      </c>
      <c r="EH42" s="52">
        <v>0</v>
      </c>
      <c r="EI42" s="7">
        <v>0</v>
      </c>
      <c r="EJ42" s="53">
        <v>0</v>
      </c>
      <c r="EK42" s="52">
        <v>0</v>
      </c>
      <c r="EL42" s="7">
        <v>0</v>
      </c>
      <c r="EM42" s="53">
        <v>0</v>
      </c>
      <c r="EN42" s="52">
        <v>0</v>
      </c>
      <c r="EO42" s="7">
        <v>0</v>
      </c>
      <c r="EP42" s="53">
        <v>0</v>
      </c>
      <c r="EQ42" s="52">
        <v>0</v>
      </c>
      <c r="ER42" s="7">
        <v>0</v>
      </c>
      <c r="ES42" s="53">
        <v>0</v>
      </c>
      <c r="ET42" s="52">
        <v>0</v>
      </c>
      <c r="EU42" s="7">
        <v>0</v>
      </c>
      <c r="EV42" s="53">
        <v>0</v>
      </c>
      <c r="EW42" s="52">
        <v>0</v>
      </c>
      <c r="EX42" s="7">
        <v>0</v>
      </c>
      <c r="EY42" s="53">
        <v>0</v>
      </c>
      <c r="EZ42" s="52">
        <v>0</v>
      </c>
      <c r="FA42" s="7">
        <v>0</v>
      </c>
      <c r="FB42" s="53">
        <v>0</v>
      </c>
      <c r="FC42" s="58">
        <v>241</v>
      </c>
      <c r="FD42" s="16">
        <v>448</v>
      </c>
      <c r="FE42" s="53">
        <f t="shared" si="27"/>
        <v>1858.9211618257261</v>
      </c>
      <c r="FF42" s="52">
        <v>0</v>
      </c>
      <c r="FG42" s="7">
        <v>0</v>
      </c>
      <c r="FH42" s="53">
        <v>0</v>
      </c>
      <c r="FI42" s="52">
        <v>0</v>
      </c>
      <c r="FJ42" s="7">
        <v>0</v>
      </c>
      <c r="FK42" s="53">
        <v>0</v>
      </c>
      <c r="FL42" s="52">
        <v>0</v>
      </c>
      <c r="FM42" s="7">
        <v>0</v>
      </c>
      <c r="FN42" s="53">
        <f t="shared" si="24"/>
        <v>0</v>
      </c>
      <c r="FO42" s="10">
        <f t="shared" si="28"/>
        <v>566</v>
      </c>
      <c r="FP42" s="15">
        <f t="shared" si="29"/>
        <v>1086</v>
      </c>
      <c r="FQ42" s="1"/>
      <c r="FR42" s="1"/>
      <c r="FS42" s="1"/>
    </row>
    <row r="43" spans="1:218" x14ac:dyDescent="0.3">
      <c r="A43" s="73">
        <v>2006</v>
      </c>
      <c r="B43" s="69" t="s">
        <v>16</v>
      </c>
      <c r="C43" s="52">
        <v>0</v>
      </c>
      <c r="D43" s="7">
        <v>0</v>
      </c>
      <c r="E43" s="53">
        <v>0</v>
      </c>
      <c r="F43" s="58">
        <v>200</v>
      </c>
      <c r="G43" s="16">
        <v>835</v>
      </c>
      <c r="H43" s="53">
        <f t="shared" si="20"/>
        <v>4175</v>
      </c>
      <c r="I43" s="52">
        <v>0</v>
      </c>
      <c r="J43" s="7">
        <v>0</v>
      </c>
      <c r="K43" s="53">
        <v>0</v>
      </c>
      <c r="L43" s="52">
        <v>0</v>
      </c>
      <c r="M43" s="7">
        <v>0</v>
      </c>
      <c r="N43" s="53">
        <v>0</v>
      </c>
      <c r="O43" s="52">
        <v>0</v>
      </c>
      <c r="P43" s="7">
        <v>0</v>
      </c>
      <c r="Q43" s="53">
        <v>0</v>
      </c>
      <c r="R43" s="52">
        <v>0</v>
      </c>
      <c r="S43" s="7">
        <v>0</v>
      </c>
      <c r="T43" s="53">
        <v>0</v>
      </c>
      <c r="U43" s="52">
        <v>0</v>
      </c>
      <c r="V43" s="7">
        <v>0</v>
      </c>
      <c r="W43" s="53">
        <v>0</v>
      </c>
      <c r="X43" s="52">
        <v>0</v>
      </c>
      <c r="Y43" s="7">
        <v>0</v>
      </c>
      <c r="Z43" s="53">
        <v>0</v>
      </c>
      <c r="AA43" s="52">
        <v>0</v>
      </c>
      <c r="AB43" s="7">
        <v>0</v>
      </c>
      <c r="AC43" s="53">
        <v>0</v>
      </c>
      <c r="AD43" s="52">
        <v>0</v>
      </c>
      <c r="AE43" s="7">
        <v>1</v>
      </c>
      <c r="AF43" s="53">
        <v>0</v>
      </c>
      <c r="AG43" s="52">
        <v>0</v>
      </c>
      <c r="AH43" s="7">
        <v>0</v>
      </c>
      <c r="AI43" s="53">
        <v>0</v>
      </c>
      <c r="AJ43" s="52">
        <v>0</v>
      </c>
      <c r="AK43" s="7">
        <v>0</v>
      </c>
      <c r="AL43" s="53">
        <v>0</v>
      </c>
      <c r="AM43" s="52">
        <v>0</v>
      </c>
      <c r="AN43" s="7">
        <v>0</v>
      </c>
      <c r="AO43" s="53">
        <v>0</v>
      </c>
      <c r="AP43" s="52">
        <v>0</v>
      </c>
      <c r="AQ43" s="7">
        <v>0</v>
      </c>
      <c r="AR43" s="53">
        <v>0</v>
      </c>
      <c r="AS43" s="52">
        <v>0</v>
      </c>
      <c r="AT43" s="7">
        <v>0</v>
      </c>
      <c r="AU43" s="53">
        <v>0</v>
      </c>
      <c r="AV43" s="52">
        <v>0</v>
      </c>
      <c r="AW43" s="7">
        <v>0</v>
      </c>
      <c r="AX43" s="53">
        <f t="shared" si="21"/>
        <v>0</v>
      </c>
      <c r="AY43" s="52">
        <v>0</v>
      </c>
      <c r="AZ43" s="7">
        <v>0</v>
      </c>
      <c r="BA43" s="53">
        <v>0</v>
      </c>
      <c r="BB43" s="52">
        <v>0</v>
      </c>
      <c r="BC43" s="7">
        <v>0</v>
      </c>
      <c r="BD43" s="53">
        <v>0</v>
      </c>
      <c r="BE43" s="52">
        <v>0</v>
      </c>
      <c r="BF43" s="7">
        <v>0</v>
      </c>
      <c r="BG43" s="53">
        <v>0</v>
      </c>
      <c r="BH43" s="58">
        <v>500</v>
      </c>
      <c r="BI43" s="16">
        <v>741</v>
      </c>
      <c r="BJ43" s="53">
        <f t="shared" si="22"/>
        <v>1482</v>
      </c>
      <c r="BK43" s="52">
        <v>0</v>
      </c>
      <c r="BL43" s="7">
        <v>0</v>
      </c>
      <c r="BM43" s="53">
        <v>0</v>
      </c>
      <c r="BN43" s="52">
        <v>0</v>
      </c>
      <c r="BO43" s="7">
        <v>2</v>
      </c>
      <c r="BP43" s="53">
        <v>0</v>
      </c>
      <c r="BQ43" s="52">
        <v>0</v>
      </c>
      <c r="BR43" s="7">
        <v>0</v>
      </c>
      <c r="BS43" s="53">
        <v>0</v>
      </c>
      <c r="BT43" s="52">
        <v>0</v>
      </c>
      <c r="BU43" s="7">
        <v>0</v>
      </c>
      <c r="BV43" s="53">
        <v>0</v>
      </c>
      <c r="BW43" s="52">
        <v>0</v>
      </c>
      <c r="BX43" s="7">
        <v>0</v>
      </c>
      <c r="BY43" s="53">
        <v>0</v>
      </c>
      <c r="BZ43" s="52">
        <v>0</v>
      </c>
      <c r="CA43" s="7">
        <v>0</v>
      </c>
      <c r="CB43" s="53">
        <v>0</v>
      </c>
      <c r="CC43" s="52">
        <v>0</v>
      </c>
      <c r="CD43" s="7">
        <v>0</v>
      </c>
      <c r="CE43" s="53">
        <v>0</v>
      </c>
      <c r="CF43" s="52">
        <v>0</v>
      </c>
      <c r="CG43" s="7">
        <v>0</v>
      </c>
      <c r="CH43" s="53">
        <v>0</v>
      </c>
      <c r="CI43" s="52">
        <v>0</v>
      </c>
      <c r="CJ43" s="7">
        <v>0</v>
      </c>
      <c r="CK43" s="53">
        <f t="shared" si="23"/>
        <v>0</v>
      </c>
      <c r="CL43" s="52">
        <v>0</v>
      </c>
      <c r="CM43" s="7">
        <v>0</v>
      </c>
      <c r="CN43" s="53">
        <v>0</v>
      </c>
      <c r="CO43" s="52">
        <v>0</v>
      </c>
      <c r="CP43" s="7">
        <v>0</v>
      </c>
      <c r="CQ43" s="53">
        <v>0</v>
      </c>
      <c r="CR43" s="52">
        <v>0</v>
      </c>
      <c r="CS43" s="7">
        <v>0</v>
      </c>
      <c r="CT43" s="53">
        <v>0</v>
      </c>
      <c r="CU43" s="62">
        <v>0</v>
      </c>
      <c r="CV43" s="7">
        <v>0</v>
      </c>
      <c r="CW43" s="8">
        <v>0</v>
      </c>
      <c r="CX43" s="58">
        <v>22</v>
      </c>
      <c r="CY43" s="16">
        <v>24</v>
      </c>
      <c r="CZ43" s="53">
        <f t="shared" si="26"/>
        <v>1090.9090909090908</v>
      </c>
      <c r="DA43" s="52">
        <v>0</v>
      </c>
      <c r="DB43" s="7">
        <v>0</v>
      </c>
      <c r="DC43" s="53">
        <v>0</v>
      </c>
      <c r="DD43" s="52">
        <v>0</v>
      </c>
      <c r="DE43" s="7">
        <v>0</v>
      </c>
      <c r="DF43" s="53">
        <v>0</v>
      </c>
      <c r="DG43" s="52">
        <v>0</v>
      </c>
      <c r="DH43" s="7">
        <v>0</v>
      </c>
      <c r="DI43" s="53">
        <v>0</v>
      </c>
      <c r="DJ43" s="52">
        <v>0</v>
      </c>
      <c r="DK43" s="7">
        <v>0</v>
      </c>
      <c r="DL43" s="53">
        <v>0</v>
      </c>
      <c r="DM43" s="52">
        <v>0</v>
      </c>
      <c r="DN43" s="7">
        <v>0</v>
      </c>
      <c r="DO43" s="53">
        <v>0</v>
      </c>
      <c r="DP43" s="52">
        <v>0</v>
      </c>
      <c r="DQ43" s="7">
        <v>0</v>
      </c>
      <c r="DR43" s="53">
        <v>0</v>
      </c>
      <c r="DS43" s="52">
        <v>0</v>
      </c>
      <c r="DT43" s="7">
        <v>0</v>
      </c>
      <c r="DU43" s="53">
        <v>0</v>
      </c>
      <c r="DV43" s="52">
        <v>0</v>
      </c>
      <c r="DW43" s="7">
        <v>0</v>
      </c>
      <c r="DX43" s="53">
        <v>0</v>
      </c>
      <c r="DY43" s="52">
        <v>0</v>
      </c>
      <c r="DZ43" s="7">
        <v>0</v>
      </c>
      <c r="EA43" s="53">
        <v>0</v>
      </c>
      <c r="EB43" s="52">
        <v>0</v>
      </c>
      <c r="EC43" s="7">
        <v>0</v>
      </c>
      <c r="ED43" s="53">
        <v>0</v>
      </c>
      <c r="EE43" s="58">
        <v>25</v>
      </c>
      <c r="EF43" s="16">
        <v>43</v>
      </c>
      <c r="EG43" s="53">
        <f t="shared" si="25"/>
        <v>1720</v>
      </c>
      <c r="EH43" s="52">
        <v>0</v>
      </c>
      <c r="EI43" s="7">
        <v>0</v>
      </c>
      <c r="EJ43" s="53">
        <v>0</v>
      </c>
      <c r="EK43" s="52">
        <v>0</v>
      </c>
      <c r="EL43" s="7">
        <v>0</v>
      </c>
      <c r="EM43" s="53">
        <v>0</v>
      </c>
      <c r="EN43" s="52">
        <v>0</v>
      </c>
      <c r="EO43" s="7">
        <v>0</v>
      </c>
      <c r="EP43" s="53">
        <v>0</v>
      </c>
      <c r="EQ43" s="52">
        <v>0</v>
      </c>
      <c r="ER43" s="7">
        <v>0</v>
      </c>
      <c r="ES43" s="53">
        <v>0</v>
      </c>
      <c r="ET43" s="52">
        <v>0</v>
      </c>
      <c r="EU43" s="7">
        <v>0</v>
      </c>
      <c r="EV43" s="53">
        <v>0</v>
      </c>
      <c r="EW43" s="52">
        <v>0</v>
      </c>
      <c r="EX43" s="7">
        <v>0</v>
      </c>
      <c r="EY43" s="53">
        <v>0</v>
      </c>
      <c r="EZ43" s="52">
        <v>0</v>
      </c>
      <c r="FA43" s="7">
        <v>0</v>
      </c>
      <c r="FB43" s="53">
        <v>0</v>
      </c>
      <c r="FC43" s="52">
        <v>0</v>
      </c>
      <c r="FD43" s="7">
        <v>0</v>
      </c>
      <c r="FE43" s="53">
        <v>0</v>
      </c>
      <c r="FF43" s="52">
        <v>0</v>
      </c>
      <c r="FG43" s="7">
        <v>0</v>
      </c>
      <c r="FH43" s="53">
        <v>0</v>
      </c>
      <c r="FI43" s="52">
        <v>0</v>
      </c>
      <c r="FJ43" s="7">
        <v>0</v>
      </c>
      <c r="FK43" s="53">
        <v>0</v>
      </c>
      <c r="FL43" s="52">
        <v>0</v>
      </c>
      <c r="FM43" s="7">
        <v>0</v>
      </c>
      <c r="FN43" s="53">
        <f t="shared" si="24"/>
        <v>0</v>
      </c>
      <c r="FO43" s="10">
        <f t="shared" si="28"/>
        <v>747</v>
      </c>
      <c r="FP43" s="15">
        <f t="shared" si="29"/>
        <v>1646</v>
      </c>
      <c r="FQ43" s="1"/>
      <c r="FR43" s="1"/>
      <c r="FS43" s="1"/>
    </row>
    <row r="44" spans="1:218" ht="15" thickBot="1" x14ac:dyDescent="0.35">
      <c r="A44" s="70"/>
      <c r="B44" s="71" t="s">
        <v>17</v>
      </c>
      <c r="C44" s="54">
        <f>SUM(C32:C43)</f>
        <v>0</v>
      </c>
      <c r="D44" s="39">
        <f>SUM(D32:D43)</f>
        <v>0</v>
      </c>
      <c r="E44" s="55"/>
      <c r="F44" s="54">
        <f>SUM(F32:F43)</f>
        <v>1316</v>
      </c>
      <c r="G44" s="39">
        <f>SUM(G32:G43)</f>
        <v>4596</v>
      </c>
      <c r="H44" s="55"/>
      <c r="I44" s="54">
        <f>SUM(I32:I43)</f>
        <v>0</v>
      </c>
      <c r="J44" s="39">
        <f>SUM(J32:J43)</f>
        <v>1</v>
      </c>
      <c r="K44" s="55"/>
      <c r="L44" s="54">
        <f>SUM(L32:L43)</f>
        <v>0</v>
      </c>
      <c r="M44" s="39">
        <f>SUM(M32:M43)</f>
        <v>0</v>
      </c>
      <c r="N44" s="55"/>
      <c r="O44" s="54">
        <f>SUM(O32:O43)</f>
        <v>0</v>
      </c>
      <c r="P44" s="39">
        <f>SUM(P32:P43)</f>
        <v>0</v>
      </c>
      <c r="Q44" s="55"/>
      <c r="R44" s="54">
        <f>SUM(R32:R43)</f>
        <v>0</v>
      </c>
      <c r="S44" s="39">
        <f>SUM(S32:S43)</f>
        <v>0</v>
      </c>
      <c r="T44" s="55"/>
      <c r="U44" s="54">
        <f>SUM(U32:U43)</f>
        <v>0</v>
      </c>
      <c r="V44" s="39">
        <f>SUM(V32:V43)</f>
        <v>0</v>
      </c>
      <c r="W44" s="55"/>
      <c r="X44" s="54">
        <f>SUM(X32:X43)</f>
        <v>0</v>
      </c>
      <c r="Y44" s="39">
        <f>SUM(Y32:Y43)</f>
        <v>0</v>
      </c>
      <c r="Z44" s="55"/>
      <c r="AA44" s="54">
        <f>SUM(AA32:AA43)</f>
        <v>0</v>
      </c>
      <c r="AB44" s="39">
        <f>SUM(AB32:AB43)</f>
        <v>0</v>
      </c>
      <c r="AC44" s="55"/>
      <c r="AD44" s="54">
        <f>SUM(AD32:AD43)</f>
        <v>0</v>
      </c>
      <c r="AE44" s="39">
        <f>SUM(AE32:AE43)</f>
        <v>4</v>
      </c>
      <c r="AF44" s="55"/>
      <c r="AG44" s="54">
        <f>SUM(AG32:AG43)</f>
        <v>0</v>
      </c>
      <c r="AH44" s="39">
        <f>SUM(AH32:AH43)</f>
        <v>0</v>
      </c>
      <c r="AI44" s="55"/>
      <c r="AJ44" s="54">
        <f>SUM(AJ32:AJ43)</f>
        <v>0</v>
      </c>
      <c r="AK44" s="39">
        <f>SUM(AK32:AK43)</f>
        <v>0</v>
      </c>
      <c r="AL44" s="55"/>
      <c r="AM44" s="54">
        <f>SUM(AM32:AM43)</f>
        <v>0</v>
      </c>
      <c r="AN44" s="39">
        <f>SUM(AN32:AN43)</f>
        <v>0</v>
      </c>
      <c r="AO44" s="55"/>
      <c r="AP44" s="54">
        <f>SUM(AP32:AP43)</f>
        <v>0</v>
      </c>
      <c r="AQ44" s="39">
        <f>SUM(AQ32:AQ43)</f>
        <v>0</v>
      </c>
      <c r="AR44" s="55"/>
      <c r="AS44" s="54">
        <f>SUM(AS32:AS43)</f>
        <v>0</v>
      </c>
      <c r="AT44" s="39">
        <f>SUM(AT32:AT43)</f>
        <v>0</v>
      </c>
      <c r="AU44" s="55"/>
      <c r="AV44" s="54">
        <f t="shared" ref="AV44:AW44" si="30">SUM(AV32:AV43)</f>
        <v>0</v>
      </c>
      <c r="AW44" s="39">
        <f t="shared" si="30"/>
        <v>0</v>
      </c>
      <c r="AX44" s="55"/>
      <c r="AY44" s="54">
        <f>SUM(AY32:AY43)</f>
        <v>0</v>
      </c>
      <c r="AZ44" s="39">
        <f>SUM(AZ32:AZ43)</f>
        <v>0</v>
      </c>
      <c r="BA44" s="55"/>
      <c r="BB44" s="54">
        <f>SUM(BB32:BB43)</f>
        <v>0</v>
      </c>
      <c r="BC44" s="39">
        <f>SUM(BC32:BC43)</f>
        <v>0</v>
      </c>
      <c r="BD44" s="55"/>
      <c r="BE44" s="54">
        <f>SUM(BE32:BE43)</f>
        <v>0</v>
      </c>
      <c r="BF44" s="39">
        <f>SUM(BF32:BF43)</f>
        <v>0</v>
      </c>
      <c r="BG44" s="55"/>
      <c r="BH44" s="54">
        <f>SUM(BH32:BH43)</f>
        <v>2580</v>
      </c>
      <c r="BI44" s="39">
        <f>SUM(BI32:BI43)</f>
        <v>4156</v>
      </c>
      <c r="BJ44" s="55"/>
      <c r="BK44" s="54">
        <f>SUM(BK32:BK43)</f>
        <v>0</v>
      </c>
      <c r="BL44" s="39">
        <f>SUM(BL32:BL43)</f>
        <v>0</v>
      </c>
      <c r="BM44" s="55"/>
      <c r="BN44" s="54">
        <f>SUM(BN32:BN43)</f>
        <v>0</v>
      </c>
      <c r="BO44" s="39">
        <f>SUM(BO32:BO43)</f>
        <v>4</v>
      </c>
      <c r="BP44" s="55"/>
      <c r="BQ44" s="54">
        <f>SUM(BQ32:BQ43)</f>
        <v>0</v>
      </c>
      <c r="BR44" s="39">
        <f>SUM(BR32:BR43)</f>
        <v>3</v>
      </c>
      <c r="BS44" s="55"/>
      <c r="BT44" s="54">
        <f>SUM(BT32:BT43)</f>
        <v>0</v>
      </c>
      <c r="BU44" s="39">
        <f>SUM(BU32:BU43)</f>
        <v>0</v>
      </c>
      <c r="BV44" s="55"/>
      <c r="BW44" s="54">
        <f>SUM(BW32:BW43)</f>
        <v>0</v>
      </c>
      <c r="BX44" s="39">
        <f>SUM(BX32:BX43)</f>
        <v>0</v>
      </c>
      <c r="BY44" s="55"/>
      <c r="BZ44" s="54">
        <f>SUM(BZ32:BZ43)</f>
        <v>0</v>
      </c>
      <c r="CA44" s="39">
        <f>SUM(CA32:CA43)</f>
        <v>0</v>
      </c>
      <c r="CB44" s="55"/>
      <c r="CC44" s="54">
        <f>SUM(CC32:CC43)</f>
        <v>0</v>
      </c>
      <c r="CD44" s="39">
        <f>SUM(CD32:CD43)</f>
        <v>0</v>
      </c>
      <c r="CE44" s="55"/>
      <c r="CF44" s="54">
        <f>SUM(CF32:CF43)</f>
        <v>0</v>
      </c>
      <c r="CG44" s="39">
        <f>SUM(CG32:CG43)</f>
        <v>0</v>
      </c>
      <c r="CH44" s="55"/>
      <c r="CI44" s="54">
        <f t="shared" ref="CI44:CJ44" si="31">SUM(CI32:CI43)</f>
        <v>0</v>
      </c>
      <c r="CJ44" s="39">
        <f t="shared" si="31"/>
        <v>0</v>
      </c>
      <c r="CK44" s="55"/>
      <c r="CL44" s="54">
        <f>SUM(CL32:CL43)</f>
        <v>0</v>
      </c>
      <c r="CM44" s="39">
        <f>SUM(CM32:CM43)</f>
        <v>0</v>
      </c>
      <c r="CN44" s="55"/>
      <c r="CO44" s="54">
        <f>SUM(CO32:CO43)</f>
        <v>0</v>
      </c>
      <c r="CP44" s="39">
        <f>SUM(CP32:CP43)</f>
        <v>0</v>
      </c>
      <c r="CQ44" s="55"/>
      <c r="CR44" s="54">
        <f>SUM(CR32:CR43)</f>
        <v>0</v>
      </c>
      <c r="CS44" s="39">
        <f>SUM(CS32:CS43)</f>
        <v>0</v>
      </c>
      <c r="CT44" s="55"/>
      <c r="CU44" s="63">
        <f>SUM(CU32:CU43)</f>
        <v>0</v>
      </c>
      <c r="CV44" s="39">
        <f>SUM(CV32:CV43)</f>
        <v>0</v>
      </c>
      <c r="CW44" s="40"/>
      <c r="CX44" s="54">
        <f>SUM(CX32:CX43)</f>
        <v>617</v>
      </c>
      <c r="CY44" s="39">
        <f>SUM(CY32:CY43)</f>
        <v>886</v>
      </c>
      <c r="CZ44" s="55"/>
      <c r="DA44" s="54">
        <f>SUM(DA32:DA43)</f>
        <v>0</v>
      </c>
      <c r="DB44" s="39">
        <f>SUM(DB32:DB43)</f>
        <v>0</v>
      </c>
      <c r="DC44" s="55"/>
      <c r="DD44" s="54">
        <f>SUM(DD32:DD43)</f>
        <v>0</v>
      </c>
      <c r="DE44" s="39">
        <f>SUM(DE32:DE43)</f>
        <v>0</v>
      </c>
      <c r="DF44" s="55"/>
      <c r="DG44" s="54">
        <f>SUM(DG32:DG43)</f>
        <v>0</v>
      </c>
      <c r="DH44" s="39">
        <f>SUM(DH32:DH43)</f>
        <v>0</v>
      </c>
      <c r="DI44" s="55"/>
      <c r="DJ44" s="54">
        <f>SUM(DJ32:DJ43)</f>
        <v>0</v>
      </c>
      <c r="DK44" s="39">
        <f>SUM(DK32:DK43)</f>
        <v>0</v>
      </c>
      <c r="DL44" s="55"/>
      <c r="DM44" s="54">
        <f>SUM(DM32:DM43)</f>
        <v>0</v>
      </c>
      <c r="DN44" s="39">
        <f>SUM(DN32:DN43)</f>
        <v>0</v>
      </c>
      <c r="DO44" s="55"/>
      <c r="DP44" s="54">
        <f>SUM(DP32:DP43)</f>
        <v>0</v>
      </c>
      <c r="DQ44" s="39">
        <f>SUM(DQ32:DQ43)</f>
        <v>0</v>
      </c>
      <c r="DR44" s="55"/>
      <c r="DS44" s="54">
        <f>SUM(DS32:DS43)</f>
        <v>0</v>
      </c>
      <c r="DT44" s="39">
        <f>SUM(DT32:DT43)</f>
        <v>0</v>
      </c>
      <c r="DU44" s="55"/>
      <c r="DV44" s="54">
        <f>SUM(DV32:DV43)</f>
        <v>0</v>
      </c>
      <c r="DW44" s="39">
        <f>SUM(DW32:DW43)</f>
        <v>0</v>
      </c>
      <c r="DX44" s="55"/>
      <c r="DY44" s="54">
        <f>SUM(DY32:DY43)</f>
        <v>0</v>
      </c>
      <c r="DZ44" s="39">
        <f>SUM(DZ32:DZ43)</f>
        <v>1</v>
      </c>
      <c r="EA44" s="55"/>
      <c r="EB44" s="54">
        <f>SUM(EB32:EB43)</f>
        <v>0</v>
      </c>
      <c r="EC44" s="39">
        <f>SUM(EC32:EC43)</f>
        <v>0</v>
      </c>
      <c r="ED44" s="55"/>
      <c r="EE44" s="54">
        <f>SUM(EE32:EE43)</f>
        <v>885</v>
      </c>
      <c r="EF44" s="39">
        <f>SUM(EF32:EF43)</f>
        <v>1735</v>
      </c>
      <c r="EG44" s="55"/>
      <c r="EH44" s="54">
        <f>SUM(EH32:EH43)</f>
        <v>0</v>
      </c>
      <c r="EI44" s="39">
        <f>SUM(EI32:EI43)</f>
        <v>0</v>
      </c>
      <c r="EJ44" s="55"/>
      <c r="EK44" s="54">
        <f>SUM(EK32:EK43)</f>
        <v>0</v>
      </c>
      <c r="EL44" s="39">
        <f>SUM(EL32:EL43)</f>
        <v>0</v>
      </c>
      <c r="EM44" s="55"/>
      <c r="EN44" s="54">
        <f>SUM(EN32:EN43)</f>
        <v>0</v>
      </c>
      <c r="EO44" s="39">
        <f>SUM(EO32:EO43)</f>
        <v>0</v>
      </c>
      <c r="EP44" s="55"/>
      <c r="EQ44" s="54">
        <f>SUM(EQ32:EQ43)</f>
        <v>0</v>
      </c>
      <c r="ER44" s="39">
        <f>SUM(ER32:ER43)</f>
        <v>0</v>
      </c>
      <c r="ES44" s="55"/>
      <c r="ET44" s="54">
        <f>SUM(ET32:ET43)</f>
        <v>0</v>
      </c>
      <c r="EU44" s="39">
        <f>SUM(EU32:EU43)</f>
        <v>0</v>
      </c>
      <c r="EV44" s="55"/>
      <c r="EW44" s="54">
        <f>SUM(EW32:EW43)</f>
        <v>0</v>
      </c>
      <c r="EX44" s="39">
        <f>SUM(EX32:EX43)</f>
        <v>0</v>
      </c>
      <c r="EY44" s="55"/>
      <c r="EZ44" s="54">
        <f>SUM(EZ32:EZ43)</f>
        <v>0</v>
      </c>
      <c r="FA44" s="39">
        <f>SUM(FA32:FA43)</f>
        <v>0</v>
      </c>
      <c r="FB44" s="55"/>
      <c r="FC44" s="54">
        <f>SUM(FC32:FC43)</f>
        <v>361</v>
      </c>
      <c r="FD44" s="39">
        <f>SUM(FD32:FD43)</f>
        <v>597</v>
      </c>
      <c r="FE44" s="55"/>
      <c r="FF44" s="54">
        <f>SUM(FF32:FF43)</f>
        <v>0</v>
      </c>
      <c r="FG44" s="39">
        <f>SUM(FG32:FG43)</f>
        <v>0</v>
      </c>
      <c r="FH44" s="55"/>
      <c r="FI44" s="54">
        <f>SUM(FI32:FI43)</f>
        <v>0</v>
      </c>
      <c r="FJ44" s="39">
        <f>SUM(FJ32:FJ43)</f>
        <v>0</v>
      </c>
      <c r="FK44" s="55"/>
      <c r="FL44" s="54">
        <f t="shared" ref="FL44:FM44" si="32">SUM(FL32:FL43)</f>
        <v>0</v>
      </c>
      <c r="FM44" s="39">
        <f t="shared" si="32"/>
        <v>0</v>
      </c>
      <c r="FN44" s="55"/>
      <c r="FO44" s="41">
        <f t="shared" si="28"/>
        <v>5759</v>
      </c>
      <c r="FP44" s="42">
        <f t="shared" si="29"/>
        <v>11983</v>
      </c>
      <c r="FQ44" s="1"/>
      <c r="FR44" s="1"/>
      <c r="FS44" s="1"/>
      <c r="FV44" s="3"/>
      <c r="GA44" s="3"/>
      <c r="GF44" s="3"/>
      <c r="GK44" s="3"/>
      <c r="GP44" s="3"/>
      <c r="GU44" s="3"/>
      <c r="GZ44" s="3"/>
      <c r="HE44" s="3"/>
      <c r="HJ44" s="3"/>
    </row>
    <row r="45" spans="1:218" x14ac:dyDescent="0.3">
      <c r="A45" s="73">
        <v>2007</v>
      </c>
      <c r="B45" s="69" t="s">
        <v>5</v>
      </c>
      <c r="C45" s="58">
        <v>3</v>
      </c>
      <c r="D45" s="16">
        <v>5</v>
      </c>
      <c r="E45" s="53">
        <f>D45/C45*1000</f>
        <v>1666.6666666666667</v>
      </c>
      <c r="F45" s="52">
        <v>0</v>
      </c>
      <c r="G45" s="7">
        <v>0</v>
      </c>
      <c r="H45" s="53">
        <v>0</v>
      </c>
      <c r="I45" s="52">
        <v>0</v>
      </c>
      <c r="J45" s="7">
        <v>0</v>
      </c>
      <c r="K45" s="53">
        <v>0</v>
      </c>
      <c r="L45" s="52">
        <v>0</v>
      </c>
      <c r="M45" s="7">
        <v>0</v>
      </c>
      <c r="N45" s="53">
        <v>0</v>
      </c>
      <c r="O45" s="52">
        <v>0</v>
      </c>
      <c r="P45" s="7">
        <v>0</v>
      </c>
      <c r="Q45" s="53">
        <v>0</v>
      </c>
      <c r="R45" s="52">
        <v>0</v>
      </c>
      <c r="S45" s="7">
        <v>0</v>
      </c>
      <c r="T45" s="53">
        <v>0</v>
      </c>
      <c r="U45" s="52">
        <v>0</v>
      </c>
      <c r="V45" s="7">
        <v>0</v>
      </c>
      <c r="W45" s="53">
        <v>0</v>
      </c>
      <c r="X45" s="52">
        <v>0</v>
      </c>
      <c r="Y45" s="7">
        <v>0</v>
      </c>
      <c r="Z45" s="53">
        <v>0</v>
      </c>
      <c r="AA45" s="52">
        <v>0</v>
      </c>
      <c r="AB45" s="7">
        <v>0</v>
      </c>
      <c r="AC45" s="53">
        <v>0</v>
      </c>
      <c r="AD45" s="52">
        <v>0</v>
      </c>
      <c r="AE45" s="7">
        <v>0</v>
      </c>
      <c r="AF45" s="53">
        <v>0</v>
      </c>
      <c r="AG45" s="52">
        <v>0</v>
      </c>
      <c r="AH45" s="7">
        <v>0</v>
      </c>
      <c r="AI45" s="53">
        <v>0</v>
      </c>
      <c r="AJ45" s="58">
        <v>3</v>
      </c>
      <c r="AK45" s="16">
        <v>6</v>
      </c>
      <c r="AL45" s="53">
        <f>AK45/AJ45*1000</f>
        <v>2000</v>
      </c>
      <c r="AM45" s="52">
        <v>0</v>
      </c>
      <c r="AN45" s="7">
        <v>0</v>
      </c>
      <c r="AO45" s="53">
        <v>0</v>
      </c>
      <c r="AP45" s="52">
        <v>0</v>
      </c>
      <c r="AQ45" s="7">
        <v>0</v>
      </c>
      <c r="AR45" s="53">
        <v>0</v>
      </c>
      <c r="AS45" s="52">
        <v>0</v>
      </c>
      <c r="AT45" s="7">
        <v>0</v>
      </c>
      <c r="AU45" s="53">
        <v>0</v>
      </c>
      <c r="AV45" s="52">
        <v>0</v>
      </c>
      <c r="AW45" s="7">
        <v>0</v>
      </c>
      <c r="AX45" s="53">
        <f t="shared" ref="AX45:AX56" si="33">IF(AV45=0,0,AW45/AV45*1000)</f>
        <v>0</v>
      </c>
      <c r="AY45" s="52">
        <v>0</v>
      </c>
      <c r="AZ45" s="7">
        <v>0</v>
      </c>
      <c r="BA45" s="53">
        <v>0</v>
      </c>
      <c r="BB45" s="52">
        <v>0</v>
      </c>
      <c r="BC45" s="7">
        <v>0</v>
      </c>
      <c r="BD45" s="53">
        <v>0</v>
      </c>
      <c r="BE45" s="52">
        <v>0</v>
      </c>
      <c r="BF45" s="7">
        <v>0</v>
      </c>
      <c r="BG45" s="53">
        <v>0</v>
      </c>
      <c r="BH45" s="58">
        <v>362</v>
      </c>
      <c r="BI45" s="16">
        <v>366</v>
      </c>
      <c r="BJ45" s="53">
        <f t="shared" ref="BJ45:BJ55" si="34">BI45/BH45*1000</f>
        <v>1011.049723756906</v>
      </c>
      <c r="BK45" s="52">
        <v>0</v>
      </c>
      <c r="BL45" s="7">
        <v>0</v>
      </c>
      <c r="BM45" s="53">
        <v>0</v>
      </c>
      <c r="BN45" s="58">
        <v>1</v>
      </c>
      <c r="BO45" s="16">
        <v>8</v>
      </c>
      <c r="BP45" s="53">
        <f>BO45/BN45*1000</f>
        <v>8000</v>
      </c>
      <c r="BQ45" s="52">
        <v>0</v>
      </c>
      <c r="BR45" s="7">
        <v>0</v>
      </c>
      <c r="BS45" s="53">
        <v>0</v>
      </c>
      <c r="BT45" s="52">
        <v>0</v>
      </c>
      <c r="BU45" s="7">
        <v>0</v>
      </c>
      <c r="BV45" s="53">
        <v>0</v>
      </c>
      <c r="BW45" s="52">
        <v>0</v>
      </c>
      <c r="BX45" s="7">
        <v>0</v>
      </c>
      <c r="BY45" s="53">
        <v>0</v>
      </c>
      <c r="BZ45" s="52">
        <v>0</v>
      </c>
      <c r="CA45" s="7">
        <v>0</v>
      </c>
      <c r="CB45" s="53">
        <v>0</v>
      </c>
      <c r="CC45" s="52">
        <v>0</v>
      </c>
      <c r="CD45" s="7">
        <v>0</v>
      </c>
      <c r="CE45" s="53">
        <v>0</v>
      </c>
      <c r="CF45" s="52">
        <v>0</v>
      </c>
      <c r="CG45" s="7">
        <v>0</v>
      </c>
      <c r="CH45" s="53">
        <v>0</v>
      </c>
      <c r="CI45" s="52">
        <v>0</v>
      </c>
      <c r="CJ45" s="7">
        <v>0</v>
      </c>
      <c r="CK45" s="53">
        <f t="shared" ref="CK45:CK56" si="35">IF(CI45=0,0,CJ45/CI45*1000)</f>
        <v>0</v>
      </c>
      <c r="CL45" s="52">
        <v>0</v>
      </c>
      <c r="CM45" s="7">
        <v>0</v>
      </c>
      <c r="CN45" s="53">
        <v>0</v>
      </c>
      <c r="CO45" s="52">
        <v>0</v>
      </c>
      <c r="CP45" s="7">
        <v>0</v>
      </c>
      <c r="CQ45" s="53">
        <v>0</v>
      </c>
      <c r="CR45" s="52">
        <v>0</v>
      </c>
      <c r="CS45" s="7">
        <v>0</v>
      </c>
      <c r="CT45" s="53">
        <v>0</v>
      </c>
      <c r="CU45" s="62">
        <v>0</v>
      </c>
      <c r="CV45" s="7">
        <v>0</v>
      </c>
      <c r="CW45" s="8">
        <v>0</v>
      </c>
      <c r="CX45" s="58">
        <v>4</v>
      </c>
      <c r="CY45" s="16">
        <v>16</v>
      </c>
      <c r="CZ45" s="53">
        <f>CY45/CX45*1000</f>
        <v>4000</v>
      </c>
      <c r="DA45" s="52">
        <v>0</v>
      </c>
      <c r="DB45" s="7">
        <v>0</v>
      </c>
      <c r="DC45" s="53">
        <v>0</v>
      </c>
      <c r="DD45" s="52">
        <v>0</v>
      </c>
      <c r="DE45" s="7">
        <v>0</v>
      </c>
      <c r="DF45" s="53">
        <v>0</v>
      </c>
      <c r="DG45" s="52">
        <v>0</v>
      </c>
      <c r="DH45" s="7">
        <v>0</v>
      </c>
      <c r="DI45" s="53">
        <v>0</v>
      </c>
      <c r="DJ45" s="52">
        <v>0</v>
      </c>
      <c r="DK45" s="7">
        <v>0</v>
      </c>
      <c r="DL45" s="53">
        <v>0</v>
      </c>
      <c r="DM45" s="52">
        <v>0</v>
      </c>
      <c r="DN45" s="7">
        <v>0</v>
      </c>
      <c r="DO45" s="53">
        <v>0</v>
      </c>
      <c r="DP45" s="52">
        <v>0</v>
      </c>
      <c r="DQ45" s="7">
        <v>0</v>
      </c>
      <c r="DR45" s="53">
        <v>0</v>
      </c>
      <c r="DS45" s="52">
        <v>0</v>
      </c>
      <c r="DT45" s="7">
        <v>0</v>
      </c>
      <c r="DU45" s="53">
        <v>0</v>
      </c>
      <c r="DV45" s="52">
        <v>0</v>
      </c>
      <c r="DW45" s="7">
        <v>0</v>
      </c>
      <c r="DX45" s="53">
        <v>0</v>
      </c>
      <c r="DY45" s="52">
        <v>0</v>
      </c>
      <c r="DZ45" s="7">
        <v>0</v>
      </c>
      <c r="EA45" s="53">
        <v>0</v>
      </c>
      <c r="EB45" s="52">
        <v>0</v>
      </c>
      <c r="EC45" s="7">
        <v>0</v>
      </c>
      <c r="ED45" s="53">
        <v>0</v>
      </c>
      <c r="EE45" s="52">
        <v>0</v>
      </c>
      <c r="EF45" s="7">
        <v>0</v>
      </c>
      <c r="EG45" s="53">
        <v>0</v>
      </c>
      <c r="EH45" s="52">
        <v>0</v>
      </c>
      <c r="EI45" s="7">
        <v>0</v>
      </c>
      <c r="EJ45" s="53">
        <v>0</v>
      </c>
      <c r="EK45" s="52">
        <v>0</v>
      </c>
      <c r="EL45" s="7">
        <v>0</v>
      </c>
      <c r="EM45" s="53">
        <v>0</v>
      </c>
      <c r="EN45" s="52">
        <v>0</v>
      </c>
      <c r="EO45" s="7">
        <v>0</v>
      </c>
      <c r="EP45" s="53">
        <v>0</v>
      </c>
      <c r="EQ45" s="52">
        <v>0</v>
      </c>
      <c r="ER45" s="7">
        <v>0</v>
      </c>
      <c r="ES45" s="53">
        <v>0</v>
      </c>
      <c r="ET45" s="52">
        <v>0</v>
      </c>
      <c r="EU45" s="7">
        <v>0</v>
      </c>
      <c r="EV45" s="53">
        <v>0</v>
      </c>
      <c r="EW45" s="52">
        <v>0</v>
      </c>
      <c r="EX45" s="7">
        <v>0</v>
      </c>
      <c r="EY45" s="53">
        <v>0</v>
      </c>
      <c r="EZ45" s="52">
        <v>0</v>
      </c>
      <c r="FA45" s="7">
        <v>0</v>
      </c>
      <c r="FB45" s="53">
        <v>0</v>
      </c>
      <c r="FC45" s="52">
        <v>0</v>
      </c>
      <c r="FD45" s="7">
        <v>0</v>
      </c>
      <c r="FE45" s="53">
        <v>0</v>
      </c>
      <c r="FF45" s="52">
        <v>0</v>
      </c>
      <c r="FG45" s="7">
        <v>0</v>
      </c>
      <c r="FH45" s="53">
        <v>0</v>
      </c>
      <c r="FI45" s="52">
        <v>0</v>
      </c>
      <c r="FJ45" s="7">
        <v>0</v>
      </c>
      <c r="FK45" s="53">
        <v>0</v>
      </c>
      <c r="FL45" s="52">
        <v>0</v>
      </c>
      <c r="FM45" s="7">
        <v>0</v>
      </c>
      <c r="FN45" s="53">
        <f t="shared" ref="FN45:FN56" si="36">IF(FL45=0,0,FM45/FL45*1000)</f>
        <v>0</v>
      </c>
      <c r="FO45" s="10">
        <f t="shared" si="28"/>
        <v>373</v>
      </c>
      <c r="FP45" s="15">
        <f t="shared" si="29"/>
        <v>401</v>
      </c>
      <c r="FQ45" s="1"/>
      <c r="FR45" s="1"/>
      <c r="FS45" s="1"/>
    </row>
    <row r="46" spans="1:218" x14ac:dyDescent="0.3">
      <c r="A46" s="73">
        <v>2007</v>
      </c>
      <c r="B46" s="69" t="s">
        <v>6</v>
      </c>
      <c r="C46" s="52">
        <v>0</v>
      </c>
      <c r="D46" s="7">
        <v>0</v>
      </c>
      <c r="E46" s="53">
        <v>0</v>
      </c>
      <c r="F46" s="58">
        <v>203</v>
      </c>
      <c r="G46" s="16">
        <v>808</v>
      </c>
      <c r="H46" s="53">
        <f t="shared" ref="H46:H54" si="37">G46/F46*1000</f>
        <v>3980.2955665024629</v>
      </c>
      <c r="I46" s="52">
        <v>0</v>
      </c>
      <c r="J46" s="7">
        <v>0</v>
      </c>
      <c r="K46" s="53">
        <v>0</v>
      </c>
      <c r="L46" s="52">
        <v>0</v>
      </c>
      <c r="M46" s="7">
        <v>0</v>
      </c>
      <c r="N46" s="53">
        <v>0</v>
      </c>
      <c r="O46" s="52">
        <v>0</v>
      </c>
      <c r="P46" s="7">
        <v>0</v>
      </c>
      <c r="Q46" s="53">
        <v>0</v>
      </c>
      <c r="R46" s="52">
        <v>0</v>
      </c>
      <c r="S46" s="7">
        <v>0</v>
      </c>
      <c r="T46" s="53">
        <v>0</v>
      </c>
      <c r="U46" s="52">
        <v>0</v>
      </c>
      <c r="V46" s="7">
        <v>0</v>
      </c>
      <c r="W46" s="53">
        <v>0</v>
      </c>
      <c r="X46" s="52">
        <v>0</v>
      </c>
      <c r="Y46" s="7">
        <v>0</v>
      </c>
      <c r="Z46" s="53">
        <v>0</v>
      </c>
      <c r="AA46" s="52">
        <v>0</v>
      </c>
      <c r="AB46" s="7">
        <v>0</v>
      </c>
      <c r="AC46" s="53">
        <v>0</v>
      </c>
      <c r="AD46" s="52">
        <v>0</v>
      </c>
      <c r="AE46" s="7">
        <v>0</v>
      </c>
      <c r="AF46" s="53">
        <v>0</v>
      </c>
      <c r="AG46" s="52">
        <v>0</v>
      </c>
      <c r="AH46" s="7">
        <v>0</v>
      </c>
      <c r="AI46" s="53">
        <v>0</v>
      </c>
      <c r="AJ46" s="52">
        <v>0</v>
      </c>
      <c r="AK46" s="7">
        <v>0</v>
      </c>
      <c r="AL46" s="53">
        <v>0</v>
      </c>
      <c r="AM46" s="52">
        <v>0</v>
      </c>
      <c r="AN46" s="7">
        <v>0</v>
      </c>
      <c r="AO46" s="53">
        <v>0</v>
      </c>
      <c r="AP46" s="52">
        <v>0</v>
      </c>
      <c r="AQ46" s="7">
        <v>0</v>
      </c>
      <c r="AR46" s="53">
        <v>0</v>
      </c>
      <c r="AS46" s="52">
        <v>0</v>
      </c>
      <c r="AT46" s="7">
        <v>0</v>
      </c>
      <c r="AU46" s="53">
        <v>0</v>
      </c>
      <c r="AV46" s="52">
        <v>0</v>
      </c>
      <c r="AW46" s="7">
        <v>0</v>
      </c>
      <c r="AX46" s="53">
        <f t="shared" si="33"/>
        <v>0</v>
      </c>
      <c r="AY46" s="52">
        <v>0</v>
      </c>
      <c r="AZ46" s="7">
        <v>0</v>
      </c>
      <c r="BA46" s="53">
        <v>0</v>
      </c>
      <c r="BB46" s="52">
        <v>0</v>
      </c>
      <c r="BC46" s="7">
        <v>0</v>
      </c>
      <c r="BD46" s="53">
        <v>0</v>
      </c>
      <c r="BE46" s="52">
        <v>0</v>
      </c>
      <c r="BF46" s="7">
        <v>0</v>
      </c>
      <c r="BG46" s="53">
        <v>0</v>
      </c>
      <c r="BH46" s="58">
        <v>125</v>
      </c>
      <c r="BI46" s="16">
        <v>187</v>
      </c>
      <c r="BJ46" s="53">
        <f t="shared" si="34"/>
        <v>1496</v>
      </c>
      <c r="BK46" s="52">
        <v>0</v>
      </c>
      <c r="BL46" s="7">
        <v>0</v>
      </c>
      <c r="BM46" s="53">
        <v>0</v>
      </c>
      <c r="BN46" s="58">
        <v>20</v>
      </c>
      <c r="BO46" s="16">
        <v>29</v>
      </c>
      <c r="BP46" s="53">
        <f>BO46/BN46*1000</f>
        <v>1450</v>
      </c>
      <c r="BQ46" s="52">
        <v>0</v>
      </c>
      <c r="BR46" s="7">
        <v>0</v>
      </c>
      <c r="BS46" s="53">
        <v>0</v>
      </c>
      <c r="BT46" s="52">
        <v>0</v>
      </c>
      <c r="BU46" s="7">
        <v>0</v>
      </c>
      <c r="BV46" s="53">
        <v>0</v>
      </c>
      <c r="BW46" s="52">
        <v>0</v>
      </c>
      <c r="BX46" s="7">
        <v>0</v>
      </c>
      <c r="BY46" s="53">
        <v>0</v>
      </c>
      <c r="BZ46" s="52">
        <v>0</v>
      </c>
      <c r="CA46" s="7">
        <v>0</v>
      </c>
      <c r="CB46" s="53">
        <v>0</v>
      </c>
      <c r="CC46" s="52">
        <v>0</v>
      </c>
      <c r="CD46" s="7">
        <v>0</v>
      </c>
      <c r="CE46" s="53">
        <v>0</v>
      </c>
      <c r="CF46" s="52">
        <v>0</v>
      </c>
      <c r="CG46" s="7">
        <v>0</v>
      </c>
      <c r="CH46" s="53">
        <v>0</v>
      </c>
      <c r="CI46" s="52">
        <v>0</v>
      </c>
      <c r="CJ46" s="7">
        <v>0</v>
      </c>
      <c r="CK46" s="53">
        <f t="shared" si="35"/>
        <v>0</v>
      </c>
      <c r="CL46" s="52">
        <v>0</v>
      </c>
      <c r="CM46" s="7">
        <v>0</v>
      </c>
      <c r="CN46" s="53">
        <v>0</v>
      </c>
      <c r="CO46" s="52">
        <v>0</v>
      </c>
      <c r="CP46" s="7">
        <v>0</v>
      </c>
      <c r="CQ46" s="53">
        <v>0</v>
      </c>
      <c r="CR46" s="52">
        <v>0</v>
      </c>
      <c r="CS46" s="7">
        <v>0</v>
      </c>
      <c r="CT46" s="53">
        <v>0</v>
      </c>
      <c r="CU46" s="62">
        <v>0</v>
      </c>
      <c r="CV46" s="7">
        <v>0</v>
      </c>
      <c r="CW46" s="8">
        <v>0</v>
      </c>
      <c r="CX46" s="52">
        <v>0</v>
      </c>
      <c r="CY46" s="7">
        <v>0</v>
      </c>
      <c r="CZ46" s="53">
        <v>0</v>
      </c>
      <c r="DA46" s="52">
        <v>0</v>
      </c>
      <c r="DB46" s="7">
        <v>0</v>
      </c>
      <c r="DC46" s="53">
        <v>0</v>
      </c>
      <c r="DD46" s="52">
        <v>0</v>
      </c>
      <c r="DE46" s="7">
        <v>0</v>
      </c>
      <c r="DF46" s="53">
        <v>0</v>
      </c>
      <c r="DG46" s="52">
        <v>0</v>
      </c>
      <c r="DH46" s="7">
        <v>0</v>
      </c>
      <c r="DI46" s="53">
        <v>0</v>
      </c>
      <c r="DJ46" s="52">
        <v>0</v>
      </c>
      <c r="DK46" s="7">
        <v>0</v>
      </c>
      <c r="DL46" s="53">
        <v>0</v>
      </c>
      <c r="DM46" s="52">
        <v>0</v>
      </c>
      <c r="DN46" s="7">
        <v>0</v>
      </c>
      <c r="DO46" s="53">
        <v>0</v>
      </c>
      <c r="DP46" s="52">
        <v>0</v>
      </c>
      <c r="DQ46" s="7">
        <v>0</v>
      </c>
      <c r="DR46" s="53">
        <v>0</v>
      </c>
      <c r="DS46" s="52">
        <v>0</v>
      </c>
      <c r="DT46" s="7">
        <v>0</v>
      </c>
      <c r="DU46" s="53">
        <v>0</v>
      </c>
      <c r="DV46" s="52">
        <v>0</v>
      </c>
      <c r="DW46" s="7">
        <v>0</v>
      </c>
      <c r="DX46" s="53">
        <v>0</v>
      </c>
      <c r="DY46" s="52">
        <v>0</v>
      </c>
      <c r="DZ46" s="7">
        <v>0</v>
      </c>
      <c r="EA46" s="53">
        <v>0</v>
      </c>
      <c r="EB46" s="52">
        <v>0</v>
      </c>
      <c r="EC46" s="7">
        <v>0</v>
      </c>
      <c r="ED46" s="53">
        <v>0</v>
      </c>
      <c r="EE46" s="58">
        <v>45</v>
      </c>
      <c r="EF46" s="16">
        <v>84</v>
      </c>
      <c r="EG46" s="53">
        <f t="shared" ref="EG46:EG55" si="38">EF46/EE46*1000</f>
        <v>1866.6666666666667</v>
      </c>
      <c r="EH46" s="52">
        <v>0</v>
      </c>
      <c r="EI46" s="7">
        <v>0</v>
      </c>
      <c r="EJ46" s="53">
        <v>0</v>
      </c>
      <c r="EK46" s="52">
        <v>0</v>
      </c>
      <c r="EL46" s="7">
        <v>0</v>
      </c>
      <c r="EM46" s="53">
        <v>0</v>
      </c>
      <c r="EN46" s="52">
        <v>0</v>
      </c>
      <c r="EO46" s="7">
        <v>0</v>
      </c>
      <c r="EP46" s="53">
        <v>0</v>
      </c>
      <c r="EQ46" s="52">
        <v>0</v>
      </c>
      <c r="ER46" s="7">
        <v>0</v>
      </c>
      <c r="ES46" s="53">
        <v>0</v>
      </c>
      <c r="ET46" s="52">
        <v>0</v>
      </c>
      <c r="EU46" s="7">
        <v>0</v>
      </c>
      <c r="EV46" s="53">
        <v>0</v>
      </c>
      <c r="EW46" s="58">
        <v>1</v>
      </c>
      <c r="EX46" s="16">
        <v>2</v>
      </c>
      <c r="EY46" s="53">
        <f>EX46/EW46*1000</f>
        <v>2000</v>
      </c>
      <c r="EZ46" s="52">
        <v>0</v>
      </c>
      <c r="FA46" s="7">
        <v>0</v>
      </c>
      <c r="FB46" s="53">
        <v>0</v>
      </c>
      <c r="FC46" s="58">
        <v>504</v>
      </c>
      <c r="FD46" s="16">
        <v>774</v>
      </c>
      <c r="FE46" s="53">
        <f t="shared" ref="FE46:FE53" si="39">FD46/FC46*1000</f>
        <v>1535.7142857142858</v>
      </c>
      <c r="FF46" s="52">
        <v>0</v>
      </c>
      <c r="FG46" s="7">
        <v>0</v>
      </c>
      <c r="FH46" s="53">
        <v>0</v>
      </c>
      <c r="FI46" s="52">
        <v>0</v>
      </c>
      <c r="FJ46" s="7">
        <v>0</v>
      </c>
      <c r="FK46" s="53">
        <v>0</v>
      </c>
      <c r="FL46" s="52">
        <v>0</v>
      </c>
      <c r="FM46" s="7">
        <v>0</v>
      </c>
      <c r="FN46" s="53">
        <f t="shared" si="36"/>
        <v>0</v>
      </c>
      <c r="FO46" s="10">
        <f t="shared" si="28"/>
        <v>898</v>
      </c>
      <c r="FP46" s="15">
        <f t="shared" si="29"/>
        <v>1884</v>
      </c>
      <c r="FQ46" s="1"/>
      <c r="FR46" s="1"/>
      <c r="FS46" s="1"/>
    </row>
    <row r="47" spans="1:218" x14ac:dyDescent="0.3">
      <c r="A47" s="73">
        <v>2007</v>
      </c>
      <c r="B47" s="69" t="s">
        <v>7</v>
      </c>
      <c r="C47" s="52">
        <v>0</v>
      </c>
      <c r="D47" s="7">
        <v>0</v>
      </c>
      <c r="E47" s="53">
        <v>0</v>
      </c>
      <c r="F47" s="58">
        <v>201</v>
      </c>
      <c r="G47" s="16">
        <v>810</v>
      </c>
      <c r="H47" s="53">
        <f t="shared" si="37"/>
        <v>4029.8507462686562</v>
      </c>
      <c r="I47" s="52">
        <v>0</v>
      </c>
      <c r="J47" s="7">
        <v>0</v>
      </c>
      <c r="K47" s="53">
        <v>0</v>
      </c>
      <c r="L47" s="52">
        <v>0</v>
      </c>
      <c r="M47" s="7">
        <v>0</v>
      </c>
      <c r="N47" s="53">
        <v>0</v>
      </c>
      <c r="O47" s="52">
        <v>0</v>
      </c>
      <c r="P47" s="7">
        <v>0</v>
      </c>
      <c r="Q47" s="53">
        <v>0</v>
      </c>
      <c r="R47" s="52">
        <v>0</v>
      </c>
      <c r="S47" s="7">
        <v>0</v>
      </c>
      <c r="T47" s="53">
        <v>0</v>
      </c>
      <c r="U47" s="52">
        <v>0</v>
      </c>
      <c r="V47" s="7">
        <v>0</v>
      </c>
      <c r="W47" s="53">
        <v>0</v>
      </c>
      <c r="X47" s="52">
        <v>0</v>
      </c>
      <c r="Y47" s="7">
        <v>0</v>
      </c>
      <c r="Z47" s="53">
        <v>0</v>
      </c>
      <c r="AA47" s="52">
        <v>0</v>
      </c>
      <c r="AB47" s="7">
        <v>0</v>
      </c>
      <c r="AC47" s="53">
        <v>0</v>
      </c>
      <c r="AD47" s="52">
        <v>0</v>
      </c>
      <c r="AE47" s="7">
        <v>0</v>
      </c>
      <c r="AF47" s="53">
        <v>0</v>
      </c>
      <c r="AG47" s="52">
        <v>0</v>
      </c>
      <c r="AH47" s="7">
        <v>0</v>
      </c>
      <c r="AI47" s="53">
        <v>0</v>
      </c>
      <c r="AJ47" s="52">
        <v>0</v>
      </c>
      <c r="AK47" s="7">
        <v>0</v>
      </c>
      <c r="AL47" s="53">
        <v>0</v>
      </c>
      <c r="AM47" s="52">
        <v>0</v>
      </c>
      <c r="AN47" s="7">
        <v>0</v>
      </c>
      <c r="AO47" s="53">
        <v>0</v>
      </c>
      <c r="AP47" s="52">
        <v>0</v>
      </c>
      <c r="AQ47" s="7">
        <v>0</v>
      </c>
      <c r="AR47" s="53">
        <v>0</v>
      </c>
      <c r="AS47" s="52">
        <v>0</v>
      </c>
      <c r="AT47" s="7">
        <v>4</v>
      </c>
      <c r="AU47" s="53">
        <v>0</v>
      </c>
      <c r="AV47" s="52">
        <v>0</v>
      </c>
      <c r="AW47" s="7">
        <v>0</v>
      </c>
      <c r="AX47" s="53">
        <f t="shared" si="33"/>
        <v>0</v>
      </c>
      <c r="AY47" s="52">
        <v>0</v>
      </c>
      <c r="AZ47" s="7">
        <v>0</v>
      </c>
      <c r="BA47" s="53">
        <v>0</v>
      </c>
      <c r="BB47" s="52">
        <v>0</v>
      </c>
      <c r="BC47" s="7">
        <v>0</v>
      </c>
      <c r="BD47" s="53">
        <v>0</v>
      </c>
      <c r="BE47" s="52">
        <v>0</v>
      </c>
      <c r="BF47" s="7">
        <v>0</v>
      </c>
      <c r="BG47" s="53">
        <v>0</v>
      </c>
      <c r="BH47" s="58">
        <v>313</v>
      </c>
      <c r="BI47" s="16">
        <v>539</v>
      </c>
      <c r="BJ47" s="53">
        <f t="shared" si="34"/>
        <v>1722.0447284345048</v>
      </c>
      <c r="BK47" s="52">
        <v>0</v>
      </c>
      <c r="BL47" s="7">
        <v>0</v>
      </c>
      <c r="BM47" s="53">
        <v>0</v>
      </c>
      <c r="BN47" s="52">
        <v>0</v>
      </c>
      <c r="BO47" s="7">
        <v>0</v>
      </c>
      <c r="BP47" s="53">
        <v>0</v>
      </c>
      <c r="BQ47" s="52">
        <v>0</v>
      </c>
      <c r="BR47" s="7">
        <v>1</v>
      </c>
      <c r="BS47" s="53">
        <v>0</v>
      </c>
      <c r="BT47" s="52">
        <v>0</v>
      </c>
      <c r="BU47" s="7">
        <v>0</v>
      </c>
      <c r="BV47" s="53">
        <v>0</v>
      </c>
      <c r="BW47" s="52">
        <v>0</v>
      </c>
      <c r="BX47" s="7">
        <v>0</v>
      </c>
      <c r="BY47" s="53">
        <v>0</v>
      </c>
      <c r="BZ47" s="52">
        <v>0</v>
      </c>
      <c r="CA47" s="7">
        <v>0</v>
      </c>
      <c r="CB47" s="53">
        <v>0</v>
      </c>
      <c r="CC47" s="52">
        <v>0</v>
      </c>
      <c r="CD47" s="7">
        <v>0</v>
      </c>
      <c r="CE47" s="53">
        <v>0</v>
      </c>
      <c r="CF47" s="52">
        <v>0</v>
      </c>
      <c r="CG47" s="7">
        <v>0</v>
      </c>
      <c r="CH47" s="53">
        <v>0</v>
      </c>
      <c r="CI47" s="52">
        <v>0</v>
      </c>
      <c r="CJ47" s="7">
        <v>0</v>
      </c>
      <c r="CK47" s="53">
        <f t="shared" si="35"/>
        <v>0</v>
      </c>
      <c r="CL47" s="52">
        <v>0</v>
      </c>
      <c r="CM47" s="7">
        <v>0</v>
      </c>
      <c r="CN47" s="53">
        <v>0</v>
      </c>
      <c r="CO47" s="52">
        <v>0</v>
      </c>
      <c r="CP47" s="7">
        <v>0</v>
      </c>
      <c r="CQ47" s="53">
        <v>0</v>
      </c>
      <c r="CR47" s="52">
        <v>0</v>
      </c>
      <c r="CS47" s="7">
        <v>0</v>
      </c>
      <c r="CT47" s="53">
        <v>0</v>
      </c>
      <c r="CU47" s="62">
        <v>0</v>
      </c>
      <c r="CV47" s="7">
        <v>0</v>
      </c>
      <c r="CW47" s="8">
        <v>0</v>
      </c>
      <c r="CX47" s="52">
        <v>0</v>
      </c>
      <c r="CY47" s="7">
        <v>0</v>
      </c>
      <c r="CZ47" s="53">
        <v>0</v>
      </c>
      <c r="DA47" s="52">
        <v>0</v>
      </c>
      <c r="DB47" s="7">
        <v>0</v>
      </c>
      <c r="DC47" s="53">
        <v>0</v>
      </c>
      <c r="DD47" s="52">
        <v>0</v>
      </c>
      <c r="DE47" s="7">
        <v>0</v>
      </c>
      <c r="DF47" s="53">
        <v>0</v>
      </c>
      <c r="DG47" s="52">
        <v>0</v>
      </c>
      <c r="DH47" s="7">
        <v>0</v>
      </c>
      <c r="DI47" s="53">
        <v>0</v>
      </c>
      <c r="DJ47" s="52">
        <v>0</v>
      </c>
      <c r="DK47" s="7">
        <v>0</v>
      </c>
      <c r="DL47" s="53">
        <v>0</v>
      </c>
      <c r="DM47" s="52">
        <v>0</v>
      </c>
      <c r="DN47" s="7">
        <v>0</v>
      </c>
      <c r="DO47" s="53">
        <v>0</v>
      </c>
      <c r="DP47" s="52">
        <v>0</v>
      </c>
      <c r="DQ47" s="7">
        <v>0</v>
      </c>
      <c r="DR47" s="53">
        <v>0</v>
      </c>
      <c r="DS47" s="52">
        <v>0</v>
      </c>
      <c r="DT47" s="7">
        <v>0</v>
      </c>
      <c r="DU47" s="53">
        <v>0</v>
      </c>
      <c r="DV47" s="52">
        <v>0</v>
      </c>
      <c r="DW47" s="7">
        <v>0</v>
      </c>
      <c r="DX47" s="53">
        <v>0</v>
      </c>
      <c r="DY47" s="52">
        <v>0</v>
      </c>
      <c r="DZ47" s="7">
        <v>0</v>
      </c>
      <c r="EA47" s="53">
        <v>0</v>
      </c>
      <c r="EB47" s="52">
        <v>0</v>
      </c>
      <c r="EC47" s="7">
        <v>0</v>
      </c>
      <c r="ED47" s="53">
        <v>0</v>
      </c>
      <c r="EE47" s="58">
        <v>50</v>
      </c>
      <c r="EF47" s="16">
        <v>118</v>
      </c>
      <c r="EG47" s="53">
        <f t="shared" si="38"/>
        <v>2360</v>
      </c>
      <c r="EH47" s="52">
        <v>0</v>
      </c>
      <c r="EI47" s="7">
        <v>0</v>
      </c>
      <c r="EJ47" s="53">
        <v>0</v>
      </c>
      <c r="EK47" s="52">
        <v>0</v>
      </c>
      <c r="EL47" s="7">
        <v>0</v>
      </c>
      <c r="EM47" s="53">
        <v>0</v>
      </c>
      <c r="EN47" s="52">
        <v>0</v>
      </c>
      <c r="EO47" s="7">
        <v>0</v>
      </c>
      <c r="EP47" s="53">
        <v>0</v>
      </c>
      <c r="EQ47" s="52">
        <v>0</v>
      </c>
      <c r="ER47" s="7">
        <v>0</v>
      </c>
      <c r="ES47" s="53">
        <v>0</v>
      </c>
      <c r="ET47" s="52">
        <v>0</v>
      </c>
      <c r="EU47" s="7">
        <v>0</v>
      </c>
      <c r="EV47" s="53">
        <v>0</v>
      </c>
      <c r="EW47" s="52">
        <v>0</v>
      </c>
      <c r="EX47" s="7">
        <v>0</v>
      </c>
      <c r="EY47" s="53">
        <v>0</v>
      </c>
      <c r="EZ47" s="52">
        <v>0</v>
      </c>
      <c r="FA47" s="7">
        <v>0</v>
      </c>
      <c r="FB47" s="53">
        <v>0</v>
      </c>
      <c r="FC47" s="52">
        <v>0</v>
      </c>
      <c r="FD47" s="7">
        <v>0</v>
      </c>
      <c r="FE47" s="53">
        <v>0</v>
      </c>
      <c r="FF47" s="52">
        <v>0</v>
      </c>
      <c r="FG47" s="7">
        <v>0</v>
      </c>
      <c r="FH47" s="53">
        <v>0</v>
      </c>
      <c r="FI47" s="52">
        <v>0</v>
      </c>
      <c r="FJ47" s="7">
        <v>0</v>
      </c>
      <c r="FK47" s="53">
        <v>0</v>
      </c>
      <c r="FL47" s="52">
        <v>0</v>
      </c>
      <c r="FM47" s="7">
        <v>0</v>
      </c>
      <c r="FN47" s="53">
        <f t="shared" si="36"/>
        <v>0</v>
      </c>
      <c r="FO47" s="10">
        <f t="shared" si="28"/>
        <v>564</v>
      </c>
      <c r="FP47" s="15">
        <f t="shared" si="29"/>
        <v>1472</v>
      </c>
      <c r="FQ47" s="1"/>
      <c r="FR47" s="1"/>
      <c r="FS47" s="1"/>
    </row>
    <row r="48" spans="1:218" x14ac:dyDescent="0.3">
      <c r="A48" s="73">
        <v>2007</v>
      </c>
      <c r="B48" s="69" t="s">
        <v>8</v>
      </c>
      <c r="C48" s="52">
        <v>0</v>
      </c>
      <c r="D48" s="7">
        <v>0</v>
      </c>
      <c r="E48" s="53">
        <v>0</v>
      </c>
      <c r="F48" s="58">
        <v>210</v>
      </c>
      <c r="G48" s="16">
        <v>841</v>
      </c>
      <c r="H48" s="53">
        <f t="shared" si="37"/>
        <v>4004.7619047619046</v>
      </c>
      <c r="I48" s="52">
        <v>0</v>
      </c>
      <c r="J48" s="7">
        <v>0</v>
      </c>
      <c r="K48" s="53">
        <v>0</v>
      </c>
      <c r="L48" s="52">
        <v>0</v>
      </c>
      <c r="M48" s="7">
        <v>0</v>
      </c>
      <c r="N48" s="53">
        <v>0</v>
      </c>
      <c r="O48" s="52">
        <v>0</v>
      </c>
      <c r="P48" s="7">
        <v>0</v>
      </c>
      <c r="Q48" s="53">
        <v>0</v>
      </c>
      <c r="R48" s="52">
        <v>0</v>
      </c>
      <c r="S48" s="7">
        <v>0</v>
      </c>
      <c r="T48" s="53">
        <v>0</v>
      </c>
      <c r="U48" s="52">
        <v>0</v>
      </c>
      <c r="V48" s="7">
        <v>0</v>
      </c>
      <c r="W48" s="53">
        <v>0</v>
      </c>
      <c r="X48" s="52">
        <v>0</v>
      </c>
      <c r="Y48" s="7">
        <v>0</v>
      </c>
      <c r="Z48" s="53">
        <v>0</v>
      </c>
      <c r="AA48" s="52">
        <v>0</v>
      </c>
      <c r="AB48" s="7">
        <v>0</v>
      </c>
      <c r="AC48" s="53">
        <v>0</v>
      </c>
      <c r="AD48" s="52">
        <v>0</v>
      </c>
      <c r="AE48" s="7">
        <v>0</v>
      </c>
      <c r="AF48" s="53">
        <v>0</v>
      </c>
      <c r="AG48" s="52">
        <v>0</v>
      </c>
      <c r="AH48" s="7">
        <v>0</v>
      </c>
      <c r="AI48" s="53">
        <v>0</v>
      </c>
      <c r="AJ48" s="52">
        <v>0</v>
      </c>
      <c r="AK48" s="7">
        <v>0</v>
      </c>
      <c r="AL48" s="53">
        <v>0</v>
      </c>
      <c r="AM48" s="52">
        <v>0</v>
      </c>
      <c r="AN48" s="7">
        <v>0</v>
      </c>
      <c r="AO48" s="53">
        <v>0</v>
      </c>
      <c r="AP48" s="52">
        <v>0</v>
      </c>
      <c r="AQ48" s="7">
        <v>0</v>
      </c>
      <c r="AR48" s="53">
        <v>0</v>
      </c>
      <c r="AS48" s="52">
        <v>0</v>
      </c>
      <c r="AT48" s="7">
        <v>0</v>
      </c>
      <c r="AU48" s="53">
        <v>0</v>
      </c>
      <c r="AV48" s="52">
        <v>0</v>
      </c>
      <c r="AW48" s="7">
        <v>0</v>
      </c>
      <c r="AX48" s="53">
        <f t="shared" si="33"/>
        <v>0</v>
      </c>
      <c r="AY48" s="52">
        <v>0</v>
      </c>
      <c r="AZ48" s="7">
        <v>0</v>
      </c>
      <c r="BA48" s="53">
        <v>0</v>
      </c>
      <c r="BB48" s="52">
        <v>0</v>
      </c>
      <c r="BC48" s="7">
        <v>0</v>
      </c>
      <c r="BD48" s="53">
        <v>0</v>
      </c>
      <c r="BE48" s="52">
        <v>0</v>
      </c>
      <c r="BF48" s="7">
        <v>0</v>
      </c>
      <c r="BG48" s="53">
        <v>0</v>
      </c>
      <c r="BH48" s="58">
        <v>1150</v>
      </c>
      <c r="BI48" s="16">
        <v>2187</v>
      </c>
      <c r="BJ48" s="53">
        <f t="shared" si="34"/>
        <v>1901.7391304347825</v>
      </c>
      <c r="BK48" s="52">
        <v>0</v>
      </c>
      <c r="BL48" s="7">
        <v>0</v>
      </c>
      <c r="BM48" s="53">
        <v>0</v>
      </c>
      <c r="BN48" s="58">
        <v>1</v>
      </c>
      <c r="BO48" s="16">
        <v>4</v>
      </c>
      <c r="BP48" s="53">
        <f>BO48/BN48*1000</f>
        <v>4000</v>
      </c>
      <c r="BQ48" s="52">
        <v>0</v>
      </c>
      <c r="BR48" s="7">
        <v>0</v>
      </c>
      <c r="BS48" s="53">
        <v>0</v>
      </c>
      <c r="BT48" s="52">
        <v>0</v>
      </c>
      <c r="BU48" s="7">
        <v>0</v>
      </c>
      <c r="BV48" s="53">
        <v>0</v>
      </c>
      <c r="BW48" s="52">
        <v>0</v>
      </c>
      <c r="BX48" s="7">
        <v>0</v>
      </c>
      <c r="BY48" s="53">
        <v>0</v>
      </c>
      <c r="BZ48" s="52">
        <v>0</v>
      </c>
      <c r="CA48" s="7">
        <v>0</v>
      </c>
      <c r="CB48" s="53">
        <v>0</v>
      </c>
      <c r="CC48" s="52">
        <v>0</v>
      </c>
      <c r="CD48" s="7">
        <v>0</v>
      </c>
      <c r="CE48" s="53">
        <v>0</v>
      </c>
      <c r="CF48" s="52">
        <v>0</v>
      </c>
      <c r="CG48" s="7">
        <v>0</v>
      </c>
      <c r="CH48" s="53">
        <v>0</v>
      </c>
      <c r="CI48" s="52">
        <v>0</v>
      </c>
      <c r="CJ48" s="7">
        <v>0</v>
      </c>
      <c r="CK48" s="53">
        <f t="shared" si="35"/>
        <v>0</v>
      </c>
      <c r="CL48" s="52">
        <v>0</v>
      </c>
      <c r="CM48" s="7">
        <v>0</v>
      </c>
      <c r="CN48" s="53">
        <v>0</v>
      </c>
      <c r="CO48" s="52">
        <v>0</v>
      </c>
      <c r="CP48" s="7">
        <v>0</v>
      </c>
      <c r="CQ48" s="53">
        <v>0</v>
      </c>
      <c r="CR48" s="52">
        <v>0</v>
      </c>
      <c r="CS48" s="7">
        <v>0</v>
      </c>
      <c r="CT48" s="53">
        <v>0</v>
      </c>
      <c r="CU48" s="62">
        <v>0</v>
      </c>
      <c r="CV48" s="7">
        <v>0</v>
      </c>
      <c r="CW48" s="8">
        <v>0</v>
      </c>
      <c r="CX48" s="58">
        <v>6</v>
      </c>
      <c r="CY48" s="16">
        <v>30</v>
      </c>
      <c r="CZ48" s="53">
        <f>CY48/CX48*1000</f>
        <v>5000</v>
      </c>
      <c r="DA48" s="52">
        <v>0</v>
      </c>
      <c r="DB48" s="7">
        <v>0</v>
      </c>
      <c r="DC48" s="53">
        <v>0</v>
      </c>
      <c r="DD48" s="52">
        <v>0</v>
      </c>
      <c r="DE48" s="7">
        <v>0</v>
      </c>
      <c r="DF48" s="53">
        <v>0</v>
      </c>
      <c r="DG48" s="52">
        <v>0</v>
      </c>
      <c r="DH48" s="7">
        <v>0</v>
      </c>
      <c r="DI48" s="53">
        <v>0</v>
      </c>
      <c r="DJ48" s="52">
        <v>0</v>
      </c>
      <c r="DK48" s="7">
        <v>0</v>
      </c>
      <c r="DL48" s="53">
        <v>0</v>
      </c>
      <c r="DM48" s="52">
        <v>0</v>
      </c>
      <c r="DN48" s="7">
        <v>0</v>
      </c>
      <c r="DO48" s="53">
        <v>0</v>
      </c>
      <c r="DP48" s="52">
        <v>0</v>
      </c>
      <c r="DQ48" s="7">
        <v>0</v>
      </c>
      <c r="DR48" s="53">
        <v>0</v>
      </c>
      <c r="DS48" s="52">
        <v>0</v>
      </c>
      <c r="DT48" s="7">
        <v>0</v>
      </c>
      <c r="DU48" s="53">
        <v>0</v>
      </c>
      <c r="DV48" s="52">
        <v>0</v>
      </c>
      <c r="DW48" s="7">
        <v>0</v>
      </c>
      <c r="DX48" s="53">
        <v>0</v>
      </c>
      <c r="DY48" s="52">
        <v>0</v>
      </c>
      <c r="DZ48" s="7">
        <v>0</v>
      </c>
      <c r="EA48" s="53">
        <v>0</v>
      </c>
      <c r="EB48" s="52">
        <v>0</v>
      </c>
      <c r="EC48" s="7">
        <v>0</v>
      </c>
      <c r="ED48" s="53">
        <v>0</v>
      </c>
      <c r="EE48" s="58">
        <v>340</v>
      </c>
      <c r="EF48" s="16">
        <v>674</v>
      </c>
      <c r="EG48" s="53">
        <f t="shared" si="38"/>
        <v>1982.3529411764707</v>
      </c>
      <c r="EH48" s="52">
        <v>0</v>
      </c>
      <c r="EI48" s="7">
        <v>0</v>
      </c>
      <c r="EJ48" s="53">
        <v>0</v>
      </c>
      <c r="EK48" s="52">
        <v>0</v>
      </c>
      <c r="EL48" s="7">
        <v>0</v>
      </c>
      <c r="EM48" s="53">
        <v>0</v>
      </c>
      <c r="EN48" s="52">
        <v>0</v>
      </c>
      <c r="EO48" s="7">
        <v>0</v>
      </c>
      <c r="EP48" s="53">
        <v>0</v>
      </c>
      <c r="EQ48" s="52">
        <v>0</v>
      </c>
      <c r="ER48" s="7">
        <v>0</v>
      </c>
      <c r="ES48" s="53">
        <v>0</v>
      </c>
      <c r="ET48" s="52">
        <v>0</v>
      </c>
      <c r="EU48" s="7">
        <v>0</v>
      </c>
      <c r="EV48" s="53">
        <v>0</v>
      </c>
      <c r="EW48" s="52">
        <v>0</v>
      </c>
      <c r="EX48" s="7">
        <v>0</v>
      </c>
      <c r="EY48" s="53">
        <v>0</v>
      </c>
      <c r="EZ48" s="52">
        <v>0</v>
      </c>
      <c r="FA48" s="7">
        <v>0</v>
      </c>
      <c r="FB48" s="53">
        <v>0</v>
      </c>
      <c r="FC48" s="52">
        <v>0</v>
      </c>
      <c r="FD48" s="7">
        <v>0</v>
      </c>
      <c r="FE48" s="53">
        <v>0</v>
      </c>
      <c r="FF48" s="52">
        <v>0</v>
      </c>
      <c r="FG48" s="7">
        <v>0</v>
      </c>
      <c r="FH48" s="53">
        <v>0</v>
      </c>
      <c r="FI48" s="52">
        <v>0</v>
      </c>
      <c r="FJ48" s="7">
        <v>0</v>
      </c>
      <c r="FK48" s="53">
        <v>0</v>
      </c>
      <c r="FL48" s="52">
        <v>0</v>
      </c>
      <c r="FM48" s="7">
        <v>0</v>
      </c>
      <c r="FN48" s="53">
        <f t="shared" si="36"/>
        <v>0</v>
      </c>
      <c r="FO48" s="10">
        <f t="shared" si="28"/>
        <v>1707</v>
      </c>
      <c r="FP48" s="15">
        <f t="shared" si="29"/>
        <v>3736</v>
      </c>
      <c r="FQ48" s="1"/>
      <c r="FR48" s="1"/>
      <c r="FS48" s="1"/>
    </row>
    <row r="49" spans="1:218" x14ac:dyDescent="0.3">
      <c r="A49" s="73">
        <v>2007</v>
      </c>
      <c r="B49" s="69" t="s">
        <v>9</v>
      </c>
      <c r="C49" s="58">
        <v>48</v>
      </c>
      <c r="D49" s="16">
        <v>201</v>
      </c>
      <c r="E49" s="53">
        <f t="shared" ref="E49:E56" si="40">D49/C49*1000</f>
        <v>4187.5</v>
      </c>
      <c r="F49" s="58">
        <v>210</v>
      </c>
      <c r="G49" s="16">
        <v>858</v>
      </c>
      <c r="H49" s="53">
        <f t="shared" si="37"/>
        <v>4085.7142857142853</v>
      </c>
      <c r="I49" s="52">
        <v>0</v>
      </c>
      <c r="J49" s="7">
        <v>0</v>
      </c>
      <c r="K49" s="53">
        <v>0</v>
      </c>
      <c r="L49" s="52">
        <v>0</v>
      </c>
      <c r="M49" s="7">
        <v>0</v>
      </c>
      <c r="N49" s="53">
        <v>0</v>
      </c>
      <c r="O49" s="52">
        <v>0</v>
      </c>
      <c r="P49" s="7">
        <v>0</v>
      </c>
      <c r="Q49" s="53">
        <v>0</v>
      </c>
      <c r="R49" s="58">
        <v>250</v>
      </c>
      <c r="S49" s="16">
        <v>728</v>
      </c>
      <c r="T49" s="53">
        <f>S49/R49*1000</f>
        <v>2912</v>
      </c>
      <c r="U49" s="52">
        <v>0</v>
      </c>
      <c r="V49" s="7">
        <v>0</v>
      </c>
      <c r="W49" s="53">
        <v>0</v>
      </c>
      <c r="X49" s="52">
        <v>0</v>
      </c>
      <c r="Y49" s="7">
        <v>0</v>
      </c>
      <c r="Z49" s="53">
        <v>0</v>
      </c>
      <c r="AA49" s="52">
        <v>0</v>
      </c>
      <c r="AB49" s="7">
        <v>0</v>
      </c>
      <c r="AC49" s="53">
        <v>0</v>
      </c>
      <c r="AD49" s="52">
        <v>0</v>
      </c>
      <c r="AE49" s="7">
        <v>0</v>
      </c>
      <c r="AF49" s="53">
        <v>0</v>
      </c>
      <c r="AG49" s="52">
        <v>0</v>
      </c>
      <c r="AH49" s="7">
        <v>0</v>
      </c>
      <c r="AI49" s="53">
        <v>0</v>
      </c>
      <c r="AJ49" s="52">
        <v>0</v>
      </c>
      <c r="AK49" s="7">
        <v>0</v>
      </c>
      <c r="AL49" s="53">
        <v>0</v>
      </c>
      <c r="AM49" s="52">
        <v>0</v>
      </c>
      <c r="AN49" s="7">
        <v>0</v>
      </c>
      <c r="AO49" s="53">
        <v>0</v>
      </c>
      <c r="AP49" s="52">
        <v>0</v>
      </c>
      <c r="AQ49" s="7">
        <v>0</v>
      </c>
      <c r="AR49" s="53">
        <v>0</v>
      </c>
      <c r="AS49" s="52">
        <v>0</v>
      </c>
      <c r="AT49" s="7">
        <v>0</v>
      </c>
      <c r="AU49" s="53">
        <v>0</v>
      </c>
      <c r="AV49" s="52">
        <v>0</v>
      </c>
      <c r="AW49" s="7">
        <v>0</v>
      </c>
      <c r="AX49" s="53">
        <f t="shared" si="33"/>
        <v>0</v>
      </c>
      <c r="AY49" s="52">
        <v>0</v>
      </c>
      <c r="AZ49" s="7">
        <v>0</v>
      </c>
      <c r="BA49" s="53">
        <v>0</v>
      </c>
      <c r="BB49" s="52">
        <v>0</v>
      </c>
      <c r="BC49" s="7">
        <v>0</v>
      </c>
      <c r="BD49" s="53">
        <v>0</v>
      </c>
      <c r="BE49" s="52">
        <v>0</v>
      </c>
      <c r="BF49" s="7">
        <v>0</v>
      </c>
      <c r="BG49" s="53">
        <v>0</v>
      </c>
      <c r="BH49" s="58">
        <v>574</v>
      </c>
      <c r="BI49" s="16">
        <v>1078</v>
      </c>
      <c r="BJ49" s="53">
        <f t="shared" si="34"/>
        <v>1878.0487804878048</v>
      </c>
      <c r="BK49" s="52">
        <v>0</v>
      </c>
      <c r="BL49" s="7">
        <v>0</v>
      </c>
      <c r="BM49" s="53">
        <v>0</v>
      </c>
      <c r="BN49" s="52">
        <v>0</v>
      </c>
      <c r="BO49" s="7">
        <v>1</v>
      </c>
      <c r="BP49" s="53">
        <v>0</v>
      </c>
      <c r="BQ49" s="52">
        <v>0</v>
      </c>
      <c r="BR49" s="7">
        <v>0</v>
      </c>
      <c r="BS49" s="53">
        <v>0</v>
      </c>
      <c r="BT49" s="52">
        <v>0</v>
      </c>
      <c r="BU49" s="7">
        <v>0</v>
      </c>
      <c r="BV49" s="53">
        <v>0</v>
      </c>
      <c r="BW49" s="52">
        <v>0</v>
      </c>
      <c r="BX49" s="7">
        <v>0</v>
      </c>
      <c r="BY49" s="53">
        <v>0</v>
      </c>
      <c r="BZ49" s="52">
        <v>0</v>
      </c>
      <c r="CA49" s="7">
        <v>0</v>
      </c>
      <c r="CB49" s="53">
        <v>0</v>
      </c>
      <c r="CC49" s="52">
        <v>0</v>
      </c>
      <c r="CD49" s="7">
        <v>0</v>
      </c>
      <c r="CE49" s="53">
        <v>0</v>
      </c>
      <c r="CF49" s="52">
        <v>0</v>
      </c>
      <c r="CG49" s="7">
        <v>0</v>
      </c>
      <c r="CH49" s="53">
        <v>0</v>
      </c>
      <c r="CI49" s="52">
        <v>0</v>
      </c>
      <c r="CJ49" s="7">
        <v>0</v>
      </c>
      <c r="CK49" s="53">
        <f t="shared" si="35"/>
        <v>0</v>
      </c>
      <c r="CL49" s="52">
        <v>0</v>
      </c>
      <c r="CM49" s="7">
        <v>0</v>
      </c>
      <c r="CN49" s="53">
        <v>0</v>
      </c>
      <c r="CO49" s="52">
        <v>0</v>
      </c>
      <c r="CP49" s="7">
        <v>0</v>
      </c>
      <c r="CQ49" s="53">
        <v>0</v>
      </c>
      <c r="CR49" s="52">
        <v>0</v>
      </c>
      <c r="CS49" s="7">
        <v>0</v>
      </c>
      <c r="CT49" s="53">
        <v>0</v>
      </c>
      <c r="CU49" s="62">
        <v>0</v>
      </c>
      <c r="CV49" s="7">
        <v>0</v>
      </c>
      <c r="CW49" s="8">
        <v>0</v>
      </c>
      <c r="CX49" s="52">
        <v>0</v>
      </c>
      <c r="CY49" s="7">
        <v>0</v>
      </c>
      <c r="CZ49" s="53">
        <v>0</v>
      </c>
      <c r="DA49" s="52">
        <v>0</v>
      </c>
      <c r="DB49" s="7">
        <v>0</v>
      </c>
      <c r="DC49" s="53">
        <v>0</v>
      </c>
      <c r="DD49" s="52">
        <v>0</v>
      </c>
      <c r="DE49" s="7">
        <v>0</v>
      </c>
      <c r="DF49" s="53">
        <v>0</v>
      </c>
      <c r="DG49" s="52">
        <v>0</v>
      </c>
      <c r="DH49" s="7">
        <v>0</v>
      </c>
      <c r="DI49" s="53">
        <v>0</v>
      </c>
      <c r="DJ49" s="52">
        <v>0</v>
      </c>
      <c r="DK49" s="7">
        <v>0</v>
      </c>
      <c r="DL49" s="53">
        <v>0</v>
      </c>
      <c r="DM49" s="52">
        <v>0</v>
      </c>
      <c r="DN49" s="7">
        <v>0</v>
      </c>
      <c r="DO49" s="53">
        <v>0</v>
      </c>
      <c r="DP49" s="52">
        <v>0</v>
      </c>
      <c r="DQ49" s="7">
        <v>0</v>
      </c>
      <c r="DR49" s="53">
        <v>0</v>
      </c>
      <c r="DS49" s="52">
        <v>0</v>
      </c>
      <c r="DT49" s="7">
        <v>0</v>
      </c>
      <c r="DU49" s="53">
        <v>0</v>
      </c>
      <c r="DV49" s="52">
        <v>0</v>
      </c>
      <c r="DW49" s="7">
        <v>0</v>
      </c>
      <c r="DX49" s="53">
        <v>0</v>
      </c>
      <c r="DY49" s="52">
        <v>0</v>
      </c>
      <c r="DZ49" s="7">
        <v>0</v>
      </c>
      <c r="EA49" s="53">
        <v>0</v>
      </c>
      <c r="EB49" s="52">
        <v>0</v>
      </c>
      <c r="EC49" s="7">
        <v>0</v>
      </c>
      <c r="ED49" s="53">
        <v>0</v>
      </c>
      <c r="EE49" s="58">
        <v>49</v>
      </c>
      <c r="EF49" s="16">
        <v>121</v>
      </c>
      <c r="EG49" s="53">
        <f t="shared" si="38"/>
        <v>2469.3877551020405</v>
      </c>
      <c r="EH49" s="52">
        <v>0</v>
      </c>
      <c r="EI49" s="7">
        <v>0</v>
      </c>
      <c r="EJ49" s="53">
        <v>0</v>
      </c>
      <c r="EK49" s="52">
        <v>0</v>
      </c>
      <c r="EL49" s="7">
        <v>0</v>
      </c>
      <c r="EM49" s="53">
        <v>0</v>
      </c>
      <c r="EN49" s="52">
        <v>0</v>
      </c>
      <c r="EO49" s="7">
        <v>0</v>
      </c>
      <c r="EP49" s="53">
        <v>0</v>
      </c>
      <c r="EQ49" s="52">
        <v>0</v>
      </c>
      <c r="ER49" s="7">
        <v>0</v>
      </c>
      <c r="ES49" s="53">
        <v>0</v>
      </c>
      <c r="ET49" s="52">
        <v>0</v>
      </c>
      <c r="EU49" s="7">
        <v>0</v>
      </c>
      <c r="EV49" s="53">
        <v>0</v>
      </c>
      <c r="EW49" s="52">
        <v>0</v>
      </c>
      <c r="EX49" s="7">
        <v>5</v>
      </c>
      <c r="EY49" s="53">
        <v>0</v>
      </c>
      <c r="EZ49" s="52">
        <v>0</v>
      </c>
      <c r="FA49" s="7">
        <v>0</v>
      </c>
      <c r="FB49" s="53">
        <v>0</v>
      </c>
      <c r="FC49" s="52">
        <v>0</v>
      </c>
      <c r="FD49" s="7">
        <v>0</v>
      </c>
      <c r="FE49" s="53">
        <v>0</v>
      </c>
      <c r="FF49" s="52">
        <v>0</v>
      </c>
      <c r="FG49" s="7">
        <v>0</v>
      </c>
      <c r="FH49" s="53">
        <v>0</v>
      </c>
      <c r="FI49" s="52">
        <v>0</v>
      </c>
      <c r="FJ49" s="7">
        <v>0</v>
      </c>
      <c r="FK49" s="53">
        <v>0</v>
      </c>
      <c r="FL49" s="52">
        <v>0</v>
      </c>
      <c r="FM49" s="7">
        <v>0</v>
      </c>
      <c r="FN49" s="53">
        <f t="shared" si="36"/>
        <v>0</v>
      </c>
      <c r="FO49" s="10">
        <f t="shared" si="28"/>
        <v>1131</v>
      </c>
      <c r="FP49" s="15">
        <f t="shared" si="29"/>
        <v>2992</v>
      </c>
      <c r="FQ49" s="1"/>
      <c r="FR49" s="1"/>
      <c r="FS49" s="1"/>
    </row>
    <row r="50" spans="1:218" x14ac:dyDescent="0.3">
      <c r="A50" s="73">
        <v>2007</v>
      </c>
      <c r="B50" s="69" t="s">
        <v>10</v>
      </c>
      <c r="C50" s="52">
        <v>0</v>
      </c>
      <c r="D50" s="7">
        <v>55</v>
      </c>
      <c r="E50" s="53">
        <v>0</v>
      </c>
      <c r="F50" s="58">
        <v>207</v>
      </c>
      <c r="G50" s="16">
        <v>867</v>
      </c>
      <c r="H50" s="53">
        <f t="shared" si="37"/>
        <v>4188.405797101449</v>
      </c>
      <c r="I50" s="52">
        <v>0</v>
      </c>
      <c r="J50" s="7">
        <v>0</v>
      </c>
      <c r="K50" s="53">
        <v>0</v>
      </c>
      <c r="L50" s="52">
        <v>0</v>
      </c>
      <c r="M50" s="7">
        <v>0</v>
      </c>
      <c r="N50" s="53">
        <v>0</v>
      </c>
      <c r="O50" s="52">
        <v>0</v>
      </c>
      <c r="P50" s="7">
        <v>0</v>
      </c>
      <c r="Q50" s="53">
        <v>0</v>
      </c>
      <c r="R50" s="52">
        <v>0</v>
      </c>
      <c r="S50" s="7">
        <v>0</v>
      </c>
      <c r="T50" s="53">
        <v>0</v>
      </c>
      <c r="U50" s="52">
        <v>0</v>
      </c>
      <c r="V50" s="7">
        <v>0</v>
      </c>
      <c r="W50" s="53">
        <v>0</v>
      </c>
      <c r="X50" s="52">
        <v>0</v>
      </c>
      <c r="Y50" s="7">
        <v>0</v>
      </c>
      <c r="Z50" s="53">
        <v>0</v>
      </c>
      <c r="AA50" s="52">
        <v>0</v>
      </c>
      <c r="AB50" s="7">
        <v>0</v>
      </c>
      <c r="AC50" s="53">
        <v>0</v>
      </c>
      <c r="AD50" s="52">
        <v>0</v>
      </c>
      <c r="AE50" s="7">
        <v>1</v>
      </c>
      <c r="AF50" s="53">
        <v>0</v>
      </c>
      <c r="AG50" s="52">
        <v>0</v>
      </c>
      <c r="AH50" s="7">
        <v>0</v>
      </c>
      <c r="AI50" s="53">
        <v>0</v>
      </c>
      <c r="AJ50" s="52">
        <v>0</v>
      </c>
      <c r="AK50" s="7">
        <v>0</v>
      </c>
      <c r="AL50" s="53">
        <v>0</v>
      </c>
      <c r="AM50" s="52">
        <v>0</v>
      </c>
      <c r="AN50" s="7">
        <v>0</v>
      </c>
      <c r="AO50" s="53">
        <v>0</v>
      </c>
      <c r="AP50" s="52">
        <v>0</v>
      </c>
      <c r="AQ50" s="7">
        <v>0</v>
      </c>
      <c r="AR50" s="53">
        <v>0</v>
      </c>
      <c r="AS50" s="52">
        <v>0</v>
      </c>
      <c r="AT50" s="7">
        <v>0</v>
      </c>
      <c r="AU50" s="53">
        <v>0</v>
      </c>
      <c r="AV50" s="52">
        <v>0</v>
      </c>
      <c r="AW50" s="7">
        <v>0</v>
      </c>
      <c r="AX50" s="53">
        <f t="shared" si="33"/>
        <v>0</v>
      </c>
      <c r="AY50" s="52">
        <v>0</v>
      </c>
      <c r="AZ50" s="7">
        <v>0</v>
      </c>
      <c r="BA50" s="53">
        <v>0</v>
      </c>
      <c r="BB50" s="52">
        <v>0</v>
      </c>
      <c r="BC50" s="7">
        <v>0</v>
      </c>
      <c r="BD50" s="53">
        <v>0</v>
      </c>
      <c r="BE50" s="52">
        <v>0</v>
      </c>
      <c r="BF50" s="7">
        <v>0</v>
      </c>
      <c r="BG50" s="53">
        <v>0</v>
      </c>
      <c r="BH50" s="58">
        <v>199</v>
      </c>
      <c r="BI50" s="16">
        <v>310</v>
      </c>
      <c r="BJ50" s="53">
        <f t="shared" si="34"/>
        <v>1557.7889447236182</v>
      </c>
      <c r="BK50" s="52">
        <v>0</v>
      </c>
      <c r="BL50" s="7">
        <v>0</v>
      </c>
      <c r="BM50" s="53">
        <v>0</v>
      </c>
      <c r="BN50" s="52">
        <v>0</v>
      </c>
      <c r="BO50" s="7">
        <v>0</v>
      </c>
      <c r="BP50" s="53">
        <v>0</v>
      </c>
      <c r="BQ50" s="52">
        <v>0</v>
      </c>
      <c r="BR50" s="7">
        <v>0</v>
      </c>
      <c r="BS50" s="53">
        <v>0</v>
      </c>
      <c r="BT50" s="52">
        <v>0</v>
      </c>
      <c r="BU50" s="7">
        <v>0</v>
      </c>
      <c r="BV50" s="53">
        <v>0</v>
      </c>
      <c r="BW50" s="52">
        <v>0</v>
      </c>
      <c r="BX50" s="7">
        <v>0</v>
      </c>
      <c r="BY50" s="53">
        <v>0</v>
      </c>
      <c r="BZ50" s="52">
        <v>0</v>
      </c>
      <c r="CA50" s="7">
        <v>0</v>
      </c>
      <c r="CB50" s="53">
        <v>0</v>
      </c>
      <c r="CC50" s="52">
        <v>0</v>
      </c>
      <c r="CD50" s="7">
        <v>0</v>
      </c>
      <c r="CE50" s="53">
        <v>0</v>
      </c>
      <c r="CF50" s="52">
        <v>0</v>
      </c>
      <c r="CG50" s="7">
        <v>0</v>
      </c>
      <c r="CH50" s="53">
        <v>0</v>
      </c>
      <c r="CI50" s="52">
        <v>0</v>
      </c>
      <c r="CJ50" s="7">
        <v>0</v>
      </c>
      <c r="CK50" s="53">
        <f t="shared" si="35"/>
        <v>0</v>
      </c>
      <c r="CL50" s="52">
        <v>0</v>
      </c>
      <c r="CM50" s="7">
        <v>0</v>
      </c>
      <c r="CN50" s="53">
        <v>0</v>
      </c>
      <c r="CO50" s="52">
        <v>0</v>
      </c>
      <c r="CP50" s="7">
        <v>0</v>
      </c>
      <c r="CQ50" s="53">
        <v>0</v>
      </c>
      <c r="CR50" s="52">
        <v>0</v>
      </c>
      <c r="CS50" s="7">
        <v>0</v>
      </c>
      <c r="CT50" s="53">
        <v>0</v>
      </c>
      <c r="CU50" s="62">
        <v>0</v>
      </c>
      <c r="CV50" s="7">
        <v>0</v>
      </c>
      <c r="CW50" s="8">
        <v>0</v>
      </c>
      <c r="CX50" s="52">
        <v>0</v>
      </c>
      <c r="CY50" s="7">
        <v>0</v>
      </c>
      <c r="CZ50" s="53">
        <v>0</v>
      </c>
      <c r="DA50" s="52">
        <v>0</v>
      </c>
      <c r="DB50" s="7">
        <v>0</v>
      </c>
      <c r="DC50" s="53">
        <v>0</v>
      </c>
      <c r="DD50" s="52">
        <v>0</v>
      </c>
      <c r="DE50" s="7">
        <v>0</v>
      </c>
      <c r="DF50" s="53">
        <v>0</v>
      </c>
      <c r="DG50" s="52">
        <v>0</v>
      </c>
      <c r="DH50" s="7">
        <v>0</v>
      </c>
      <c r="DI50" s="53">
        <v>0</v>
      </c>
      <c r="DJ50" s="52">
        <v>0</v>
      </c>
      <c r="DK50" s="7">
        <v>0</v>
      </c>
      <c r="DL50" s="53">
        <v>0</v>
      </c>
      <c r="DM50" s="52">
        <v>0</v>
      </c>
      <c r="DN50" s="7">
        <v>0</v>
      </c>
      <c r="DO50" s="53">
        <v>0</v>
      </c>
      <c r="DP50" s="52">
        <v>0</v>
      </c>
      <c r="DQ50" s="7">
        <v>0</v>
      </c>
      <c r="DR50" s="53">
        <v>0</v>
      </c>
      <c r="DS50" s="52">
        <v>0</v>
      </c>
      <c r="DT50" s="7">
        <v>0</v>
      </c>
      <c r="DU50" s="53">
        <v>0</v>
      </c>
      <c r="DV50" s="52">
        <v>0</v>
      </c>
      <c r="DW50" s="7">
        <v>0</v>
      </c>
      <c r="DX50" s="53">
        <v>0</v>
      </c>
      <c r="DY50" s="52">
        <v>0</v>
      </c>
      <c r="DZ50" s="7">
        <v>0</v>
      </c>
      <c r="EA50" s="53">
        <v>0</v>
      </c>
      <c r="EB50" s="52">
        <v>0</v>
      </c>
      <c r="EC50" s="7">
        <v>0</v>
      </c>
      <c r="ED50" s="53">
        <v>0</v>
      </c>
      <c r="EE50" s="52">
        <v>0</v>
      </c>
      <c r="EF50" s="7">
        <v>0</v>
      </c>
      <c r="EG50" s="53">
        <v>0</v>
      </c>
      <c r="EH50" s="52">
        <v>0</v>
      </c>
      <c r="EI50" s="7">
        <v>0</v>
      </c>
      <c r="EJ50" s="53">
        <v>0</v>
      </c>
      <c r="EK50" s="52">
        <v>0</v>
      </c>
      <c r="EL50" s="7">
        <v>0</v>
      </c>
      <c r="EM50" s="53">
        <v>0</v>
      </c>
      <c r="EN50" s="52">
        <v>0</v>
      </c>
      <c r="EO50" s="7">
        <v>0</v>
      </c>
      <c r="EP50" s="53">
        <v>0</v>
      </c>
      <c r="EQ50" s="52">
        <v>0</v>
      </c>
      <c r="ER50" s="7">
        <v>0</v>
      </c>
      <c r="ES50" s="53">
        <v>0</v>
      </c>
      <c r="ET50" s="52">
        <v>0</v>
      </c>
      <c r="EU50" s="7">
        <v>0</v>
      </c>
      <c r="EV50" s="53">
        <v>0</v>
      </c>
      <c r="EW50" s="58">
        <v>1</v>
      </c>
      <c r="EX50" s="16">
        <v>13</v>
      </c>
      <c r="EY50" s="53">
        <f>EX50/EW50*1000</f>
        <v>13000</v>
      </c>
      <c r="EZ50" s="52">
        <v>0</v>
      </c>
      <c r="FA50" s="7">
        <v>0</v>
      </c>
      <c r="FB50" s="53">
        <v>0</v>
      </c>
      <c r="FC50" s="58">
        <v>144</v>
      </c>
      <c r="FD50" s="16">
        <v>306</v>
      </c>
      <c r="FE50" s="53">
        <f t="shared" si="39"/>
        <v>2125</v>
      </c>
      <c r="FF50" s="52">
        <v>0</v>
      </c>
      <c r="FG50" s="7">
        <v>0</v>
      </c>
      <c r="FH50" s="53">
        <v>0</v>
      </c>
      <c r="FI50" s="52">
        <v>0</v>
      </c>
      <c r="FJ50" s="7">
        <v>0</v>
      </c>
      <c r="FK50" s="53">
        <v>0</v>
      </c>
      <c r="FL50" s="52">
        <v>0</v>
      </c>
      <c r="FM50" s="7">
        <v>0</v>
      </c>
      <c r="FN50" s="53">
        <f t="shared" si="36"/>
        <v>0</v>
      </c>
      <c r="FO50" s="10">
        <f t="shared" si="28"/>
        <v>551</v>
      </c>
      <c r="FP50" s="15">
        <f t="shared" si="29"/>
        <v>1552</v>
      </c>
      <c r="FQ50" s="1"/>
      <c r="FR50" s="1"/>
      <c r="FS50" s="1"/>
    </row>
    <row r="51" spans="1:218" x14ac:dyDescent="0.3">
      <c r="A51" s="73">
        <v>2007</v>
      </c>
      <c r="B51" s="69" t="s">
        <v>11</v>
      </c>
      <c r="C51" s="58">
        <v>165</v>
      </c>
      <c r="D51" s="16">
        <v>372</v>
      </c>
      <c r="E51" s="53">
        <f t="shared" si="40"/>
        <v>2254.5454545454545</v>
      </c>
      <c r="F51" s="52">
        <v>0</v>
      </c>
      <c r="G51" s="7">
        <v>0</v>
      </c>
      <c r="H51" s="53">
        <v>0</v>
      </c>
      <c r="I51" s="52">
        <v>0</v>
      </c>
      <c r="J51" s="7">
        <v>0</v>
      </c>
      <c r="K51" s="53">
        <v>0</v>
      </c>
      <c r="L51" s="52">
        <v>0</v>
      </c>
      <c r="M51" s="7">
        <v>0</v>
      </c>
      <c r="N51" s="53">
        <v>0</v>
      </c>
      <c r="O51" s="52">
        <v>0</v>
      </c>
      <c r="P51" s="7">
        <v>0</v>
      </c>
      <c r="Q51" s="53">
        <v>0</v>
      </c>
      <c r="R51" s="52">
        <v>0</v>
      </c>
      <c r="S51" s="7">
        <v>0</v>
      </c>
      <c r="T51" s="53">
        <v>0</v>
      </c>
      <c r="U51" s="52">
        <v>0</v>
      </c>
      <c r="V51" s="7">
        <v>0</v>
      </c>
      <c r="W51" s="53">
        <v>0</v>
      </c>
      <c r="X51" s="52">
        <v>0</v>
      </c>
      <c r="Y51" s="7">
        <v>0</v>
      </c>
      <c r="Z51" s="53">
        <v>0</v>
      </c>
      <c r="AA51" s="52">
        <v>0</v>
      </c>
      <c r="AB51" s="7">
        <v>0</v>
      </c>
      <c r="AC51" s="53">
        <v>0</v>
      </c>
      <c r="AD51" s="52">
        <v>0</v>
      </c>
      <c r="AE51" s="7">
        <v>0</v>
      </c>
      <c r="AF51" s="53">
        <v>0</v>
      </c>
      <c r="AG51" s="52">
        <v>0</v>
      </c>
      <c r="AH51" s="7">
        <v>0</v>
      </c>
      <c r="AI51" s="53">
        <v>0</v>
      </c>
      <c r="AJ51" s="52">
        <v>0</v>
      </c>
      <c r="AK51" s="7">
        <v>0</v>
      </c>
      <c r="AL51" s="53">
        <v>0</v>
      </c>
      <c r="AM51" s="52">
        <v>0</v>
      </c>
      <c r="AN51" s="7">
        <v>0</v>
      </c>
      <c r="AO51" s="53">
        <v>0</v>
      </c>
      <c r="AP51" s="52">
        <v>0</v>
      </c>
      <c r="AQ51" s="7">
        <v>0</v>
      </c>
      <c r="AR51" s="53">
        <v>0</v>
      </c>
      <c r="AS51" s="52">
        <v>0</v>
      </c>
      <c r="AT51" s="7">
        <v>6</v>
      </c>
      <c r="AU51" s="53">
        <v>0</v>
      </c>
      <c r="AV51" s="52">
        <v>0</v>
      </c>
      <c r="AW51" s="7">
        <v>0</v>
      </c>
      <c r="AX51" s="53">
        <f t="shared" si="33"/>
        <v>0</v>
      </c>
      <c r="AY51" s="52">
        <v>0</v>
      </c>
      <c r="AZ51" s="7">
        <v>0</v>
      </c>
      <c r="BA51" s="53">
        <v>0</v>
      </c>
      <c r="BB51" s="52">
        <v>0</v>
      </c>
      <c r="BC51" s="7">
        <v>0</v>
      </c>
      <c r="BD51" s="53">
        <v>0</v>
      </c>
      <c r="BE51" s="52">
        <v>0</v>
      </c>
      <c r="BF51" s="7">
        <v>0</v>
      </c>
      <c r="BG51" s="53">
        <v>0</v>
      </c>
      <c r="BH51" s="58">
        <v>401</v>
      </c>
      <c r="BI51" s="16">
        <v>736</v>
      </c>
      <c r="BJ51" s="53">
        <f t="shared" si="34"/>
        <v>1835.4114713216959</v>
      </c>
      <c r="BK51" s="52">
        <v>0</v>
      </c>
      <c r="BL51" s="7">
        <v>0</v>
      </c>
      <c r="BM51" s="53">
        <v>0</v>
      </c>
      <c r="BN51" s="52">
        <v>0</v>
      </c>
      <c r="BO51" s="7">
        <v>0</v>
      </c>
      <c r="BP51" s="53">
        <v>0</v>
      </c>
      <c r="BQ51" s="52">
        <v>0</v>
      </c>
      <c r="BR51" s="7">
        <v>1</v>
      </c>
      <c r="BS51" s="53">
        <v>0</v>
      </c>
      <c r="BT51" s="52">
        <v>0</v>
      </c>
      <c r="BU51" s="7">
        <v>0</v>
      </c>
      <c r="BV51" s="53">
        <v>0</v>
      </c>
      <c r="BW51" s="52">
        <v>0</v>
      </c>
      <c r="BX51" s="7">
        <v>0</v>
      </c>
      <c r="BY51" s="53">
        <v>0</v>
      </c>
      <c r="BZ51" s="52">
        <v>0</v>
      </c>
      <c r="CA51" s="7">
        <v>0</v>
      </c>
      <c r="CB51" s="53">
        <v>0</v>
      </c>
      <c r="CC51" s="52">
        <v>0</v>
      </c>
      <c r="CD51" s="7">
        <v>0</v>
      </c>
      <c r="CE51" s="53">
        <v>0</v>
      </c>
      <c r="CF51" s="52">
        <v>0</v>
      </c>
      <c r="CG51" s="7">
        <v>0</v>
      </c>
      <c r="CH51" s="53">
        <v>0</v>
      </c>
      <c r="CI51" s="52">
        <v>0</v>
      </c>
      <c r="CJ51" s="7">
        <v>0</v>
      </c>
      <c r="CK51" s="53">
        <f t="shared" si="35"/>
        <v>0</v>
      </c>
      <c r="CL51" s="52">
        <v>0</v>
      </c>
      <c r="CM51" s="7">
        <v>0</v>
      </c>
      <c r="CN51" s="53">
        <v>0</v>
      </c>
      <c r="CO51" s="52">
        <v>0</v>
      </c>
      <c r="CP51" s="7">
        <v>0</v>
      </c>
      <c r="CQ51" s="53">
        <v>0</v>
      </c>
      <c r="CR51" s="52">
        <v>0</v>
      </c>
      <c r="CS51" s="7">
        <v>0</v>
      </c>
      <c r="CT51" s="53">
        <v>0</v>
      </c>
      <c r="CU51" s="62">
        <v>0</v>
      </c>
      <c r="CV51" s="7">
        <v>0</v>
      </c>
      <c r="CW51" s="8">
        <v>0</v>
      </c>
      <c r="CX51" s="52">
        <v>0</v>
      </c>
      <c r="CY51" s="7">
        <v>0</v>
      </c>
      <c r="CZ51" s="53">
        <v>0</v>
      </c>
      <c r="DA51" s="52">
        <v>0</v>
      </c>
      <c r="DB51" s="7">
        <v>0</v>
      </c>
      <c r="DC51" s="53">
        <v>0</v>
      </c>
      <c r="DD51" s="52">
        <v>0</v>
      </c>
      <c r="DE51" s="7">
        <v>0</v>
      </c>
      <c r="DF51" s="53">
        <v>0</v>
      </c>
      <c r="DG51" s="52">
        <v>0</v>
      </c>
      <c r="DH51" s="7">
        <v>0</v>
      </c>
      <c r="DI51" s="53">
        <v>0</v>
      </c>
      <c r="DJ51" s="52">
        <v>0</v>
      </c>
      <c r="DK51" s="7">
        <v>0</v>
      </c>
      <c r="DL51" s="53">
        <v>0</v>
      </c>
      <c r="DM51" s="52">
        <v>0</v>
      </c>
      <c r="DN51" s="7">
        <v>0</v>
      </c>
      <c r="DO51" s="53">
        <v>0</v>
      </c>
      <c r="DP51" s="58">
        <v>2</v>
      </c>
      <c r="DQ51" s="16">
        <v>15</v>
      </c>
      <c r="DR51" s="53">
        <f>DQ51/DP51*1000</f>
        <v>7500</v>
      </c>
      <c r="DS51" s="52">
        <v>0</v>
      </c>
      <c r="DT51" s="7">
        <v>0</v>
      </c>
      <c r="DU51" s="53">
        <v>0</v>
      </c>
      <c r="DV51" s="52">
        <v>0</v>
      </c>
      <c r="DW51" s="7">
        <v>0</v>
      </c>
      <c r="DX51" s="53">
        <v>0</v>
      </c>
      <c r="DY51" s="52">
        <v>0</v>
      </c>
      <c r="DZ51" s="7">
        <v>0</v>
      </c>
      <c r="EA51" s="53">
        <v>0</v>
      </c>
      <c r="EB51" s="52">
        <v>0</v>
      </c>
      <c r="EC51" s="7">
        <v>0</v>
      </c>
      <c r="ED51" s="53">
        <v>0</v>
      </c>
      <c r="EE51" s="58">
        <v>125</v>
      </c>
      <c r="EF51" s="16">
        <v>327</v>
      </c>
      <c r="EG51" s="53">
        <f t="shared" si="38"/>
        <v>2616</v>
      </c>
      <c r="EH51" s="52">
        <v>0</v>
      </c>
      <c r="EI51" s="7">
        <v>0</v>
      </c>
      <c r="EJ51" s="53">
        <v>0</v>
      </c>
      <c r="EK51" s="52">
        <v>0</v>
      </c>
      <c r="EL51" s="7">
        <v>0</v>
      </c>
      <c r="EM51" s="53">
        <v>0</v>
      </c>
      <c r="EN51" s="52">
        <v>0</v>
      </c>
      <c r="EO51" s="7">
        <v>0</v>
      </c>
      <c r="EP51" s="53">
        <v>0</v>
      </c>
      <c r="EQ51" s="52">
        <v>0</v>
      </c>
      <c r="ER51" s="7">
        <v>0</v>
      </c>
      <c r="ES51" s="53">
        <v>0</v>
      </c>
      <c r="ET51" s="52">
        <v>0</v>
      </c>
      <c r="EU51" s="7">
        <v>0</v>
      </c>
      <c r="EV51" s="53">
        <v>0</v>
      </c>
      <c r="EW51" s="52">
        <v>0</v>
      </c>
      <c r="EX51" s="7">
        <v>2</v>
      </c>
      <c r="EY51" s="53">
        <v>0</v>
      </c>
      <c r="EZ51" s="52">
        <v>0</v>
      </c>
      <c r="FA51" s="7">
        <v>0</v>
      </c>
      <c r="FB51" s="53">
        <v>0</v>
      </c>
      <c r="FC51" s="58">
        <v>216</v>
      </c>
      <c r="FD51" s="16">
        <v>481</v>
      </c>
      <c r="FE51" s="53">
        <f t="shared" si="39"/>
        <v>2226.8518518518517</v>
      </c>
      <c r="FF51" s="52">
        <v>0</v>
      </c>
      <c r="FG51" s="7">
        <v>0</v>
      </c>
      <c r="FH51" s="53">
        <v>0</v>
      </c>
      <c r="FI51" s="52">
        <v>0</v>
      </c>
      <c r="FJ51" s="7">
        <v>0</v>
      </c>
      <c r="FK51" s="53">
        <v>0</v>
      </c>
      <c r="FL51" s="52">
        <v>0</v>
      </c>
      <c r="FM51" s="7">
        <v>0</v>
      </c>
      <c r="FN51" s="53">
        <f t="shared" si="36"/>
        <v>0</v>
      </c>
      <c r="FO51" s="10">
        <f t="shared" si="28"/>
        <v>909</v>
      </c>
      <c r="FP51" s="15">
        <f t="shared" si="29"/>
        <v>1940</v>
      </c>
      <c r="FQ51" s="1"/>
      <c r="FR51" s="1"/>
      <c r="FS51" s="1"/>
    </row>
    <row r="52" spans="1:218" x14ac:dyDescent="0.3">
      <c r="A52" s="73">
        <v>2007</v>
      </c>
      <c r="B52" s="69" t="s">
        <v>12</v>
      </c>
      <c r="C52" s="58">
        <v>164</v>
      </c>
      <c r="D52" s="16">
        <v>405</v>
      </c>
      <c r="E52" s="53">
        <f t="shared" si="40"/>
        <v>2469.5121951219512</v>
      </c>
      <c r="F52" s="52">
        <v>0</v>
      </c>
      <c r="G52" s="7">
        <v>0</v>
      </c>
      <c r="H52" s="53">
        <v>0</v>
      </c>
      <c r="I52" s="52">
        <v>0</v>
      </c>
      <c r="J52" s="7">
        <v>0</v>
      </c>
      <c r="K52" s="53">
        <v>0</v>
      </c>
      <c r="L52" s="52">
        <v>0</v>
      </c>
      <c r="M52" s="7">
        <v>0</v>
      </c>
      <c r="N52" s="53">
        <v>0</v>
      </c>
      <c r="O52" s="52">
        <v>0</v>
      </c>
      <c r="P52" s="7">
        <v>0</v>
      </c>
      <c r="Q52" s="53">
        <v>0</v>
      </c>
      <c r="R52" s="52">
        <v>0</v>
      </c>
      <c r="S52" s="7">
        <v>0</v>
      </c>
      <c r="T52" s="53">
        <v>0</v>
      </c>
      <c r="U52" s="52">
        <v>0</v>
      </c>
      <c r="V52" s="7">
        <v>0</v>
      </c>
      <c r="W52" s="53">
        <v>0</v>
      </c>
      <c r="X52" s="52">
        <v>0</v>
      </c>
      <c r="Y52" s="7">
        <v>0</v>
      </c>
      <c r="Z52" s="53">
        <v>0</v>
      </c>
      <c r="AA52" s="52">
        <v>0</v>
      </c>
      <c r="AB52" s="7">
        <v>0</v>
      </c>
      <c r="AC52" s="53">
        <v>0</v>
      </c>
      <c r="AD52" s="52">
        <v>0</v>
      </c>
      <c r="AE52" s="7">
        <v>0</v>
      </c>
      <c r="AF52" s="53">
        <v>0</v>
      </c>
      <c r="AG52" s="52">
        <v>0</v>
      </c>
      <c r="AH52" s="7">
        <v>0</v>
      </c>
      <c r="AI52" s="53">
        <v>0</v>
      </c>
      <c r="AJ52" s="58">
        <v>120</v>
      </c>
      <c r="AK52" s="16">
        <v>203</v>
      </c>
      <c r="AL52" s="53">
        <f>AK52/AJ52*1000</f>
        <v>1691.6666666666667</v>
      </c>
      <c r="AM52" s="52">
        <v>0</v>
      </c>
      <c r="AN52" s="7">
        <v>0</v>
      </c>
      <c r="AO52" s="53">
        <v>0</v>
      </c>
      <c r="AP52" s="52">
        <v>0</v>
      </c>
      <c r="AQ52" s="7">
        <v>0</v>
      </c>
      <c r="AR52" s="53">
        <v>0</v>
      </c>
      <c r="AS52" s="52">
        <v>0</v>
      </c>
      <c r="AT52" s="7">
        <v>0</v>
      </c>
      <c r="AU52" s="53">
        <v>0</v>
      </c>
      <c r="AV52" s="52">
        <v>0</v>
      </c>
      <c r="AW52" s="7">
        <v>0</v>
      </c>
      <c r="AX52" s="53">
        <f t="shared" si="33"/>
        <v>0</v>
      </c>
      <c r="AY52" s="52">
        <v>0</v>
      </c>
      <c r="AZ52" s="7">
        <v>0</v>
      </c>
      <c r="BA52" s="53">
        <v>0</v>
      </c>
      <c r="BB52" s="52">
        <v>0</v>
      </c>
      <c r="BC52" s="7">
        <v>0</v>
      </c>
      <c r="BD52" s="53">
        <v>0</v>
      </c>
      <c r="BE52" s="52">
        <v>0</v>
      </c>
      <c r="BF52" s="7">
        <v>0</v>
      </c>
      <c r="BG52" s="53">
        <v>0</v>
      </c>
      <c r="BH52" s="58">
        <v>154</v>
      </c>
      <c r="BI52" s="16">
        <v>358</v>
      </c>
      <c r="BJ52" s="53">
        <f t="shared" si="34"/>
        <v>2324.6753246753251</v>
      </c>
      <c r="BK52" s="52">
        <v>0</v>
      </c>
      <c r="BL52" s="7">
        <v>0</v>
      </c>
      <c r="BM52" s="53">
        <v>0</v>
      </c>
      <c r="BN52" s="52">
        <v>0</v>
      </c>
      <c r="BO52" s="7">
        <v>0</v>
      </c>
      <c r="BP52" s="53">
        <v>0</v>
      </c>
      <c r="BQ52" s="52">
        <v>0</v>
      </c>
      <c r="BR52" s="7">
        <v>0</v>
      </c>
      <c r="BS52" s="53">
        <v>0</v>
      </c>
      <c r="BT52" s="52">
        <v>0</v>
      </c>
      <c r="BU52" s="7">
        <v>0</v>
      </c>
      <c r="BV52" s="53">
        <v>0</v>
      </c>
      <c r="BW52" s="52">
        <v>0</v>
      </c>
      <c r="BX52" s="7">
        <v>0</v>
      </c>
      <c r="BY52" s="53">
        <v>0</v>
      </c>
      <c r="BZ52" s="52">
        <v>0</v>
      </c>
      <c r="CA52" s="7">
        <v>0</v>
      </c>
      <c r="CB52" s="53">
        <v>0</v>
      </c>
      <c r="CC52" s="52">
        <v>0</v>
      </c>
      <c r="CD52" s="7">
        <v>0</v>
      </c>
      <c r="CE52" s="53">
        <v>0</v>
      </c>
      <c r="CF52" s="52">
        <v>0</v>
      </c>
      <c r="CG52" s="7">
        <v>0</v>
      </c>
      <c r="CH52" s="53">
        <v>0</v>
      </c>
      <c r="CI52" s="52">
        <v>0</v>
      </c>
      <c r="CJ52" s="7">
        <v>0</v>
      </c>
      <c r="CK52" s="53">
        <f t="shared" si="35"/>
        <v>0</v>
      </c>
      <c r="CL52" s="52">
        <v>0</v>
      </c>
      <c r="CM52" s="7">
        <v>0</v>
      </c>
      <c r="CN52" s="53">
        <v>0</v>
      </c>
      <c r="CO52" s="52">
        <v>0</v>
      </c>
      <c r="CP52" s="7">
        <v>0</v>
      </c>
      <c r="CQ52" s="53">
        <v>0</v>
      </c>
      <c r="CR52" s="52">
        <v>0</v>
      </c>
      <c r="CS52" s="7">
        <v>0</v>
      </c>
      <c r="CT52" s="53">
        <v>0</v>
      </c>
      <c r="CU52" s="62">
        <v>0</v>
      </c>
      <c r="CV52" s="7">
        <v>0</v>
      </c>
      <c r="CW52" s="8">
        <v>0</v>
      </c>
      <c r="CX52" s="52">
        <v>0</v>
      </c>
      <c r="CY52" s="7">
        <v>0</v>
      </c>
      <c r="CZ52" s="53">
        <v>0</v>
      </c>
      <c r="DA52" s="52">
        <v>0</v>
      </c>
      <c r="DB52" s="7">
        <v>0</v>
      </c>
      <c r="DC52" s="53">
        <v>0</v>
      </c>
      <c r="DD52" s="52">
        <v>0</v>
      </c>
      <c r="DE52" s="7">
        <v>0</v>
      </c>
      <c r="DF52" s="53">
        <v>0</v>
      </c>
      <c r="DG52" s="52">
        <v>0</v>
      </c>
      <c r="DH52" s="7">
        <v>0</v>
      </c>
      <c r="DI52" s="53">
        <v>0</v>
      </c>
      <c r="DJ52" s="52">
        <v>0</v>
      </c>
      <c r="DK52" s="7">
        <v>0</v>
      </c>
      <c r="DL52" s="53">
        <v>0</v>
      </c>
      <c r="DM52" s="52">
        <v>0</v>
      </c>
      <c r="DN52" s="7">
        <v>0</v>
      </c>
      <c r="DO52" s="53">
        <v>0</v>
      </c>
      <c r="DP52" s="52">
        <v>0</v>
      </c>
      <c r="DQ52" s="7">
        <v>0</v>
      </c>
      <c r="DR52" s="53">
        <v>0</v>
      </c>
      <c r="DS52" s="52">
        <v>0</v>
      </c>
      <c r="DT52" s="7">
        <v>0</v>
      </c>
      <c r="DU52" s="53">
        <v>0</v>
      </c>
      <c r="DV52" s="52">
        <v>0</v>
      </c>
      <c r="DW52" s="7">
        <v>0</v>
      </c>
      <c r="DX52" s="53">
        <v>0</v>
      </c>
      <c r="DY52" s="52">
        <v>0</v>
      </c>
      <c r="DZ52" s="7">
        <v>0</v>
      </c>
      <c r="EA52" s="53">
        <v>0</v>
      </c>
      <c r="EB52" s="52">
        <v>0</v>
      </c>
      <c r="EC52" s="7">
        <v>0</v>
      </c>
      <c r="ED52" s="53">
        <v>0</v>
      </c>
      <c r="EE52" s="58">
        <v>43</v>
      </c>
      <c r="EF52" s="16">
        <v>89</v>
      </c>
      <c r="EG52" s="53">
        <f t="shared" si="38"/>
        <v>2069.7674418604652</v>
      </c>
      <c r="EH52" s="52">
        <v>0</v>
      </c>
      <c r="EI52" s="7">
        <v>0</v>
      </c>
      <c r="EJ52" s="53">
        <v>0</v>
      </c>
      <c r="EK52" s="52">
        <v>0</v>
      </c>
      <c r="EL52" s="7">
        <v>0</v>
      </c>
      <c r="EM52" s="53">
        <v>0</v>
      </c>
      <c r="EN52" s="52">
        <v>0</v>
      </c>
      <c r="EO52" s="7">
        <v>0</v>
      </c>
      <c r="EP52" s="53">
        <v>0</v>
      </c>
      <c r="EQ52" s="52">
        <v>0</v>
      </c>
      <c r="ER52" s="7">
        <v>0</v>
      </c>
      <c r="ES52" s="53">
        <v>0</v>
      </c>
      <c r="ET52" s="52">
        <v>0</v>
      </c>
      <c r="EU52" s="7">
        <v>0</v>
      </c>
      <c r="EV52" s="53">
        <v>0</v>
      </c>
      <c r="EW52" s="52">
        <v>0</v>
      </c>
      <c r="EX52" s="7">
        <v>0</v>
      </c>
      <c r="EY52" s="53">
        <v>0</v>
      </c>
      <c r="EZ52" s="52">
        <v>0</v>
      </c>
      <c r="FA52" s="7">
        <v>0</v>
      </c>
      <c r="FB52" s="53">
        <v>0</v>
      </c>
      <c r="FC52" s="58">
        <v>121</v>
      </c>
      <c r="FD52" s="16">
        <v>270</v>
      </c>
      <c r="FE52" s="53">
        <f t="shared" si="39"/>
        <v>2231.404958677686</v>
      </c>
      <c r="FF52" s="52">
        <v>0</v>
      </c>
      <c r="FG52" s="7">
        <v>0</v>
      </c>
      <c r="FH52" s="53">
        <v>0</v>
      </c>
      <c r="FI52" s="52">
        <v>0</v>
      </c>
      <c r="FJ52" s="7">
        <v>0</v>
      </c>
      <c r="FK52" s="53">
        <v>0</v>
      </c>
      <c r="FL52" s="52">
        <v>0</v>
      </c>
      <c r="FM52" s="7">
        <v>0</v>
      </c>
      <c r="FN52" s="53">
        <f t="shared" si="36"/>
        <v>0</v>
      </c>
      <c r="FO52" s="10">
        <f t="shared" si="28"/>
        <v>602</v>
      </c>
      <c r="FP52" s="15">
        <f t="shared" si="29"/>
        <v>1325</v>
      </c>
      <c r="FQ52" s="1"/>
      <c r="FR52" s="1"/>
      <c r="FS52" s="1"/>
    </row>
    <row r="53" spans="1:218" x14ac:dyDescent="0.3">
      <c r="A53" s="73">
        <v>2007</v>
      </c>
      <c r="B53" s="69" t="s">
        <v>13</v>
      </c>
      <c r="C53" s="52">
        <v>0</v>
      </c>
      <c r="D53" s="7">
        <v>0</v>
      </c>
      <c r="E53" s="53">
        <v>0</v>
      </c>
      <c r="F53" s="52">
        <v>0</v>
      </c>
      <c r="G53" s="7">
        <v>0</v>
      </c>
      <c r="H53" s="53">
        <v>0</v>
      </c>
      <c r="I53" s="52">
        <v>0</v>
      </c>
      <c r="J53" s="7">
        <v>0</v>
      </c>
      <c r="K53" s="53">
        <v>0</v>
      </c>
      <c r="L53" s="52">
        <v>0</v>
      </c>
      <c r="M53" s="7">
        <v>0</v>
      </c>
      <c r="N53" s="53">
        <v>0</v>
      </c>
      <c r="O53" s="52">
        <v>0</v>
      </c>
      <c r="P53" s="7">
        <v>0</v>
      </c>
      <c r="Q53" s="53">
        <v>0</v>
      </c>
      <c r="R53" s="52">
        <v>0</v>
      </c>
      <c r="S53" s="7">
        <v>0</v>
      </c>
      <c r="T53" s="53">
        <v>0</v>
      </c>
      <c r="U53" s="52">
        <v>0</v>
      </c>
      <c r="V53" s="7">
        <v>0</v>
      </c>
      <c r="W53" s="53">
        <v>0</v>
      </c>
      <c r="X53" s="52">
        <v>0</v>
      </c>
      <c r="Y53" s="7">
        <v>0</v>
      </c>
      <c r="Z53" s="53">
        <v>0</v>
      </c>
      <c r="AA53" s="52">
        <v>0</v>
      </c>
      <c r="AB53" s="7">
        <v>0</v>
      </c>
      <c r="AC53" s="53">
        <v>0</v>
      </c>
      <c r="AD53" s="52">
        <v>0</v>
      </c>
      <c r="AE53" s="7">
        <v>0</v>
      </c>
      <c r="AF53" s="53">
        <v>0</v>
      </c>
      <c r="AG53" s="52">
        <v>0</v>
      </c>
      <c r="AH53" s="7">
        <v>0</v>
      </c>
      <c r="AI53" s="53">
        <v>0</v>
      </c>
      <c r="AJ53" s="52">
        <v>0</v>
      </c>
      <c r="AK53" s="7">
        <v>0</v>
      </c>
      <c r="AL53" s="53">
        <v>0</v>
      </c>
      <c r="AM53" s="52">
        <v>0</v>
      </c>
      <c r="AN53" s="7">
        <v>0</v>
      </c>
      <c r="AO53" s="53">
        <v>0</v>
      </c>
      <c r="AP53" s="52">
        <v>0</v>
      </c>
      <c r="AQ53" s="7">
        <v>0</v>
      </c>
      <c r="AR53" s="53">
        <v>0</v>
      </c>
      <c r="AS53" s="52">
        <v>0</v>
      </c>
      <c r="AT53" s="7">
        <v>0</v>
      </c>
      <c r="AU53" s="53">
        <v>0</v>
      </c>
      <c r="AV53" s="52">
        <v>0</v>
      </c>
      <c r="AW53" s="7">
        <v>0</v>
      </c>
      <c r="AX53" s="53">
        <f t="shared" si="33"/>
        <v>0</v>
      </c>
      <c r="AY53" s="52">
        <v>0</v>
      </c>
      <c r="AZ53" s="7">
        <v>0</v>
      </c>
      <c r="BA53" s="53">
        <v>0</v>
      </c>
      <c r="BB53" s="52">
        <v>0</v>
      </c>
      <c r="BC53" s="7">
        <v>0</v>
      </c>
      <c r="BD53" s="53">
        <v>0</v>
      </c>
      <c r="BE53" s="52">
        <v>0</v>
      </c>
      <c r="BF53" s="7">
        <v>0</v>
      </c>
      <c r="BG53" s="53">
        <v>0</v>
      </c>
      <c r="BH53" s="58">
        <v>1404</v>
      </c>
      <c r="BI53" s="16">
        <v>2990</v>
      </c>
      <c r="BJ53" s="53">
        <f t="shared" si="34"/>
        <v>2129.6296296296296</v>
      </c>
      <c r="BK53" s="52">
        <v>0</v>
      </c>
      <c r="BL53" s="7">
        <v>0</v>
      </c>
      <c r="BM53" s="53">
        <v>0</v>
      </c>
      <c r="BN53" s="52">
        <v>0</v>
      </c>
      <c r="BO53" s="7">
        <v>0</v>
      </c>
      <c r="BP53" s="53">
        <v>0</v>
      </c>
      <c r="BQ53" s="52">
        <v>0</v>
      </c>
      <c r="BR53" s="7">
        <v>0</v>
      </c>
      <c r="BS53" s="53">
        <v>0</v>
      </c>
      <c r="BT53" s="52">
        <v>0</v>
      </c>
      <c r="BU53" s="7">
        <v>0</v>
      </c>
      <c r="BV53" s="53">
        <v>0</v>
      </c>
      <c r="BW53" s="52">
        <v>0</v>
      </c>
      <c r="BX53" s="7">
        <v>0</v>
      </c>
      <c r="BY53" s="53">
        <v>0</v>
      </c>
      <c r="BZ53" s="52">
        <v>0</v>
      </c>
      <c r="CA53" s="7">
        <v>0</v>
      </c>
      <c r="CB53" s="53">
        <v>0</v>
      </c>
      <c r="CC53" s="52">
        <v>0</v>
      </c>
      <c r="CD53" s="7">
        <v>0</v>
      </c>
      <c r="CE53" s="53">
        <v>0</v>
      </c>
      <c r="CF53" s="52">
        <v>0</v>
      </c>
      <c r="CG53" s="7">
        <v>0</v>
      </c>
      <c r="CH53" s="53">
        <v>0</v>
      </c>
      <c r="CI53" s="52">
        <v>0</v>
      </c>
      <c r="CJ53" s="7">
        <v>0</v>
      </c>
      <c r="CK53" s="53">
        <f t="shared" si="35"/>
        <v>0</v>
      </c>
      <c r="CL53" s="52">
        <v>0</v>
      </c>
      <c r="CM53" s="7">
        <v>0</v>
      </c>
      <c r="CN53" s="53">
        <v>0</v>
      </c>
      <c r="CO53" s="52">
        <v>0</v>
      </c>
      <c r="CP53" s="7">
        <v>0</v>
      </c>
      <c r="CQ53" s="53">
        <v>0</v>
      </c>
      <c r="CR53" s="52">
        <v>0</v>
      </c>
      <c r="CS53" s="7">
        <v>0</v>
      </c>
      <c r="CT53" s="53">
        <v>0</v>
      </c>
      <c r="CU53" s="62">
        <v>0</v>
      </c>
      <c r="CV53" s="7">
        <v>0</v>
      </c>
      <c r="CW53" s="8">
        <v>0</v>
      </c>
      <c r="CX53" s="52">
        <v>0</v>
      </c>
      <c r="CY53" s="7">
        <v>0</v>
      </c>
      <c r="CZ53" s="53">
        <v>0</v>
      </c>
      <c r="DA53" s="58">
        <v>0</v>
      </c>
      <c r="DB53" s="16">
        <v>0</v>
      </c>
      <c r="DC53" s="53">
        <v>0</v>
      </c>
      <c r="DD53" s="58">
        <v>0</v>
      </c>
      <c r="DE53" s="16">
        <v>0</v>
      </c>
      <c r="DF53" s="53">
        <v>0</v>
      </c>
      <c r="DG53" s="52">
        <v>0</v>
      </c>
      <c r="DH53" s="7">
        <v>0</v>
      </c>
      <c r="DI53" s="53">
        <v>0</v>
      </c>
      <c r="DJ53" s="58">
        <v>0</v>
      </c>
      <c r="DK53" s="16">
        <v>0</v>
      </c>
      <c r="DL53" s="53">
        <v>0</v>
      </c>
      <c r="DM53" s="58">
        <v>1</v>
      </c>
      <c r="DN53" s="16">
        <v>56</v>
      </c>
      <c r="DO53" s="53">
        <f>DN53/DM53*1000</f>
        <v>56000</v>
      </c>
      <c r="DP53" s="52">
        <v>0</v>
      </c>
      <c r="DQ53" s="7">
        <v>0</v>
      </c>
      <c r="DR53" s="53">
        <v>0</v>
      </c>
      <c r="DS53" s="52">
        <v>0</v>
      </c>
      <c r="DT53" s="7">
        <v>0</v>
      </c>
      <c r="DU53" s="53">
        <v>0</v>
      </c>
      <c r="DV53" s="52">
        <v>0</v>
      </c>
      <c r="DW53" s="7">
        <v>0</v>
      </c>
      <c r="DX53" s="53">
        <v>0</v>
      </c>
      <c r="DY53" s="52">
        <v>0</v>
      </c>
      <c r="DZ53" s="7">
        <v>0</v>
      </c>
      <c r="EA53" s="53">
        <v>0</v>
      </c>
      <c r="EB53" s="52">
        <v>0</v>
      </c>
      <c r="EC53" s="7">
        <v>0</v>
      </c>
      <c r="ED53" s="53">
        <v>0</v>
      </c>
      <c r="EE53" s="58">
        <v>65</v>
      </c>
      <c r="EF53" s="16">
        <v>196</v>
      </c>
      <c r="EG53" s="53">
        <f t="shared" si="38"/>
        <v>3015.3846153846152</v>
      </c>
      <c r="EH53" s="52">
        <v>0</v>
      </c>
      <c r="EI53" s="7">
        <v>0</v>
      </c>
      <c r="EJ53" s="53">
        <v>0</v>
      </c>
      <c r="EK53" s="52">
        <v>0</v>
      </c>
      <c r="EL53" s="7">
        <v>0</v>
      </c>
      <c r="EM53" s="53">
        <v>0</v>
      </c>
      <c r="EN53" s="52">
        <v>0</v>
      </c>
      <c r="EO53" s="7">
        <v>0</v>
      </c>
      <c r="EP53" s="53">
        <v>0</v>
      </c>
      <c r="EQ53" s="52">
        <v>0</v>
      </c>
      <c r="ER53" s="7">
        <v>0</v>
      </c>
      <c r="ES53" s="53">
        <v>0</v>
      </c>
      <c r="ET53" s="52">
        <v>0</v>
      </c>
      <c r="EU53" s="7">
        <v>0</v>
      </c>
      <c r="EV53" s="53">
        <v>0</v>
      </c>
      <c r="EW53" s="52">
        <v>0</v>
      </c>
      <c r="EX53" s="7">
        <v>0</v>
      </c>
      <c r="EY53" s="53">
        <v>0</v>
      </c>
      <c r="EZ53" s="52">
        <v>0</v>
      </c>
      <c r="FA53" s="7">
        <v>0</v>
      </c>
      <c r="FB53" s="53">
        <v>0</v>
      </c>
      <c r="FC53" s="58">
        <v>120</v>
      </c>
      <c r="FD53" s="16">
        <v>285</v>
      </c>
      <c r="FE53" s="53">
        <f t="shared" si="39"/>
        <v>2375</v>
      </c>
      <c r="FF53" s="52">
        <v>0</v>
      </c>
      <c r="FG53" s="7">
        <v>0</v>
      </c>
      <c r="FH53" s="53">
        <v>0</v>
      </c>
      <c r="FI53" s="52">
        <v>0</v>
      </c>
      <c r="FJ53" s="7">
        <v>0</v>
      </c>
      <c r="FK53" s="53">
        <v>0</v>
      </c>
      <c r="FL53" s="52">
        <v>0</v>
      </c>
      <c r="FM53" s="7">
        <v>0</v>
      </c>
      <c r="FN53" s="53">
        <f t="shared" si="36"/>
        <v>0</v>
      </c>
      <c r="FO53" s="10">
        <f t="shared" si="28"/>
        <v>1590</v>
      </c>
      <c r="FP53" s="15">
        <f t="shared" si="29"/>
        <v>3527</v>
      </c>
      <c r="FQ53" s="1"/>
      <c r="FR53" s="1"/>
      <c r="FS53" s="1"/>
    </row>
    <row r="54" spans="1:218" x14ac:dyDescent="0.3">
      <c r="A54" s="73">
        <v>2007</v>
      </c>
      <c r="B54" s="69" t="s">
        <v>14</v>
      </c>
      <c r="C54" s="52">
        <v>0</v>
      </c>
      <c r="D54" s="7">
        <v>0</v>
      </c>
      <c r="E54" s="53">
        <v>0</v>
      </c>
      <c r="F54" s="58">
        <v>22</v>
      </c>
      <c r="G54" s="16">
        <v>91</v>
      </c>
      <c r="H54" s="53">
        <f t="shared" si="37"/>
        <v>4136.3636363636369</v>
      </c>
      <c r="I54" s="52">
        <v>0</v>
      </c>
      <c r="J54" s="7">
        <v>0</v>
      </c>
      <c r="K54" s="53">
        <v>0</v>
      </c>
      <c r="L54" s="52">
        <v>0</v>
      </c>
      <c r="M54" s="7">
        <v>0</v>
      </c>
      <c r="N54" s="53">
        <v>0</v>
      </c>
      <c r="O54" s="52">
        <v>0</v>
      </c>
      <c r="P54" s="7">
        <v>0</v>
      </c>
      <c r="Q54" s="53">
        <v>0</v>
      </c>
      <c r="R54" s="52">
        <v>0</v>
      </c>
      <c r="S54" s="7">
        <v>0</v>
      </c>
      <c r="T54" s="53">
        <v>0</v>
      </c>
      <c r="U54" s="52">
        <v>0</v>
      </c>
      <c r="V54" s="7">
        <v>0</v>
      </c>
      <c r="W54" s="53">
        <v>0</v>
      </c>
      <c r="X54" s="52">
        <v>0</v>
      </c>
      <c r="Y54" s="7">
        <v>0</v>
      </c>
      <c r="Z54" s="53">
        <v>0</v>
      </c>
      <c r="AA54" s="52">
        <v>0</v>
      </c>
      <c r="AB54" s="7">
        <v>0</v>
      </c>
      <c r="AC54" s="53">
        <v>0</v>
      </c>
      <c r="AD54" s="52">
        <v>0</v>
      </c>
      <c r="AE54" s="7">
        <v>0</v>
      </c>
      <c r="AF54" s="53">
        <v>0</v>
      </c>
      <c r="AG54" s="52">
        <v>0</v>
      </c>
      <c r="AH54" s="7">
        <v>0</v>
      </c>
      <c r="AI54" s="53">
        <v>0</v>
      </c>
      <c r="AJ54" s="52">
        <v>0</v>
      </c>
      <c r="AK54" s="7">
        <v>0</v>
      </c>
      <c r="AL54" s="53">
        <v>0</v>
      </c>
      <c r="AM54" s="52">
        <v>0</v>
      </c>
      <c r="AN54" s="7">
        <v>0</v>
      </c>
      <c r="AO54" s="53">
        <v>0</v>
      </c>
      <c r="AP54" s="52">
        <v>0</v>
      </c>
      <c r="AQ54" s="7">
        <v>0</v>
      </c>
      <c r="AR54" s="53">
        <v>0</v>
      </c>
      <c r="AS54" s="52">
        <v>0</v>
      </c>
      <c r="AT54" s="7">
        <v>0</v>
      </c>
      <c r="AU54" s="53">
        <v>0</v>
      </c>
      <c r="AV54" s="52">
        <v>0</v>
      </c>
      <c r="AW54" s="7">
        <v>0</v>
      </c>
      <c r="AX54" s="53">
        <f t="shared" si="33"/>
        <v>0</v>
      </c>
      <c r="AY54" s="52">
        <v>0</v>
      </c>
      <c r="AZ54" s="7">
        <v>0</v>
      </c>
      <c r="BA54" s="53">
        <v>0</v>
      </c>
      <c r="BB54" s="52">
        <v>0</v>
      </c>
      <c r="BC54" s="7">
        <v>0</v>
      </c>
      <c r="BD54" s="53">
        <v>0</v>
      </c>
      <c r="BE54" s="52">
        <v>0</v>
      </c>
      <c r="BF54" s="7">
        <v>0</v>
      </c>
      <c r="BG54" s="53">
        <v>0</v>
      </c>
      <c r="BH54" s="58">
        <v>460</v>
      </c>
      <c r="BI54" s="16">
        <v>1084</v>
      </c>
      <c r="BJ54" s="53">
        <f t="shared" si="34"/>
        <v>2356.521739130435</v>
      </c>
      <c r="BK54" s="52">
        <v>0</v>
      </c>
      <c r="BL54" s="7">
        <v>0</v>
      </c>
      <c r="BM54" s="53">
        <v>0</v>
      </c>
      <c r="BN54" s="52">
        <v>0</v>
      </c>
      <c r="BO54" s="7">
        <v>0</v>
      </c>
      <c r="BP54" s="53">
        <v>0</v>
      </c>
      <c r="BQ54" s="52">
        <v>0</v>
      </c>
      <c r="BR54" s="7">
        <v>1</v>
      </c>
      <c r="BS54" s="53">
        <v>0</v>
      </c>
      <c r="BT54" s="52">
        <v>0</v>
      </c>
      <c r="BU54" s="7">
        <v>0</v>
      </c>
      <c r="BV54" s="53">
        <v>0</v>
      </c>
      <c r="BW54" s="52">
        <v>0</v>
      </c>
      <c r="BX54" s="7">
        <v>0</v>
      </c>
      <c r="BY54" s="53">
        <v>0</v>
      </c>
      <c r="BZ54" s="52">
        <v>0</v>
      </c>
      <c r="CA54" s="7">
        <v>0</v>
      </c>
      <c r="CB54" s="53">
        <v>0</v>
      </c>
      <c r="CC54" s="52">
        <v>0</v>
      </c>
      <c r="CD54" s="7">
        <v>0</v>
      </c>
      <c r="CE54" s="53">
        <v>0</v>
      </c>
      <c r="CF54" s="52">
        <v>0</v>
      </c>
      <c r="CG54" s="7">
        <v>0</v>
      </c>
      <c r="CH54" s="53">
        <v>0</v>
      </c>
      <c r="CI54" s="52">
        <v>0</v>
      </c>
      <c r="CJ54" s="7">
        <v>0</v>
      </c>
      <c r="CK54" s="53">
        <f t="shared" si="35"/>
        <v>0</v>
      </c>
      <c r="CL54" s="52">
        <v>0</v>
      </c>
      <c r="CM54" s="7">
        <v>0</v>
      </c>
      <c r="CN54" s="53">
        <v>0</v>
      </c>
      <c r="CO54" s="52">
        <v>0</v>
      </c>
      <c r="CP54" s="7">
        <v>0</v>
      </c>
      <c r="CQ54" s="53">
        <v>0</v>
      </c>
      <c r="CR54" s="52">
        <v>0</v>
      </c>
      <c r="CS54" s="7">
        <v>0</v>
      </c>
      <c r="CT54" s="53">
        <v>0</v>
      </c>
      <c r="CU54" s="62">
        <v>0</v>
      </c>
      <c r="CV54" s="7">
        <v>0</v>
      </c>
      <c r="CW54" s="8">
        <v>0</v>
      </c>
      <c r="CX54" s="52">
        <v>0</v>
      </c>
      <c r="CY54" s="7">
        <v>0</v>
      </c>
      <c r="CZ54" s="53">
        <v>0</v>
      </c>
      <c r="DA54" s="52">
        <v>0</v>
      </c>
      <c r="DB54" s="7">
        <v>0</v>
      </c>
      <c r="DC54" s="53">
        <v>0</v>
      </c>
      <c r="DD54" s="52">
        <v>0</v>
      </c>
      <c r="DE54" s="7">
        <v>0</v>
      </c>
      <c r="DF54" s="53">
        <v>0</v>
      </c>
      <c r="DG54" s="52">
        <v>0</v>
      </c>
      <c r="DH54" s="7">
        <v>0</v>
      </c>
      <c r="DI54" s="53">
        <v>0</v>
      </c>
      <c r="DJ54" s="52">
        <v>0</v>
      </c>
      <c r="DK54" s="7">
        <v>0</v>
      </c>
      <c r="DL54" s="53">
        <v>0</v>
      </c>
      <c r="DM54" s="52">
        <v>0</v>
      </c>
      <c r="DN54" s="7">
        <v>0</v>
      </c>
      <c r="DO54" s="53">
        <v>0</v>
      </c>
      <c r="DP54" s="52">
        <v>0</v>
      </c>
      <c r="DQ54" s="7">
        <v>0</v>
      </c>
      <c r="DR54" s="53">
        <v>0</v>
      </c>
      <c r="DS54" s="52">
        <v>0</v>
      </c>
      <c r="DT54" s="7">
        <v>0</v>
      </c>
      <c r="DU54" s="53">
        <v>0</v>
      </c>
      <c r="DV54" s="52">
        <v>0</v>
      </c>
      <c r="DW54" s="7">
        <v>0</v>
      </c>
      <c r="DX54" s="53">
        <v>0</v>
      </c>
      <c r="DY54" s="52">
        <v>0</v>
      </c>
      <c r="DZ54" s="7">
        <v>0</v>
      </c>
      <c r="EA54" s="53">
        <v>0</v>
      </c>
      <c r="EB54" s="52">
        <v>0</v>
      </c>
      <c r="EC54" s="7">
        <v>0</v>
      </c>
      <c r="ED54" s="53">
        <v>0</v>
      </c>
      <c r="EE54" s="58">
        <v>147</v>
      </c>
      <c r="EF54" s="16">
        <v>363</v>
      </c>
      <c r="EG54" s="53">
        <f t="shared" si="38"/>
        <v>2469.3877551020405</v>
      </c>
      <c r="EH54" s="52">
        <v>0</v>
      </c>
      <c r="EI54" s="7">
        <v>0</v>
      </c>
      <c r="EJ54" s="53">
        <v>0</v>
      </c>
      <c r="EK54" s="52">
        <v>0</v>
      </c>
      <c r="EL54" s="7">
        <v>0</v>
      </c>
      <c r="EM54" s="53">
        <v>0</v>
      </c>
      <c r="EN54" s="52">
        <v>0</v>
      </c>
      <c r="EO54" s="7">
        <v>0</v>
      </c>
      <c r="EP54" s="53">
        <v>0</v>
      </c>
      <c r="EQ54" s="52">
        <v>0</v>
      </c>
      <c r="ER54" s="7">
        <v>0</v>
      </c>
      <c r="ES54" s="53">
        <v>0</v>
      </c>
      <c r="ET54" s="52">
        <v>0</v>
      </c>
      <c r="EU54" s="7">
        <v>0</v>
      </c>
      <c r="EV54" s="53">
        <v>0</v>
      </c>
      <c r="EW54" s="52">
        <v>0</v>
      </c>
      <c r="EX54" s="7">
        <v>0</v>
      </c>
      <c r="EY54" s="53">
        <v>0</v>
      </c>
      <c r="EZ54" s="52">
        <v>0</v>
      </c>
      <c r="FA54" s="7">
        <v>0</v>
      </c>
      <c r="FB54" s="53">
        <v>0</v>
      </c>
      <c r="FC54" s="52">
        <v>0</v>
      </c>
      <c r="FD54" s="7">
        <v>0</v>
      </c>
      <c r="FE54" s="53">
        <v>0</v>
      </c>
      <c r="FF54" s="52">
        <v>0</v>
      </c>
      <c r="FG54" s="7">
        <v>0</v>
      </c>
      <c r="FH54" s="53">
        <v>0</v>
      </c>
      <c r="FI54" s="52">
        <v>0</v>
      </c>
      <c r="FJ54" s="7">
        <v>0</v>
      </c>
      <c r="FK54" s="53">
        <v>0</v>
      </c>
      <c r="FL54" s="52">
        <v>0</v>
      </c>
      <c r="FM54" s="7">
        <v>0</v>
      </c>
      <c r="FN54" s="53">
        <f t="shared" si="36"/>
        <v>0</v>
      </c>
      <c r="FO54" s="10">
        <f t="shared" si="28"/>
        <v>629</v>
      </c>
      <c r="FP54" s="15">
        <f t="shared" si="29"/>
        <v>1539</v>
      </c>
      <c r="FQ54" s="1"/>
      <c r="FR54" s="1"/>
      <c r="FS54" s="1"/>
    </row>
    <row r="55" spans="1:218" x14ac:dyDescent="0.3">
      <c r="A55" s="73">
        <v>2007</v>
      </c>
      <c r="B55" s="69" t="s">
        <v>15</v>
      </c>
      <c r="C55" s="52">
        <v>0</v>
      </c>
      <c r="D55" s="7">
        <v>0</v>
      </c>
      <c r="E55" s="53">
        <v>0</v>
      </c>
      <c r="F55" s="52">
        <v>0</v>
      </c>
      <c r="G55" s="7">
        <v>0</v>
      </c>
      <c r="H55" s="53">
        <v>0</v>
      </c>
      <c r="I55" s="52">
        <v>0</v>
      </c>
      <c r="J55" s="7">
        <v>0</v>
      </c>
      <c r="K55" s="53">
        <v>0</v>
      </c>
      <c r="L55" s="52">
        <v>0</v>
      </c>
      <c r="M55" s="7">
        <v>0</v>
      </c>
      <c r="N55" s="53">
        <v>0</v>
      </c>
      <c r="O55" s="52">
        <v>0</v>
      </c>
      <c r="P55" s="7">
        <v>0</v>
      </c>
      <c r="Q55" s="53">
        <v>0</v>
      </c>
      <c r="R55" s="52">
        <v>0</v>
      </c>
      <c r="S55" s="7">
        <v>0</v>
      </c>
      <c r="T55" s="53">
        <v>0</v>
      </c>
      <c r="U55" s="52">
        <v>0</v>
      </c>
      <c r="V55" s="7">
        <v>0</v>
      </c>
      <c r="W55" s="53">
        <v>0</v>
      </c>
      <c r="X55" s="52">
        <v>0</v>
      </c>
      <c r="Y55" s="7">
        <v>0</v>
      </c>
      <c r="Z55" s="53">
        <v>0</v>
      </c>
      <c r="AA55" s="52">
        <v>0</v>
      </c>
      <c r="AB55" s="7">
        <v>0</v>
      </c>
      <c r="AC55" s="53">
        <v>0</v>
      </c>
      <c r="AD55" s="52">
        <v>0</v>
      </c>
      <c r="AE55" s="7">
        <v>0</v>
      </c>
      <c r="AF55" s="53">
        <v>0</v>
      </c>
      <c r="AG55" s="52">
        <v>0</v>
      </c>
      <c r="AH55" s="7">
        <v>0</v>
      </c>
      <c r="AI55" s="53">
        <v>0</v>
      </c>
      <c r="AJ55" s="52">
        <v>0</v>
      </c>
      <c r="AK55" s="7">
        <v>0</v>
      </c>
      <c r="AL55" s="53">
        <v>0</v>
      </c>
      <c r="AM55" s="52">
        <v>0</v>
      </c>
      <c r="AN55" s="7">
        <v>0</v>
      </c>
      <c r="AO55" s="53">
        <v>0</v>
      </c>
      <c r="AP55" s="52">
        <v>0</v>
      </c>
      <c r="AQ55" s="7">
        <v>0</v>
      </c>
      <c r="AR55" s="53">
        <v>0</v>
      </c>
      <c r="AS55" s="52">
        <v>0</v>
      </c>
      <c r="AT55" s="7">
        <v>0</v>
      </c>
      <c r="AU55" s="53">
        <v>0</v>
      </c>
      <c r="AV55" s="52">
        <v>0</v>
      </c>
      <c r="AW55" s="7">
        <v>0</v>
      </c>
      <c r="AX55" s="53">
        <f t="shared" si="33"/>
        <v>0</v>
      </c>
      <c r="AY55" s="52">
        <v>0</v>
      </c>
      <c r="AZ55" s="7">
        <v>0</v>
      </c>
      <c r="BA55" s="53">
        <v>0</v>
      </c>
      <c r="BB55" s="52">
        <v>0</v>
      </c>
      <c r="BC55" s="7">
        <v>0</v>
      </c>
      <c r="BD55" s="53">
        <v>0</v>
      </c>
      <c r="BE55" s="52">
        <v>0</v>
      </c>
      <c r="BF55" s="7">
        <v>0</v>
      </c>
      <c r="BG55" s="53">
        <v>0</v>
      </c>
      <c r="BH55" s="58">
        <v>73</v>
      </c>
      <c r="BI55" s="16">
        <v>148</v>
      </c>
      <c r="BJ55" s="53">
        <f t="shared" si="34"/>
        <v>2027.3972602739727</v>
      </c>
      <c r="BK55" s="52">
        <v>0</v>
      </c>
      <c r="BL55" s="7">
        <v>0</v>
      </c>
      <c r="BM55" s="53">
        <v>0</v>
      </c>
      <c r="BN55" s="52">
        <v>0</v>
      </c>
      <c r="BO55" s="7">
        <v>0</v>
      </c>
      <c r="BP55" s="53">
        <v>0</v>
      </c>
      <c r="BQ55" s="52">
        <v>0</v>
      </c>
      <c r="BR55" s="7">
        <v>1</v>
      </c>
      <c r="BS55" s="53">
        <v>0</v>
      </c>
      <c r="BT55" s="52">
        <v>0</v>
      </c>
      <c r="BU55" s="7">
        <v>0</v>
      </c>
      <c r="BV55" s="53">
        <v>0</v>
      </c>
      <c r="BW55" s="52">
        <v>0</v>
      </c>
      <c r="BX55" s="7">
        <v>0</v>
      </c>
      <c r="BY55" s="53">
        <v>0</v>
      </c>
      <c r="BZ55" s="52">
        <v>0</v>
      </c>
      <c r="CA55" s="7">
        <v>0</v>
      </c>
      <c r="CB55" s="53">
        <v>0</v>
      </c>
      <c r="CC55" s="52">
        <v>0</v>
      </c>
      <c r="CD55" s="7">
        <v>0</v>
      </c>
      <c r="CE55" s="53">
        <v>0</v>
      </c>
      <c r="CF55" s="52">
        <v>0</v>
      </c>
      <c r="CG55" s="7">
        <v>0</v>
      </c>
      <c r="CH55" s="53">
        <v>0</v>
      </c>
      <c r="CI55" s="52">
        <v>0</v>
      </c>
      <c r="CJ55" s="7">
        <v>0</v>
      </c>
      <c r="CK55" s="53">
        <f t="shared" si="35"/>
        <v>0</v>
      </c>
      <c r="CL55" s="52">
        <v>0</v>
      </c>
      <c r="CM55" s="7">
        <v>0</v>
      </c>
      <c r="CN55" s="53">
        <v>0</v>
      </c>
      <c r="CO55" s="52">
        <v>0</v>
      </c>
      <c r="CP55" s="7">
        <v>0</v>
      </c>
      <c r="CQ55" s="53">
        <v>0</v>
      </c>
      <c r="CR55" s="52">
        <v>0</v>
      </c>
      <c r="CS55" s="7">
        <v>0</v>
      </c>
      <c r="CT55" s="53">
        <v>0</v>
      </c>
      <c r="CU55" s="62">
        <v>0</v>
      </c>
      <c r="CV55" s="7">
        <v>0</v>
      </c>
      <c r="CW55" s="8">
        <v>0</v>
      </c>
      <c r="CX55" s="52">
        <v>0</v>
      </c>
      <c r="CY55" s="7">
        <v>0</v>
      </c>
      <c r="CZ55" s="53">
        <v>0</v>
      </c>
      <c r="DA55" s="52">
        <v>0</v>
      </c>
      <c r="DB55" s="7">
        <v>0</v>
      </c>
      <c r="DC55" s="53">
        <v>0</v>
      </c>
      <c r="DD55" s="52">
        <v>0</v>
      </c>
      <c r="DE55" s="7">
        <v>0</v>
      </c>
      <c r="DF55" s="53">
        <v>0</v>
      </c>
      <c r="DG55" s="52">
        <v>0</v>
      </c>
      <c r="DH55" s="7">
        <v>0</v>
      </c>
      <c r="DI55" s="53">
        <v>0</v>
      </c>
      <c r="DJ55" s="52">
        <v>0</v>
      </c>
      <c r="DK55" s="7">
        <v>0</v>
      </c>
      <c r="DL55" s="53">
        <v>0</v>
      </c>
      <c r="DM55" s="52">
        <v>0</v>
      </c>
      <c r="DN55" s="7">
        <v>0</v>
      </c>
      <c r="DO55" s="53">
        <v>0</v>
      </c>
      <c r="DP55" s="52">
        <v>0</v>
      </c>
      <c r="DQ55" s="7">
        <v>0</v>
      </c>
      <c r="DR55" s="53">
        <v>0</v>
      </c>
      <c r="DS55" s="52">
        <v>0</v>
      </c>
      <c r="DT55" s="7">
        <v>0</v>
      </c>
      <c r="DU55" s="53">
        <v>0</v>
      </c>
      <c r="DV55" s="52">
        <v>0</v>
      </c>
      <c r="DW55" s="7">
        <v>0</v>
      </c>
      <c r="DX55" s="53">
        <v>0</v>
      </c>
      <c r="DY55" s="52">
        <v>0</v>
      </c>
      <c r="DZ55" s="7">
        <v>0</v>
      </c>
      <c r="EA55" s="53">
        <v>0</v>
      </c>
      <c r="EB55" s="52">
        <v>0</v>
      </c>
      <c r="EC55" s="7">
        <v>0</v>
      </c>
      <c r="ED55" s="53">
        <v>0</v>
      </c>
      <c r="EE55" s="58">
        <v>43</v>
      </c>
      <c r="EF55" s="16">
        <v>91</v>
      </c>
      <c r="EG55" s="53">
        <f t="shared" si="38"/>
        <v>2116.2790697674423</v>
      </c>
      <c r="EH55" s="52">
        <v>0</v>
      </c>
      <c r="EI55" s="7">
        <v>0</v>
      </c>
      <c r="EJ55" s="53">
        <v>0</v>
      </c>
      <c r="EK55" s="52">
        <v>0</v>
      </c>
      <c r="EL55" s="7">
        <v>0</v>
      </c>
      <c r="EM55" s="53">
        <v>0</v>
      </c>
      <c r="EN55" s="52">
        <v>0</v>
      </c>
      <c r="EO55" s="7">
        <v>0</v>
      </c>
      <c r="EP55" s="53">
        <v>0</v>
      </c>
      <c r="EQ55" s="52">
        <v>0</v>
      </c>
      <c r="ER55" s="7">
        <v>0</v>
      </c>
      <c r="ES55" s="53">
        <v>0</v>
      </c>
      <c r="ET55" s="52">
        <v>0</v>
      </c>
      <c r="EU55" s="7">
        <v>0</v>
      </c>
      <c r="EV55" s="53">
        <v>0</v>
      </c>
      <c r="EW55" s="52">
        <v>0</v>
      </c>
      <c r="EX55" s="7">
        <v>0</v>
      </c>
      <c r="EY55" s="53">
        <v>0</v>
      </c>
      <c r="EZ55" s="52">
        <v>0</v>
      </c>
      <c r="FA55" s="7">
        <v>0</v>
      </c>
      <c r="FB55" s="53">
        <v>0</v>
      </c>
      <c r="FC55" s="52">
        <v>0</v>
      </c>
      <c r="FD55" s="7">
        <v>0</v>
      </c>
      <c r="FE55" s="53">
        <v>0</v>
      </c>
      <c r="FF55" s="52">
        <v>0</v>
      </c>
      <c r="FG55" s="7">
        <v>0</v>
      </c>
      <c r="FH55" s="53">
        <v>0</v>
      </c>
      <c r="FI55" s="52">
        <v>0</v>
      </c>
      <c r="FJ55" s="7">
        <v>0</v>
      </c>
      <c r="FK55" s="53">
        <v>0</v>
      </c>
      <c r="FL55" s="52">
        <v>0</v>
      </c>
      <c r="FM55" s="7">
        <v>0</v>
      </c>
      <c r="FN55" s="53">
        <f t="shared" si="36"/>
        <v>0</v>
      </c>
      <c r="FO55" s="10">
        <f t="shared" si="28"/>
        <v>116</v>
      </c>
      <c r="FP55" s="15">
        <f t="shared" si="29"/>
        <v>240</v>
      </c>
      <c r="FQ55" s="1"/>
      <c r="FR55" s="1"/>
      <c r="FS55" s="1"/>
    </row>
    <row r="56" spans="1:218" x14ac:dyDescent="0.3">
      <c r="A56" s="73">
        <v>2007</v>
      </c>
      <c r="B56" s="69" t="s">
        <v>16</v>
      </c>
      <c r="C56" s="58">
        <v>147</v>
      </c>
      <c r="D56" s="16">
        <v>361</v>
      </c>
      <c r="E56" s="53">
        <f t="shared" si="40"/>
        <v>2455.7823129251701</v>
      </c>
      <c r="F56" s="52">
        <v>0</v>
      </c>
      <c r="G56" s="7">
        <v>0</v>
      </c>
      <c r="H56" s="53">
        <v>0</v>
      </c>
      <c r="I56" s="52">
        <v>0</v>
      </c>
      <c r="J56" s="7">
        <v>0</v>
      </c>
      <c r="K56" s="53">
        <v>0</v>
      </c>
      <c r="L56" s="52">
        <v>0</v>
      </c>
      <c r="M56" s="7">
        <v>0</v>
      </c>
      <c r="N56" s="53">
        <v>0</v>
      </c>
      <c r="O56" s="52">
        <v>0</v>
      </c>
      <c r="P56" s="7">
        <v>0</v>
      </c>
      <c r="Q56" s="53">
        <v>0</v>
      </c>
      <c r="R56" s="52">
        <v>0</v>
      </c>
      <c r="S56" s="7">
        <v>0</v>
      </c>
      <c r="T56" s="53">
        <v>0</v>
      </c>
      <c r="U56" s="52">
        <v>0</v>
      </c>
      <c r="V56" s="7">
        <v>0</v>
      </c>
      <c r="W56" s="53">
        <v>0</v>
      </c>
      <c r="X56" s="52">
        <v>0</v>
      </c>
      <c r="Y56" s="7">
        <v>0</v>
      </c>
      <c r="Z56" s="53">
        <v>0</v>
      </c>
      <c r="AA56" s="52">
        <v>0</v>
      </c>
      <c r="AB56" s="7">
        <v>0</v>
      </c>
      <c r="AC56" s="53">
        <v>0</v>
      </c>
      <c r="AD56" s="52">
        <v>0</v>
      </c>
      <c r="AE56" s="7">
        <v>0</v>
      </c>
      <c r="AF56" s="53">
        <v>0</v>
      </c>
      <c r="AG56" s="52">
        <v>0</v>
      </c>
      <c r="AH56" s="7">
        <v>0</v>
      </c>
      <c r="AI56" s="53">
        <v>0</v>
      </c>
      <c r="AJ56" s="58">
        <v>198</v>
      </c>
      <c r="AK56" s="16">
        <v>402</v>
      </c>
      <c r="AL56" s="53">
        <f>AK56/AJ56*1000</f>
        <v>2030.3030303030303</v>
      </c>
      <c r="AM56" s="52">
        <v>0</v>
      </c>
      <c r="AN56" s="7">
        <v>0</v>
      </c>
      <c r="AO56" s="53">
        <v>0</v>
      </c>
      <c r="AP56" s="52">
        <v>0</v>
      </c>
      <c r="AQ56" s="7">
        <v>0</v>
      </c>
      <c r="AR56" s="53">
        <v>0</v>
      </c>
      <c r="AS56" s="52">
        <v>0</v>
      </c>
      <c r="AT56" s="7">
        <v>0</v>
      </c>
      <c r="AU56" s="53">
        <v>0</v>
      </c>
      <c r="AV56" s="52">
        <v>0</v>
      </c>
      <c r="AW56" s="7">
        <v>0</v>
      </c>
      <c r="AX56" s="53">
        <f t="shared" si="33"/>
        <v>0</v>
      </c>
      <c r="AY56" s="52">
        <v>0</v>
      </c>
      <c r="AZ56" s="7">
        <v>0</v>
      </c>
      <c r="BA56" s="53">
        <v>0</v>
      </c>
      <c r="BB56" s="52">
        <v>0</v>
      </c>
      <c r="BC56" s="7">
        <v>0</v>
      </c>
      <c r="BD56" s="53">
        <v>0</v>
      </c>
      <c r="BE56" s="52">
        <v>0</v>
      </c>
      <c r="BF56" s="7">
        <v>0</v>
      </c>
      <c r="BG56" s="53">
        <v>0</v>
      </c>
      <c r="BH56" s="52">
        <v>0</v>
      </c>
      <c r="BI56" s="7">
        <v>0</v>
      </c>
      <c r="BJ56" s="53">
        <v>0</v>
      </c>
      <c r="BK56" s="52">
        <v>0</v>
      </c>
      <c r="BL56" s="7">
        <v>0</v>
      </c>
      <c r="BM56" s="53">
        <v>0</v>
      </c>
      <c r="BN56" s="52">
        <v>0</v>
      </c>
      <c r="BO56" s="7">
        <v>0</v>
      </c>
      <c r="BP56" s="53">
        <v>0</v>
      </c>
      <c r="BQ56" s="52">
        <v>0</v>
      </c>
      <c r="BR56" s="7">
        <v>0</v>
      </c>
      <c r="BS56" s="53">
        <v>0</v>
      </c>
      <c r="BT56" s="52">
        <v>0</v>
      </c>
      <c r="BU56" s="7">
        <v>0</v>
      </c>
      <c r="BV56" s="53">
        <v>0</v>
      </c>
      <c r="BW56" s="52">
        <v>0</v>
      </c>
      <c r="BX56" s="7">
        <v>0</v>
      </c>
      <c r="BY56" s="53">
        <v>0</v>
      </c>
      <c r="BZ56" s="52">
        <v>0</v>
      </c>
      <c r="CA56" s="7">
        <v>0</v>
      </c>
      <c r="CB56" s="53">
        <v>0</v>
      </c>
      <c r="CC56" s="52">
        <v>0</v>
      </c>
      <c r="CD56" s="7">
        <v>0</v>
      </c>
      <c r="CE56" s="53">
        <v>0</v>
      </c>
      <c r="CF56" s="52">
        <v>0</v>
      </c>
      <c r="CG56" s="7">
        <v>0</v>
      </c>
      <c r="CH56" s="53">
        <v>0</v>
      </c>
      <c r="CI56" s="52">
        <v>0</v>
      </c>
      <c r="CJ56" s="7">
        <v>0</v>
      </c>
      <c r="CK56" s="53">
        <f t="shared" si="35"/>
        <v>0</v>
      </c>
      <c r="CL56" s="52">
        <v>0</v>
      </c>
      <c r="CM56" s="7">
        <v>0</v>
      </c>
      <c r="CN56" s="53">
        <v>0</v>
      </c>
      <c r="CO56" s="52">
        <v>0</v>
      </c>
      <c r="CP56" s="7">
        <v>0</v>
      </c>
      <c r="CQ56" s="53">
        <v>0</v>
      </c>
      <c r="CR56" s="52">
        <v>0</v>
      </c>
      <c r="CS56" s="7">
        <v>0</v>
      </c>
      <c r="CT56" s="53">
        <v>0</v>
      </c>
      <c r="CU56" s="62">
        <v>0</v>
      </c>
      <c r="CV56" s="7">
        <v>0</v>
      </c>
      <c r="CW56" s="8">
        <v>0</v>
      </c>
      <c r="CX56" s="52">
        <v>0</v>
      </c>
      <c r="CY56" s="7">
        <v>0</v>
      </c>
      <c r="CZ56" s="53">
        <v>0</v>
      </c>
      <c r="DA56" s="52">
        <v>0</v>
      </c>
      <c r="DB56" s="7">
        <v>0</v>
      </c>
      <c r="DC56" s="53">
        <v>0</v>
      </c>
      <c r="DD56" s="52">
        <v>0</v>
      </c>
      <c r="DE56" s="7">
        <v>0</v>
      </c>
      <c r="DF56" s="53">
        <v>0</v>
      </c>
      <c r="DG56" s="52">
        <v>0</v>
      </c>
      <c r="DH56" s="7">
        <v>0</v>
      </c>
      <c r="DI56" s="53">
        <v>0</v>
      </c>
      <c r="DJ56" s="52">
        <v>0</v>
      </c>
      <c r="DK56" s="7">
        <v>0</v>
      </c>
      <c r="DL56" s="53">
        <v>0</v>
      </c>
      <c r="DM56" s="52">
        <v>0</v>
      </c>
      <c r="DN56" s="7">
        <v>0</v>
      </c>
      <c r="DO56" s="53">
        <v>0</v>
      </c>
      <c r="DP56" s="52">
        <v>0</v>
      </c>
      <c r="DQ56" s="7">
        <v>0</v>
      </c>
      <c r="DR56" s="53">
        <v>0</v>
      </c>
      <c r="DS56" s="52">
        <v>0</v>
      </c>
      <c r="DT56" s="7">
        <v>0</v>
      </c>
      <c r="DU56" s="53">
        <v>0</v>
      </c>
      <c r="DV56" s="52">
        <v>0</v>
      </c>
      <c r="DW56" s="7">
        <v>0</v>
      </c>
      <c r="DX56" s="53">
        <v>0</v>
      </c>
      <c r="DY56" s="52">
        <v>0</v>
      </c>
      <c r="DZ56" s="7">
        <v>0</v>
      </c>
      <c r="EA56" s="53">
        <v>0</v>
      </c>
      <c r="EB56" s="52">
        <v>0</v>
      </c>
      <c r="EC56" s="7">
        <v>0</v>
      </c>
      <c r="ED56" s="53">
        <v>0</v>
      </c>
      <c r="EE56" s="52">
        <v>0</v>
      </c>
      <c r="EF56" s="7">
        <v>0</v>
      </c>
      <c r="EG56" s="53">
        <v>0</v>
      </c>
      <c r="EH56" s="52">
        <v>0</v>
      </c>
      <c r="EI56" s="7">
        <v>0</v>
      </c>
      <c r="EJ56" s="53">
        <v>0</v>
      </c>
      <c r="EK56" s="52">
        <v>0</v>
      </c>
      <c r="EL56" s="7">
        <v>0</v>
      </c>
      <c r="EM56" s="53">
        <v>0</v>
      </c>
      <c r="EN56" s="52">
        <v>0</v>
      </c>
      <c r="EO56" s="7">
        <v>0</v>
      </c>
      <c r="EP56" s="53">
        <v>0</v>
      </c>
      <c r="EQ56" s="52">
        <v>0</v>
      </c>
      <c r="ER56" s="7">
        <v>0</v>
      </c>
      <c r="ES56" s="53">
        <v>0</v>
      </c>
      <c r="ET56" s="52">
        <v>0</v>
      </c>
      <c r="EU56" s="7">
        <v>0</v>
      </c>
      <c r="EV56" s="53">
        <v>0</v>
      </c>
      <c r="EW56" s="52">
        <v>0</v>
      </c>
      <c r="EX56" s="7">
        <v>0</v>
      </c>
      <c r="EY56" s="53">
        <v>0</v>
      </c>
      <c r="EZ56" s="52">
        <v>0</v>
      </c>
      <c r="FA56" s="7">
        <v>0</v>
      </c>
      <c r="FB56" s="53">
        <v>0</v>
      </c>
      <c r="FC56" s="52">
        <v>0</v>
      </c>
      <c r="FD56" s="7">
        <v>0</v>
      </c>
      <c r="FE56" s="53">
        <v>0</v>
      </c>
      <c r="FF56" s="52">
        <v>0</v>
      </c>
      <c r="FG56" s="7">
        <v>0</v>
      </c>
      <c r="FH56" s="53">
        <v>0</v>
      </c>
      <c r="FI56" s="52">
        <v>0</v>
      </c>
      <c r="FJ56" s="7">
        <v>0</v>
      </c>
      <c r="FK56" s="53">
        <v>0</v>
      </c>
      <c r="FL56" s="52">
        <v>0</v>
      </c>
      <c r="FM56" s="7">
        <v>0</v>
      </c>
      <c r="FN56" s="53">
        <f t="shared" si="36"/>
        <v>0</v>
      </c>
      <c r="FO56" s="10">
        <f t="shared" si="28"/>
        <v>345</v>
      </c>
      <c r="FP56" s="15">
        <f t="shared" si="29"/>
        <v>763</v>
      </c>
      <c r="FQ56" s="1"/>
      <c r="FR56" s="1"/>
      <c r="FS56" s="1"/>
    </row>
    <row r="57" spans="1:218" ht="15" thickBot="1" x14ac:dyDescent="0.35">
      <c r="A57" s="70"/>
      <c r="B57" s="71" t="s">
        <v>17</v>
      </c>
      <c r="C57" s="54">
        <f>SUM(C45:C56)</f>
        <v>527</v>
      </c>
      <c r="D57" s="39">
        <f>SUM(D45:D56)</f>
        <v>1399</v>
      </c>
      <c r="E57" s="55"/>
      <c r="F57" s="54">
        <f>SUM(F45:F56)</f>
        <v>1053</v>
      </c>
      <c r="G57" s="39">
        <f>SUM(G45:G56)</f>
        <v>4275</v>
      </c>
      <c r="H57" s="55"/>
      <c r="I57" s="54">
        <f>SUM(I45:I56)</f>
        <v>0</v>
      </c>
      <c r="J57" s="39">
        <f>SUM(J45:J56)</f>
        <v>0</v>
      </c>
      <c r="K57" s="55"/>
      <c r="L57" s="54">
        <f>SUM(L45:L56)</f>
        <v>0</v>
      </c>
      <c r="M57" s="39">
        <f>SUM(M45:M56)</f>
        <v>0</v>
      </c>
      <c r="N57" s="55"/>
      <c r="O57" s="54">
        <f>SUM(O45:O56)</f>
        <v>0</v>
      </c>
      <c r="P57" s="39">
        <f>SUM(P45:P56)</f>
        <v>0</v>
      </c>
      <c r="Q57" s="55"/>
      <c r="R57" s="54">
        <f>SUM(R45:R56)</f>
        <v>250</v>
      </c>
      <c r="S57" s="39">
        <f>SUM(S45:S56)</f>
        <v>728</v>
      </c>
      <c r="T57" s="55"/>
      <c r="U57" s="54">
        <f>SUM(U45:U56)</f>
        <v>0</v>
      </c>
      <c r="V57" s="39">
        <f>SUM(V45:V56)</f>
        <v>0</v>
      </c>
      <c r="W57" s="55"/>
      <c r="X57" s="54">
        <f>SUM(X45:X56)</f>
        <v>0</v>
      </c>
      <c r="Y57" s="39">
        <f>SUM(Y45:Y56)</f>
        <v>0</v>
      </c>
      <c r="Z57" s="55"/>
      <c r="AA57" s="54">
        <f>SUM(AA45:AA56)</f>
        <v>0</v>
      </c>
      <c r="AB57" s="39">
        <f>SUM(AB45:AB56)</f>
        <v>0</v>
      </c>
      <c r="AC57" s="55"/>
      <c r="AD57" s="54">
        <f>SUM(AD45:AD56)</f>
        <v>0</v>
      </c>
      <c r="AE57" s="39">
        <f>SUM(AE45:AE56)</f>
        <v>1</v>
      </c>
      <c r="AF57" s="55"/>
      <c r="AG57" s="54">
        <f>SUM(AG45:AG56)</f>
        <v>0</v>
      </c>
      <c r="AH57" s="39">
        <f>SUM(AH45:AH56)</f>
        <v>0</v>
      </c>
      <c r="AI57" s="55"/>
      <c r="AJ57" s="54">
        <f>SUM(AJ45:AJ56)</f>
        <v>321</v>
      </c>
      <c r="AK57" s="39">
        <f>SUM(AK45:AK56)</f>
        <v>611</v>
      </c>
      <c r="AL57" s="55"/>
      <c r="AM57" s="54">
        <f>SUM(AM45:AM56)</f>
        <v>0</v>
      </c>
      <c r="AN57" s="39">
        <f>SUM(AN45:AN56)</f>
        <v>0</v>
      </c>
      <c r="AO57" s="55"/>
      <c r="AP57" s="54">
        <f>SUM(AP45:AP56)</f>
        <v>0</v>
      </c>
      <c r="AQ57" s="39">
        <f>SUM(AQ45:AQ56)</f>
        <v>0</v>
      </c>
      <c r="AR57" s="55"/>
      <c r="AS57" s="54">
        <f>SUM(AS45:AS56)</f>
        <v>0</v>
      </c>
      <c r="AT57" s="39">
        <f>SUM(AT45:AT56)</f>
        <v>10</v>
      </c>
      <c r="AU57" s="55"/>
      <c r="AV57" s="54">
        <f t="shared" ref="AV57:AW57" si="41">SUM(AV45:AV56)</f>
        <v>0</v>
      </c>
      <c r="AW57" s="39">
        <f t="shared" si="41"/>
        <v>0</v>
      </c>
      <c r="AX57" s="55"/>
      <c r="AY57" s="54">
        <f>SUM(AY45:AY56)</f>
        <v>0</v>
      </c>
      <c r="AZ57" s="39">
        <f>SUM(AZ45:AZ56)</f>
        <v>0</v>
      </c>
      <c r="BA57" s="55"/>
      <c r="BB57" s="54">
        <f>SUM(BB45:BB56)</f>
        <v>0</v>
      </c>
      <c r="BC57" s="39">
        <f>SUM(BC45:BC56)</f>
        <v>0</v>
      </c>
      <c r="BD57" s="55"/>
      <c r="BE57" s="54">
        <f>SUM(BE45:BE56)</f>
        <v>0</v>
      </c>
      <c r="BF57" s="39">
        <f>SUM(BF45:BF56)</f>
        <v>0</v>
      </c>
      <c r="BG57" s="55"/>
      <c r="BH57" s="54">
        <f>SUM(BH45:BH56)</f>
        <v>5215</v>
      </c>
      <c r="BI57" s="39">
        <f>SUM(BI45:BI56)</f>
        <v>9983</v>
      </c>
      <c r="BJ57" s="55"/>
      <c r="BK57" s="54">
        <f>SUM(BK45:BK56)</f>
        <v>0</v>
      </c>
      <c r="BL57" s="39">
        <f>SUM(BL45:BL56)</f>
        <v>0</v>
      </c>
      <c r="BM57" s="55"/>
      <c r="BN57" s="54">
        <f>SUM(BN45:BN56)</f>
        <v>22</v>
      </c>
      <c r="BO57" s="39">
        <f>SUM(BO45:BO56)</f>
        <v>42</v>
      </c>
      <c r="BP57" s="55"/>
      <c r="BQ57" s="54">
        <f>SUM(BQ45:BQ56)</f>
        <v>0</v>
      </c>
      <c r="BR57" s="39">
        <f>SUM(BR45:BR56)</f>
        <v>4</v>
      </c>
      <c r="BS57" s="55"/>
      <c r="BT57" s="54">
        <f>SUM(BT45:BT56)</f>
        <v>0</v>
      </c>
      <c r="BU57" s="39">
        <f>SUM(BU45:BU56)</f>
        <v>0</v>
      </c>
      <c r="BV57" s="55"/>
      <c r="BW57" s="54">
        <f>SUM(BW45:BW56)</f>
        <v>0</v>
      </c>
      <c r="BX57" s="39">
        <f>SUM(BX45:BX56)</f>
        <v>0</v>
      </c>
      <c r="BY57" s="55"/>
      <c r="BZ57" s="54">
        <f>SUM(BZ45:BZ56)</f>
        <v>0</v>
      </c>
      <c r="CA57" s="39">
        <f>SUM(CA45:CA56)</f>
        <v>0</v>
      </c>
      <c r="CB57" s="55"/>
      <c r="CC57" s="54">
        <f>SUM(CC45:CC56)</f>
        <v>0</v>
      </c>
      <c r="CD57" s="39">
        <f>SUM(CD45:CD56)</f>
        <v>0</v>
      </c>
      <c r="CE57" s="55"/>
      <c r="CF57" s="54">
        <f>SUM(CF45:CF56)</f>
        <v>0</v>
      </c>
      <c r="CG57" s="39">
        <f>SUM(CG45:CG56)</f>
        <v>0</v>
      </c>
      <c r="CH57" s="55"/>
      <c r="CI57" s="54">
        <f t="shared" ref="CI57:CJ57" si="42">SUM(CI45:CI56)</f>
        <v>0</v>
      </c>
      <c r="CJ57" s="39">
        <f t="shared" si="42"/>
        <v>0</v>
      </c>
      <c r="CK57" s="55"/>
      <c r="CL57" s="54">
        <f>SUM(CL45:CL56)</f>
        <v>0</v>
      </c>
      <c r="CM57" s="39">
        <f>SUM(CM45:CM56)</f>
        <v>0</v>
      </c>
      <c r="CN57" s="55"/>
      <c r="CO57" s="54">
        <f>SUM(CO45:CO56)</f>
        <v>0</v>
      </c>
      <c r="CP57" s="39">
        <f>SUM(CP45:CP56)</f>
        <v>0</v>
      </c>
      <c r="CQ57" s="55"/>
      <c r="CR57" s="54">
        <f>SUM(CR45:CR56)</f>
        <v>0</v>
      </c>
      <c r="CS57" s="39">
        <f>SUM(CS45:CS56)</f>
        <v>0</v>
      </c>
      <c r="CT57" s="55"/>
      <c r="CU57" s="63">
        <f>SUM(CU45:CU56)</f>
        <v>0</v>
      </c>
      <c r="CV57" s="39">
        <f>SUM(CV45:CV56)</f>
        <v>0</v>
      </c>
      <c r="CW57" s="40"/>
      <c r="CX57" s="54">
        <f>SUM(CX45:CX56)</f>
        <v>10</v>
      </c>
      <c r="CY57" s="39">
        <f>SUM(CY45:CY56)</f>
        <v>46</v>
      </c>
      <c r="CZ57" s="55"/>
      <c r="DA57" s="54">
        <f>SUM(DA45:DA56)</f>
        <v>0</v>
      </c>
      <c r="DB57" s="39">
        <f>SUM(DB45:DB56)</f>
        <v>0</v>
      </c>
      <c r="DC57" s="55"/>
      <c r="DD57" s="54">
        <f>SUM(DD45:DD56)</f>
        <v>0</v>
      </c>
      <c r="DE57" s="39">
        <f>SUM(DE45:DE56)</f>
        <v>0</v>
      </c>
      <c r="DF57" s="55"/>
      <c r="DG57" s="54">
        <f>SUM(DG45:DG56)</f>
        <v>0</v>
      </c>
      <c r="DH57" s="39">
        <f>SUM(DH45:DH56)</f>
        <v>0</v>
      </c>
      <c r="DI57" s="55"/>
      <c r="DJ57" s="54">
        <f>SUM(DJ45:DJ56)</f>
        <v>0</v>
      </c>
      <c r="DK57" s="39">
        <f>SUM(DK45:DK56)</f>
        <v>0</v>
      </c>
      <c r="DL57" s="55"/>
      <c r="DM57" s="54">
        <f>SUM(DM45:DM56)</f>
        <v>1</v>
      </c>
      <c r="DN57" s="39">
        <f>SUM(DN45:DN56)</f>
        <v>56</v>
      </c>
      <c r="DO57" s="55"/>
      <c r="DP57" s="54">
        <f>SUM(DP45:DP56)</f>
        <v>2</v>
      </c>
      <c r="DQ57" s="39">
        <f>SUM(DQ45:DQ56)</f>
        <v>15</v>
      </c>
      <c r="DR57" s="55"/>
      <c r="DS57" s="54">
        <f>SUM(DS45:DS56)</f>
        <v>0</v>
      </c>
      <c r="DT57" s="39">
        <f>SUM(DT45:DT56)</f>
        <v>0</v>
      </c>
      <c r="DU57" s="55"/>
      <c r="DV57" s="54">
        <f>SUM(DV45:DV56)</f>
        <v>0</v>
      </c>
      <c r="DW57" s="39">
        <f>SUM(DW45:DW56)</f>
        <v>0</v>
      </c>
      <c r="DX57" s="55"/>
      <c r="DY57" s="54">
        <f>SUM(DY45:DY56)</f>
        <v>0</v>
      </c>
      <c r="DZ57" s="39">
        <f>SUM(DZ45:DZ56)</f>
        <v>0</v>
      </c>
      <c r="EA57" s="55"/>
      <c r="EB57" s="54">
        <f>SUM(EB45:EB56)</f>
        <v>0</v>
      </c>
      <c r="EC57" s="39">
        <f>SUM(EC45:EC56)</f>
        <v>0</v>
      </c>
      <c r="ED57" s="55"/>
      <c r="EE57" s="54">
        <f>SUM(EE45:EE56)</f>
        <v>907</v>
      </c>
      <c r="EF57" s="39">
        <f>SUM(EF45:EF56)</f>
        <v>2063</v>
      </c>
      <c r="EG57" s="55"/>
      <c r="EH57" s="54">
        <f>SUM(EH45:EH56)</f>
        <v>0</v>
      </c>
      <c r="EI57" s="39">
        <f>SUM(EI45:EI56)</f>
        <v>0</v>
      </c>
      <c r="EJ57" s="55"/>
      <c r="EK57" s="54">
        <f>SUM(EK45:EK56)</f>
        <v>0</v>
      </c>
      <c r="EL57" s="39">
        <f>SUM(EL45:EL56)</f>
        <v>0</v>
      </c>
      <c r="EM57" s="55"/>
      <c r="EN57" s="54">
        <f>SUM(EN45:EN56)</f>
        <v>0</v>
      </c>
      <c r="EO57" s="39">
        <f>SUM(EO45:EO56)</f>
        <v>0</v>
      </c>
      <c r="EP57" s="55"/>
      <c r="EQ57" s="54">
        <f>SUM(EQ45:EQ56)</f>
        <v>0</v>
      </c>
      <c r="ER57" s="39">
        <f>SUM(ER45:ER56)</f>
        <v>0</v>
      </c>
      <c r="ES57" s="55"/>
      <c r="ET57" s="54">
        <f>SUM(ET45:ET56)</f>
        <v>0</v>
      </c>
      <c r="EU57" s="39">
        <f>SUM(EU45:EU56)</f>
        <v>0</v>
      </c>
      <c r="EV57" s="55"/>
      <c r="EW57" s="54">
        <f>SUM(EW45:EW56)</f>
        <v>2</v>
      </c>
      <c r="EX57" s="39">
        <f>SUM(EX45:EX56)</f>
        <v>22</v>
      </c>
      <c r="EY57" s="55"/>
      <c r="EZ57" s="54">
        <f>SUM(EZ45:EZ56)</f>
        <v>0</v>
      </c>
      <c r="FA57" s="39">
        <f>SUM(FA45:FA56)</f>
        <v>0</v>
      </c>
      <c r="FB57" s="55"/>
      <c r="FC57" s="54">
        <f>SUM(FC45:FC56)</f>
        <v>1105</v>
      </c>
      <c r="FD57" s="39">
        <f>SUM(FD45:FD56)</f>
        <v>2116</v>
      </c>
      <c r="FE57" s="55"/>
      <c r="FF57" s="54">
        <f>SUM(FF45:FF56)</f>
        <v>0</v>
      </c>
      <c r="FG57" s="39">
        <f>SUM(FG45:FG56)</f>
        <v>0</v>
      </c>
      <c r="FH57" s="55"/>
      <c r="FI57" s="54">
        <f>SUM(FI45:FI56)</f>
        <v>0</v>
      </c>
      <c r="FJ57" s="39">
        <f>SUM(FJ45:FJ56)</f>
        <v>0</v>
      </c>
      <c r="FK57" s="55"/>
      <c r="FL57" s="54">
        <f t="shared" ref="FL57:FM57" si="43">SUM(FL45:FL56)</f>
        <v>0</v>
      </c>
      <c r="FM57" s="39">
        <f t="shared" si="43"/>
        <v>0</v>
      </c>
      <c r="FN57" s="55"/>
      <c r="FO57" s="41">
        <f t="shared" si="28"/>
        <v>9415</v>
      </c>
      <c r="FP57" s="42">
        <f t="shared" si="29"/>
        <v>21371</v>
      </c>
      <c r="FQ57" s="1"/>
      <c r="FR57" s="1"/>
      <c r="FS57" s="1"/>
      <c r="FV57" s="3"/>
      <c r="GA57" s="3"/>
      <c r="GF57" s="3"/>
      <c r="GK57" s="3"/>
      <c r="GP57" s="3"/>
      <c r="GU57" s="3"/>
      <c r="GZ57" s="3"/>
      <c r="HE57" s="3"/>
      <c r="HJ57" s="3"/>
    </row>
    <row r="58" spans="1:218" x14ac:dyDescent="0.3">
      <c r="A58" s="73">
        <v>2008</v>
      </c>
      <c r="B58" s="69" t="s">
        <v>5</v>
      </c>
      <c r="C58" s="52">
        <v>0</v>
      </c>
      <c r="D58" s="7">
        <v>0</v>
      </c>
      <c r="E58" s="53">
        <v>0</v>
      </c>
      <c r="F58" s="58">
        <v>22</v>
      </c>
      <c r="G58" s="16">
        <v>88</v>
      </c>
      <c r="H58" s="53">
        <f>G58/F58*1000</f>
        <v>4000</v>
      </c>
      <c r="I58" s="52">
        <v>0</v>
      </c>
      <c r="J58" s="7">
        <v>0</v>
      </c>
      <c r="K58" s="53">
        <v>0</v>
      </c>
      <c r="L58" s="52">
        <v>0</v>
      </c>
      <c r="M58" s="7">
        <v>0</v>
      </c>
      <c r="N58" s="53">
        <v>0</v>
      </c>
      <c r="O58" s="52">
        <v>0</v>
      </c>
      <c r="P58" s="7">
        <v>0</v>
      </c>
      <c r="Q58" s="53">
        <v>0</v>
      </c>
      <c r="R58" s="52">
        <v>0</v>
      </c>
      <c r="S58" s="7">
        <v>0</v>
      </c>
      <c r="T58" s="53">
        <v>0</v>
      </c>
      <c r="U58" s="52">
        <v>0</v>
      </c>
      <c r="V58" s="7">
        <v>0</v>
      </c>
      <c r="W58" s="53">
        <v>0</v>
      </c>
      <c r="X58" s="52">
        <v>0</v>
      </c>
      <c r="Y58" s="7">
        <v>0</v>
      </c>
      <c r="Z58" s="53">
        <v>0</v>
      </c>
      <c r="AA58" s="52">
        <v>0</v>
      </c>
      <c r="AB58" s="7">
        <v>0</v>
      </c>
      <c r="AC58" s="53">
        <v>0</v>
      </c>
      <c r="AD58" s="52">
        <v>0</v>
      </c>
      <c r="AE58" s="7">
        <v>0</v>
      </c>
      <c r="AF58" s="53">
        <v>0</v>
      </c>
      <c r="AG58" s="52">
        <v>0</v>
      </c>
      <c r="AH58" s="7">
        <v>0</v>
      </c>
      <c r="AI58" s="53">
        <v>0</v>
      </c>
      <c r="AJ58" s="52">
        <v>0</v>
      </c>
      <c r="AK58" s="7">
        <v>0</v>
      </c>
      <c r="AL58" s="53">
        <v>0</v>
      </c>
      <c r="AM58" s="52">
        <v>0</v>
      </c>
      <c r="AN58" s="7">
        <v>0</v>
      </c>
      <c r="AO58" s="53">
        <v>0</v>
      </c>
      <c r="AP58" s="52">
        <v>0</v>
      </c>
      <c r="AQ58" s="7">
        <v>0</v>
      </c>
      <c r="AR58" s="53">
        <v>0</v>
      </c>
      <c r="AS58" s="52">
        <v>0</v>
      </c>
      <c r="AT58" s="7">
        <v>0</v>
      </c>
      <c r="AU58" s="53">
        <v>0</v>
      </c>
      <c r="AV58" s="52">
        <v>0</v>
      </c>
      <c r="AW58" s="7">
        <v>0</v>
      </c>
      <c r="AX58" s="53">
        <f t="shared" ref="AX58:AX69" si="44">IF(AV58=0,0,AW58/AV58*1000)</f>
        <v>0</v>
      </c>
      <c r="AY58" s="52">
        <v>0</v>
      </c>
      <c r="AZ58" s="7">
        <v>0</v>
      </c>
      <c r="BA58" s="53">
        <v>0</v>
      </c>
      <c r="BB58" s="52">
        <v>0</v>
      </c>
      <c r="BC58" s="7">
        <v>0</v>
      </c>
      <c r="BD58" s="53">
        <v>0</v>
      </c>
      <c r="BE58" s="52">
        <v>0</v>
      </c>
      <c r="BF58" s="7">
        <v>0</v>
      </c>
      <c r="BG58" s="53">
        <v>0</v>
      </c>
      <c r="BH58" s="58">
        <v>298</v>
      </c>
      <c r="BI58" s="16">
        <v>3063</v>
      </c>
      <c r="BJ58" s="53">
        <f>BI58/BH58*1000</f>
        <v>10278.523489932884</v>
      </c>
      <c r="BK58" s="52">
        <v>0</v>
      </c>
      <c r="BL58" s="7">
        <v>0</v>
      </c>
      <c r="BM58" s="53">
        <v>0</v>
      </c>
      <c r="BN58" s="58">
        <v>1</v>
      </c>
      <c r="BO58" s="16">
        <v>12</v>
      </c>
      <c r="BP58" s="53">
        <f>BO58/BN58*1000</f>
        <v>12000</v>
      </c>
      <c r="BQ58" s="52">
        <v>0</v>
      </c>
      <c r="BR58" s="7">
        <v>0</v>
      </c>
      <c r="BS58" s="53">
        <v>0</v>
      </c>
      <c r="BT58" s="52">
        <v>0</v>
      </c>
      <c r="BU58" s="7">
        <v>0</v>
      </c>
      <c r="BV58" s="53">
        <v>0</v>
      </c>
      <c r="BW58" s="52">
        <v>0</v>
      </c>
      <c r="BX58" s="7">
        <v>0</v>
      </c>
      <c r="BY58" s="53">
        <v>0</v>
      </c>
      <c r="BZ58" s="52">
        <v>0</v>
      </c>
      <c r="CA58" s="7">
        <v>0</v>
      </c>
      <c r="CB58" s="53">
        <v>0</v>
      </c>
      <c r="CC58" s="52">
        <v>0</v>
      </c>
      <c r="CD58" s="7">
        <v>0</v>
      </c>
      <c r="CE58" s="53">
        <v>0</v>
      </c>
      <c r="CF58" s="52">
        <v>0</v>
      </c>
      <c r="CG58" s="7">
        <v>0</v>
      </c>
      <c r="CH58" s="53">
        <v>0</v>
      </c>
      <c r="CI58" s="52">
        <v>0</v>
      </c>
      <c r="CJ58" s="7">
        <v>0</v>
      </c>
      <c r="CK58" s="53">
        <f t="shared" ref="CK58:CK69" si="45">IF(CI58=0,0,CJ58/CI58*1000)</f>
        <v>0</v>
      </c>
      <c r="CL58" s="52">
        <v>0</v>
      </c>
      <c r="CM58" s="7">
        <v>0</v>
      </c>
      <c r="CN58" s="53">
        <v>0</v>
      </c>
      <c r="CO58" s="52">
        <v>0</v>
      </c>
      <c r="CP58" s="7">
        <v>0</v>
      </c>
      <c r="CQ58" s="53">
        <v>0</v>
      </c>
      <c r="CR58" s="52">
        <v>0</v>
      </c>
      <c r="CS58" s="7">
        <v>0</v>
      </c>
      <c r="CT58" s="53">
        <v>0</v>
      </c>
      <c r="CU58" s="62">
        <v>0</v>
      </c>
      <c r="CV58" s="7">
        <v>0</v>
      </c>
      <c r="CW58" s="8">
        <v>0</v>
      </c>
      <c r="CX58" s="52">
        <v>0</v>
      </c>
      <c r="CY58" s="7">
        <v>0</v>
      </c>
      <c r="CZ58" s="53">
        <v>0</v>
      </c>
      <c r="DA58" s="52">
        <v>0</v>
      </c>
      <c r="DB58" s="7">
        <v>0</v>
      </c>
      <c r="DC58" s="53">
        <v>0</v>
      </c>
      <c r="DD58" s="52">
        <v>0</v>
      </c>
      <c r="DE58" s="7">
        <v>0</v>
      </c>
      <c r="DF58" s="53">
        <v>0</v>
      </c>
      <c r="DG58" s="52">
        <v>0</v>
      </c>
      <c r="DH58" s="7">
        <v>0</v>
      </c>
      <c r="DI58" s="53">
        <v>0</v>
      </c>
      <c r="DJ58" s="52">
        <v>0</v>
      </c>
      <c r="DK58" s="7">
        <v>0</v>
      </c>
      <c r="DL58" s="53">
        <v>0</v>
      </c>
      <c r="DM58" s="52">
        <v>0</v>
      </c>
      <c r="DN58" s="7">
        <v>0</v>
      </c>
      <c r="DO58" s="53">
        <v>0</v>
      </c>
      <c r="DP58" s="52">
        <v>0</v>
      </c>
      <c r="DQ58" s="7">
        <v>0</v>
      </c>
      <c r="DR58" s="53">
        <v>0</v>
      </c>
      <c r="DS58" s="52">
        <v>0</v>
      </c>
      <c r="DT58" s="7">
        <v>0</v>
      </c>
      <c r="DU58" s="53">
        <v>0</v>
      </c>
      <c r="DV58" s="52">
        <v>0</v>
      </c>
      <c r="DW58" s="7">
        <v>0</v>
      </c>
      <c r="DX58" s="53">
        <v>0</v>
      </c>
      <c r="DY58" s="52">
        <v>0</v>
      </c>
      <c r="DZ58" s="7">
        <v>0</v>
      </c>
      <c r="EA58" s="53">
        <v>0</v>
      </c>
      <c r="EB58" s="52">
        <v>0</v>
      </c>
      <c r="EC58" s="7">
        <v>0</v>
      </c>
      <c r="ED58" s="53">
        <v>0</v>
      </c>
      <c r="EE58" s="58">
        <v>43</v>
      </c>
      <c r="EF58" s="16">
        <v>78</v>
      </c>
      <c r="EG58" s="53">
        <f>EF58/EE58*1000</f>
        <v>1813.9534883720928</v>
      </c>
      <c r="EH58" s="52">
        <v>0</v>
      </c>
      <c r="EI58" s="7">
        <v>0</v>
      </c>
      <c r="EJ58" s="53">
        <v>0</v>
      </c>
      <c r="EK58" s="52">
        <v>0</v>
      </c>
      <c r="EL58" s="7">
        <v>0</v>
      </c>
      <c r="EM58" s="53">
        <v>0</v>
      </c>
      <c r="EN58" s="52">
        <v>0</v>
      </c>
      <c r="EO58" s="7">
        <v>0</v>
      </c>
      <c r="EP58" s="53">
        <v>0</v>
      </c>
      <c r="EQ58" s="52">
        <v>0</v>
      </c>
      <c r="ER58" s="7">
        <v>0</v>
      </c>
      <c r="ES58" s="53">
        <v>0</v>
      </c>
      <c r="ET58" s="52">
        <v>0</v>
      </c>
      <c r="EU58" s="7">
        <v>0</v>
      </c>
      <c r="EV58" s="53">
        <v>0</v>
      </c>
      <c r="EW58" s="52">
        <v>0</v>
      </c>
      <c r="EX58" s="7">
        <v>0</v>
      </c>
      <c r="EY58" s="53">
        <v>0</v>
      </c>
      <c r="EZ58" s="52">
        <v>0</v>
      </c>
      <c r="FA58" s="7">
        <v>0</v>
      </c>
      <c r="FB58" s="53">
        <v>0</v>
      </c>
      <c r="FC58" s="52">
        <v>0</v>
      </c>
      <c r="FD58" s="7">
        <v>0</v>
      </c>
      <c r="FE58" s="53">
        <v>0</v>
      </c>
      <c r="FF58" s="52">
        <v>0</v>
      </c>
      <c r="FG58" s="7">
        <v>0</v>
      </c>
      <c r="FH58" s="53">
        <v>0</v>
      </c>
      <c r="FI58" s="52">
        <v>0</v>
      </c>
      <c r="FJ58" s="7">
        <v>0</v>
      </c>
      <c r="FK58" s="53">
        <v>0</v>
      </c>
      <c r="FL58" s="52">
        <v>0</v>
      </c>
      <c r="FM58" s="7">
        <v>0</v>
      </c>
      <c r="FN58" s="53">
        <f t="shared" ref="FN58:FN69" si="46">IF(FL58=0,0,FM58/FL58*1000)</f>
        <v>0</v>
      </c>
      <c r="FO58" s="10">
        <f t="shared" si="28"/>
        <v>364</v>
      </c>
      <c r="FP58" s="15">
        <f t="shared" si="29"/>
        <v>3241</v>
      </c>
      <c r="FQ58" s="1"/>
      <c r="FR58" s="1"/>
      <c r="FS58" s="1"/>
    </row>
    <row r="59" spans="1:218" x14ac:dyDescent="0.3">
      <c r="A59" s="73">
        <v>2008</v>
      </c>
      <c r="B59" s="69" t="s">
        <v>6</v>
      </c>
      <c r="C59" s="52">
        <v>0</v>
      </c>
      <c r="D59" s="7">
        <v>0</v>
      </c>
      <c r="E59" s="53">
        <v>0</v>
      </c>
      <c r="F59" s="52">
        <v>0</v>
      </c>
      <c r="G59" s="7">
        <v>0</v>
      </c>
      <c r="H59" s="53">
        <v>0</v>
      </c>
      <c r="I59" s="52">
        <v>0</v>
      </c>
      <c r="J59" s="7">
        <v>0</v>
      </c>
      <c r="K59" s="53">
        <v>0</v>
      </c>
      <c r="L59" s="52">
        <v>0</v>
      </c>
      <c r="M59" s="7">
        <v>0</v>
      </c>
      <c r="N59" s="53">
        <v>0</v>
      </c>
      <c r="O59" s="52">
        <v>0</v>
      </c>
      <c r="P59" s="7">
        <v>0</v>
      </c>
      <c r="Q59" s="53">
        <v>0</v>
      </c>
      <c r="R59" s="52">
        <v>0</v>
      </c>
      <c r="S59" s="7">
        <v>0</v>
      </c>
      <c r="T59" s="53">
        <v>0</v>
      </c>
      <c r="U59" s="52">
        <v>0</v>
      </c>
      <c r="V59" s="7">
        <v>0</v>
      </c>
      <c r="W59" s="53">
        <v>0</v>
      </c>
      <c r="X59" s="52">
        <v>0</v>
      </c>
      <c r="Y59" s="7">
        <v>0</v>
      </c>
      <c r="Z59" s="53">
        <v>0</v>
      </c>
      <c r="AA59" s="52">
        <v>0</v>
      </c>
      <c r="AB59" s="7">
        <v>0</v>
      </c>
      <c r="AC59" s="53">
        <v>0</v>
      </c>
      <c r="AD59" s="52">
        <v>0</v>
      </c>
      <c r="AE59" s="7">
        <v>0</v>
      </c>
      <c r="AF59" s="53">
        <v>0</v>
      </c>
      <c r="AG59" s="52">
        <v>0</v>
      </c>
      <c r="AH59" s="7">
        <v>0</v>
      </c>
      <c r="AI59" s="53">
        <v>0</v>
      </c>
      <c r="AJ59" s="52">
        <v>0</v>
      </c>
      <c r="AK59" s="7">
        <v>0</v>
      </c>
      <c r="AL59" s="53">
        <v>0</v>
      </c>
      <c r="AM59" s="52">
        <v>0</v>
      </c>
      <c r="AN59" s="7">
        <v>0</v>
      </c>
      <c r="AO59" s="53">
        <v>0</v>
      </c>
      <c r="AP59" s="52">
        <v>0</v>
      </c>
      <c r="AQ59" s="7">
        <v>0</v>
      </c>
      <c r="AR59" s="53">
        <v>0</v>
      </c>
      <c r="AS59" s="52">
        <v>0</v>
      </c>
      <c r="AT59" s="7">
        <v>0</v>
      </c>
      <c r="AU59" s="53">
        <v>0</v>
      </c>
      <c r="AV59" s="52">
        <v>0</v>
      </c>
      <c r="AW59" s="7">
        <v>0</v>
      </c>
      <c r="AX59" s="53">
        <f t="shared" si="44"/>
        <v>0</v>
      </c>
      <c r="AY59" s="52">
        <v>0</v>
      </c>
      <c r="AZ59" s="7">
        <v>0</v>
      </c>
      <c r="BA59" s="53">
        <v>0</v>
      </c>
      <c r="BB59" s="52">
        <v>0</v>
      </c>
      <c r="BC59" s="7">
        <v>0</v>
      </c>
      <c r="BD59" s="53">
        <v>0</v>
      </c>
      <c r="BE59" s="52">
        <v>0</v>
      </c>
      <c r="BF59" s="7">
        <v>0</v>
      </c>
      <c r="BG59" s="53">
        <v>0</v>
      </c>
      <c r="BH59" s="52">
        <v>0</v>
      </c>
      <c r="BI59" s="7">
        <v>0</v>
      </c>
      <c r="BJ59" s="53">
        <v>0</v>
      </c>
      <c r="BK59" s="52">
        <v>0</v>
      </c>
      <c r="BL59" s="7">
        <v>0</v>
      </c>
      <c r="BM59" s="53">
        <v>0</v>
      </c>
      <c r="BN59" s="52">
        <v>0</v>
      </c>
      <c r="BO59" s="7">
        <v>0</v>
      </c>
      <c r="BP59" s="53">
        <v>0</v>
      </c>
      <c r="BQ59" s="52">
        <v>0</v>
      </c>
      <c r="BR59" s="7">
        <v>1</v>
      </c>
      <c r="BS59" s="53">
        <v>0</v>
      </c>
      <c r="BT59" s="52">
        <v>0</v>
      </c>
      <c r="BU59" s="7">
        <v>0</v>
      </c>
      <c r="BV59" s="53">
        <v>0</v>
      </c>
      <c r="BW59" s="52">
        <v>0</v>
      </c>
      <c r="BX59" s="7">
        <v>0</v>
      </c>
      <c r="BY59" s="53">
        <v>0</v>
      </c>
      <c r="BZ59" s="52">
        <v>0</v>
      </c>
      <c r="CA59" s="7">
        <v>0</v>
      </c>
      <c r="CB59" s="53">
        <v>0</v>
      </c>
      <c r="CC59" s="58">
        <v>22</v>
      </c>
      <c r="CD59" s="16">
        <v>44</v>
      </c>
      <c r="CE59" s="53">
        <f>CD59/CC59*1000</f>
        <v>2000</v>
      </c>
      <c r="CF59" s="52">
        <v>0</v>
      </c>
      <c r="CG59" s="7">
        <v>0</v>
      </c>
      <c r="CH59" s="53">
        <v>0</v>
      </c>
      <c r="CI59" s="52">
        <v>0</v>
      </c>
      <c r="CJ59" s="7">
        <v>0</v>
      </c>
      <c r="CK59" s="53">
        <f t="shared" si="45"/>
        <v>0</v>
      </c>
      <c r="CL59" s="52">
        <v>0</v>
      </c>
      <c r="CM59" s="7">
        <v>0</v>
      </c>
      <c r="CN59" s="53">
        <v>0</v>
      </c>
      <c r="CO59" s="52">
        <v>0</v>
      </c>
      <c r="CP59" s="7">
        <v>0</v>
      </c>
      <c r="CQ59" s="53">
        <v>0</v>
      </c>
      <c r="CR59" s="52">
        <v>0</v>
      </c>
      <c r="CS59" s="7">
        <v>0</v>
      </c>
      <c r="CT59" s="53">
        <v>0</v>
      </c>
      <c r="CU59" s="62">
        <v>0</v>
      </c>
      <c r="CV59" s="7">
        <v>0</v>
      </c>
      <c r="CW59" s="8">
        <v>0</v>
      </c>
      <c r="CX59" s="52">
        <v>0</v>
      </c>
      <c r="CY59" s="7">
        <v>0</v>
      </c>
      <c r="CZ59" s="53">
        <v>0</v>
      </c>
      <c r="DA59" s="52">
        <v>0</v>
      </c>
      <c r="DB59" s="7">
        <v>0</v>
      </c>
      <c r="DC59" s="53">
        <v>0</v>
      </c>
      <c r="DD59" s="52">
        <v>0</v>
      </c>
      <c r="DE59" s="7">
        <v>0</v>
      </c>
      <c r="DF59" s="53">
        <v>0</v>
      </c>
      <c r="DG59" s="52">
        <v>0</v>
      </c>
      <c r="DH59" s="7">
        <v>0</v>
      </c>
      <c r="DI59" s="53">
        <v>0</v>
      </c>
      <c r="DJ59" s="52">
        <v>0</v>
      </c>
      <c r="DK59" s="7">
        <v>0</v>
      </c>
      <c r="DL59" s="53">
        <v>0</v>
      </c>
      <c r="DM59" s="52">
        <v>0</v>
      </c>
      <c r="DN59" s="7">
        <v>0</v>
      </c>
      <c r="DO59" s="53">
        <v>0</v>
      </c>
      <c r="DP59" s="52">
        <v>0</v>
      </c>
      <c r="DQ59" s="7">
        <v>0</v>
      </c>
      <c r="DR59" s="53">
        <v>0</v>
      </c>
      <c r="DS59" s="52">
        <v>0</v>
      </c>
      <c r="DT59" s="7">
        <v>0</v>
      </c>
      <c r="DU59" s="53">
        <v>0</v>
      </c>
      <c r="DV59" s="52">
        <v>0</v>
      </c>
      <c r="DW59" s="7">
        <v>0</v>
      </c>
      <c r="DX59" s="53">
        <v>0</v>
      </c>
      <c r="DY59" s="52">
        <v>0</v>
      </c>
      <c r="DZ59" s="7">
        <v>0</v>
      </c>
      <c r="EA59" s="53">
        <v>0</v>
      </c>
      <c r="EB59" s="52">
        <v>0</v>
      </c>
      <c r="EC59" s="7">
        <v>0</v>
      </c>
      <c r="ED59" s="53">
        <v>0</v>
      </c>
      <c r="EE59" s="58">
        <v>0</v>
      </c>
      <c r="EF59" s="16">
        <v>0</v>
      </c>
      <c r="EG59" s="53">
        <v>0</v>
      </c>
      <c r="EH59" s="52">
        <v>0</v>
      </c>
      <c r="EI59" s="7">
        <v>0</v>
      </c>
      <c r="EJ59" s="53">
        <v>0</v>
      </c>
      <c r="EK59" s="52">
        <v>0</v>
      </c>
      <c r="EL59" s="7">
        <v>0</v>
      </c>
      <c r="EM59" s="53">
        <v>0</v>
      </c>
      <c r="EN59" s="52">
        <v>0</v>
      </c>
      <c r="EO59" s="7">
        <v>0</v>
      </c>
      <c r="EP59" s="53">
        <v>0</v>
      </c>
      <c r="EQ59" s="52">
        <v>0</v>
      </c>
      <c r="ER59" s="7">
        <v>0</v>
      </c>
      <c r="ES59" s="53">
        <v>0</v>
      </c>
      <c r="ET59" s="52">
        <v>0</v>
      </c>
      <c r="EU59" s="7">
        <v>0</v>
      </c>
      <c r="EV59" s="53">
        <v>0</v>
      </c>
      <c r="EW59" s="52">
        <v>0</v>
      </c>
      <c r="EX59" s="7">
        <v>0</v>
      </c>
      <c r="EY59" s="53">
        <v>0</v>
      </c>
      <c r="EZ59" s="52">
        <v>0</v>
      </c>
      <c r="FA59" s="7">
        <v>0</v>
      </c>
      <c r="FB59" s="53">
        <v>0</v>
      </c>
      <c r="FC59" s="52">
        <v>0</v>
      </c>
      <c r="FD59" s="7">
        <v>0</v>
      </c>
      <c r="FE59" s="53">
        <v>0</v>
      </c>
      <c r="FF59" s="52">
        <v>0</v>
      </c>
      <c r="FG59" s="7">
        <v>0</v>
      </c>
      <c r="FH59" s="53">
        <v>0</v>
      </c>
      <c r="FI59" s="52">
        <v>0</v>
      </c>
      <c r="FJ59" s="7">
        <v>0</v>
      </c>
      <c r="FK59" s="53">
        <v>0</v>
      </c>
      <c r="FL59" s="52">
        <v>0</v>
      </c>
      <c r="FM59" s="7">
        <v>0</v>
      </c>
      <c r="FN59" s="53">
        <f t="shared" si="46"/>
        <v>0</v>
      </c>
      <c r="FO59" s="10">
        <f t="shared" si="28"/>
        <v>22</v>
      </c>
      <c r="FP59" s="15">
        <f t="shared" si="29"/>
        <v>45</v>
      </c>
      <c r="FQ59" s="1"/>
      <c r="FR59" s="1"/>
      <c r="FS59" s="1"/>
    </row>
    <row r="60" spans="1:218" x14ac:dyDescent="0.3">
      <c r="A60" s="73">
        <v>2008</v>
      </c>
      <c r="B60" s="69" t="s">
        <v>7</v>
      </c>
      <c r="C60" s="52">
        <v>0</v>
      </c>
      <c r="D60" s="7">
        <v>0</v>
      </c>
      <c r="E60" s="53">
        <v>0</v>
      </c>
      <c r="F60" s="58">
        <v>21</v>
      </c>
      <c r="G60" s="16">
        <v>104</v>
      </c>
      <c r="H60" s="53">
        <f>G60/F60*1000</f>
        <v>4952.3809523809523</v>
      </c>
      <c r="I60" s="52">
        <v>0</v>
      </c>
      <c r="J60" s="7">
        <v>0</v>
      </c>
      <c r="K60" s="53">
        <v>0</v>
      </c>
      <c r="L60" s="52">
        <v>0</v>
      </c>
      <c r="M60" s="7">
        <v>0</v>
      </c>
      <c r="N60" s="53">
        <v>0</v>
      </c>
      <c r="O60" s="52">
        <v>0</v>
      </c>
      <c r="P60" s="7">
        <v>0</v>
      </c>
      <c r="Q60" s="53">
        <v>0</v>
      </c>
      <c r="R60" s="52">
        <v>0</v>
      </c>
      <c r="S60" s="7">
        <v>0</v>
      </c>
      <c r="T60" s="53">
        <v>0</v>
      </c>
      <c r="U60" s="52">
        <v>0</v>
      </c>
      <c r="V60" s="7">
        <v>0</v>
      </c>
      <c r="W60" s="53">
        <v>0</v>
      </c>
      <c r="X60" s="52">
        <v>0</v>
      </c>
      <c r="Y60" s="7">
        <v>0</v>
      </c>
      <c r="Z60" s="53">
        <v>0</v>
      </c>
      <c r="AA60" s="52">
        <v>0</v>
      </c>
      <c r="AB60" s="7">
        <v>0</v>
      </c>
      <c r="AC60" s="53">
        <v>0</v>
      </c>
      <c r="AD60" s="52">
        <v>0</v>
      </c>
      <c r="AE60" s="7">
        <v>0</v>
      </c>
      <c r="AF60" s="53">
        <v>0</v>
      </c>
      <c r="AG60" s="52">
        <v>0</v>
      </c>
      <c r="AH60" s="7">
        <v>0</v>
      </c>
      <c r="AI60" s="53">
        <v>0</v>
      </c>
      <c r="AJ60" s="52">
        <v>0</v>
      </c>
      <c r="AK60" s="7">
        <v>0</v>
      </c>
      <c r="AL60" s="53">
        <v>0</v>
      </c>
      <c r="AM60" s="52">
        <v>0</v>
      </c>
      <c r="AN60" s="7">
        <v>0</v>
      </c>
      <c r="AO60" s="53">
        <v>0</v>
      </c>
      <c r="AP60" s="52">
        <v>0</v>
      </c>
      <c r="AQ60" s="7">
        <v>0</v>
      </c>
      <c r="AR60" s="53">
        <v>0</v>
      </c>
      <c r="AS60" s="52">
        <v>0</v>
      </c>
      <c r="AT60" s="7">
        <v>0</v>
      </c>
      <c r="AU60" s="53">
        <v>0</v>
      </c>
      <c r="AV60" s="52">
        <v>0</v>
      </c>
      <c r="AW60" s="7">
        <v>0</v>
      </c>
      <c r="AX60" s="53">
        <f t="shared" si="44"/>
        <v>0</v>
      </c>
      <c r="AY60" s="52">
        <v>0</v>
      </c>
      <c r="AZ60" s="7">
        <v>0</v>
      </c>
      <c r="BA60" s="53">
        <v>0</v>
      </c>
      <c r="BB60" s="52">
        <v>0</v>
      </c>
      <c r="BC60" s="7">
        <v>0</v>
      </c>
      <c r="BD60" s="53">
        <v>0</v>
      </c>
      <c r="BE60" s="52">
        <v>0</v>
      </c>
      <c r="BF60" s="7">
        <v>0</v>
      </c>
      <c r="BG60" s="53">
        <v>0</v>
      </c>
      <c r="BH60" s="58">
        <v>3</v>
      </c>
      <c r="BI60" s="16">
        <v>554</v>
      </c>
      <c r="BJ60" s="53">
        <f>BI60/BH60*1000</f>
        <v>184666.66666666666</v>
      </c>
      <c r="BK60" s="52">
        <v>0</v>
      </c>
      <c r="BL60" s="7">
        <v>0</v>
      </c>
      <c r="BM60" s="53">
        <v>0</v>
      </c>
      <c r="BN60" s="52">
        <v>0</v>
      </c>
      <c r="BO60" s="7">
        <v>0</v>
      </c>
      <c r="BP60" s="53">
        <v>0</v>
      </c>
      <c r="BQ60" s="52">
        <v>0</v>
      </c>
      <c r="BR60" s="7">
        <v>0</v>
      </c>
      <c r="BS60" s="53">
        <v>0</v>
      </c>
      <c r="BT60" s="52">
        <v>0</v>
      </c>
      <c r="BU60" s="7">
        <v>0</v>
      </c>
      <c r="BV60" s="53">
        <v>0</v>
      </c>
      <c r="BW60" s="52">
        <v>0</v>
      </c>
      <c r="BX60" s="7">
        <v>0</v>
      </c>
      <c r="BY60" s="53">
        <v>0</v>
      </c>
      <c r="BZ60" s="52">
        <v>0</v>
      </c>
      <c r="CA60" s="7">
        <v>0</v>
      </c>
      <c r="CB60" s="53">
        <v>0</v>
      </c>
      <c r="CC60" s="58">
        <v>60</v>
      </c>
      <c r="CD60" s="16">
        <v>193</v>
      </c>
      <c r="CE60" s="53">
        <f>CD60/CC60*1000</f>
        <v>3216.666666666667</v>
      </c>
      <c r="CF60" s="52">
        <v>0</v>
      </c>
      <c r="CG60" s="7">
        <v>0</v>
      </c>
      <c r="CH60" s="53">
        <v>0</v>
      </c>
      <c r="CI60" s="52">
        <v>0</v>
      </c>
      <c r="CJ60" s="7">
        <v>0</v>
      </c>
      <c r="CK60" s="53">
        <f t="shared" si="45"/>
        <v>0</v>
      </c>
      <c r="CL60" s="52">
        <v>0</v>
      </c>
      <c r="CM60" s="7">
        <v>0</v>
      </c>
      <c r="CN60" s="53">
        <v>0</v>
      </c>
      <c r="CO60" s="52">
        <v>0</v>
      </c>
      <c r="CP60" s="7">
        <v>0</v>
      </c>
      <c r="CQ60" s="53">
        <v>0</v>
      </c>
      <c r="CR60" s="52">
        <v>0</v>
      </c>
      <c r="CS60" s="7">
        <v>0</v>
      </c>
      <c r="CT60" s="53">
        <v>0</v>
      </c>
      <c r="CU60" s="62">
        <v>0</v>
      </c>
      <c r="CV60" s="7">
        <v>0</v>
      </c>
      <c r="CW60" s="8">
        <v>0</v>
      </c>
      <c r="CX60" s="52">
        <v>0</v>
      </c>
      <c r="CY60" s="7">
        <v>0</v>
      </c>
      <c r="CZ60" s="53">
        <v>0</v>
      </c>
      <c r="DA60" s="52">
        <v>0</v>
      </c>
      <c r="DB60" s="7">
        <v>0</v>
      </c>
      <c r="DC60" s="53">
        <v>0</v>
      </c>
      <c r="DD60" s="52">
        <v>0</v>
      </c>
      <c r="DE60" s="7">
        <v>0</v>
      </c>
      <c r="DF60" s="53">
        <v>0</v>
      </c>
      <c r="DG60" s="52">
        <v>0</v>
      </c>
      <c r="DH60" s="7">
        <v>0</v>
      </c>
      <c r="DI60" s="53">
        <v>0</v>
      </c>
      <c r="DJ60" s="52">
        <v>0</v>
      </c>
      <c r="DK60" s="7">
        <v>0</v>
      </c>
      <c r="DL60" s="53">
        <v>0</v>
      </c>
      <c r="DM60" s="52">
        <v>0</v>
      </c>
      <c r="DN60" s="7">
        <v>0</v>
      </c>
      <c r="DO60" s="53">
        <v>0</v>
      </c>
      <c r="DP60" s="52">
        <v>0</v>
      </c>
      <c r="DQ60" s="7">
        <v>0</v>
      </c>
      <c r="DR60" s="53">
        <v>0</v>
      </c>
      <c r="DS60" s="52">
        <v>0</v>
      </c>
      <c r="DT60" s="7">
        <v>0</v>
      </c>
      <c r="DU60" s="53">
        <v>0</v>
      </c>
      <c r="DV60" s="52">
        <v>0</v>
      </c>
      <c r="DW60" s="7">
        <v>0</v>
      </c>
      <c r="DX60" s="53">
        <v>0</v>
      </c>
      <c r="DY60" s="52">
        <v>0</v>
      </c>
      <c r="DZ60" s="7">
        <v>0</v>
      </c>
      <c r="EA60" s="53">
        <v>0</v>
      </c>
      <c r="EB60" s="52">
        <v>0</v>
      </c>
      <c r="EC60" s="7">
        <v>0</v>
      </c>
      <c r="ED60" s="53">
        <v>0</v>
      </c>
      <c r="EE60" s="58">
        <v>130</v>
      </c>
      <c r="EF60" s="16">
        <v>437</v>
      </c>
      <c r="EG60" s="53">
        <f>EF60/EE60*1000</f>
        <v>3361.5384615384614</v>
      </c>
      <c r="EH60" s="52">
        <v>0</v>
      </c>
      <c r="EI60" s="7">
        <v>0</v>
      </c>
      <c r="EJ60" s="53">
        <v>0</v>
      </c>
      <c r="EK60" s="52">
        <v>0</v>
      </c>
      <c r="EL60" s="7">
        <v>0</v>
      </c>
      <c r="EM60" s="53">
        <v>0</v>
      </c>
      <c r="EN60" s="52">
        <v>0</v>
      </c>
      <c r="EO60" s="7">
        <v>0</v>
      </c>
      <c r="EP60" s="53">
        <v>0</v>
      </c>
      <c r="EQ60" s="52">
        <v>0</v>
      </c>
      <c r="ER60" s="7">
        <v>0</v>
      </c>
      <c r="ES60" s="53">
        <v>0</v>
      </c>
      <c r="ET60" s="52">
        <v>0</v>
      </c>
      <c r="EU60" s="7">
        <v>0</v>
      </c>
      <c r="EV60" s="53">
        <v>0</v>
      </c>
      <c r="EW60" s="52">
        <v>0</v>
      </c>
      <c r="EX60" s="7">
        <v>0</v>
      </c>
      <c r="EY60" s="53">
        <v>0</v>
      </c>
      <c r="EZ60" s="52">
        <v>0</v>
      </c>
      <c r="FA60" s="7">
        <v>0</v>
      </c>
      <c r="FB60" s="53">
        <v>0</v>
      </c>
      <c r="FC60" s="52">
        <v>0</v>
      </c>
      <c r="FD60" s="7">
        <v>0</v>
      </c>
      <c r="FE60" s="53">
        <v>0</v>
      </c>
      <c r="FF60" s="52">
        <v>0</v>
      </c>
      <c r="FG60" s="7">
        <v>0</v>
      </c>
      <c r="FH60" s="53">
        <v>0</v>
      </c>
      <c r="FI60" s="52">
        <v>0</v>
      </c>
      <c r="FJ60" s="7">
        <v>0</v>
      </c>
      <c r="FK60" s="53">
        <v>0</v>
      </c>
      <c r="FL60" s="52">
        <v>0</v>
      </c>
      <c r="FM60" s="7">
        <v>0</v>
      </c>
      <c r="FN60" s="53">
        <f t="shared" si="46"/>
        <v>0</v>
      </c>
      <c r="FO60" s="10">
        <f t="shared" si="28"/>
        <v>214</v>
      </c>
      <c r="FP60" s="15">
        <f t="shared" si="29"/>
        <v>1288</v>
      </c>
      <c r="FQ60" s="1"/>
      <c r="FR60" s="1"/>
      <c r="FS60" s="1"/>
    </row>
    <row r="61" spans="1:218" x14ac:dyDescent="0.3">
      <c r="A61" s="73">
        <v>2008</v>
      </c>
      <c r="B61" s="69" t="s">
        <v>8</v>
      </c>
      <c r="C61" s="52">
        <v>0</v>
      </c>
      <c r="D61" s="7">
        <v>0</v>
      </c>
      <c r="E61" s="53">
        <v>0</v>
      </c>
      <c r="F61" s="52">
        <v>0</v>
      </c>
      <c r="G61" s="7">
        <v>0</v>
      </c>
      <c r="H61" s="53">
        <v>0</v>
      </c>
      <c r="I61" s="52">
        <v>0</v>
      </c>
      <c r="J61" s="7">
        <v>0</v>
      </c>
      <c r="K61" s="53">
        <v>0</v>
      </c>
      <c r="L61" s="52">
        <v>0</v>
      </c>
      <c r="M61" s="7">
        <v>0</v>
      </c>
      <c r="N61" s="53">
        <v>0</v>
      </c>
      <c r="O61" s="52">
        <v>0</v>
      </c>
      <c r="P61" s="7">
        <v>0</v>
      </c>
      <c r="Q61" s="53">
        <v>0</v>
      </c>
      <c r="R61" s="52">
        <v>0</v>
      </c>
      <c r="S61" s="7">
        <v>0</v>
      </c>
      <c r="T61" s="53">
        <v>0</v>
      </c>
      <c r="U61" s="52">
        <v>0</v>
      </c>
      <c r="V61" s="7">
        <v>0</v>
      </c>
      <c r="W61" s="53">
        <v>0</v>
      </c>
      <c r="X61" s="52">
        <v>0</v>
      </c>
      <c r="Y61" s="7">
        <v>0</v>
      </c>
      <c r="Z61" s="53">
        <v>0</v>
      </c>
      <c r="AA61" s="52">
        <v>0</v>
      </c>
      <c r="AB61" s="7">
        <v>0</v>
      </c>
      <c r="AC61" s="53">
        <v>0</v>
      </c>
      <c r="AD61" s="52">
        <v>0</v>
      </c>
      <c r="AE61" s="7">
        <v>0</v>
      </c>
      <c r="AF61" s="53">
        <v>0</v>
      </c>
      <c r="AG61" s="52">
        <v>0</v>
      </c>
      <c r="AH61" s="7">
        <v>0</v>
      </c>
      <c r="AI61" s="53">
        <v>0</v>
      </c>
      <c r="AJ61" s="52">
        <v>0</v>
      </c>
      <c r="AK61" s="7">
        <v>0</v>
      </c>
      <c r="AL61" s="53">
        <v>0</v>
      </c>
      <c r="AM61" s="52">
        <v>0</v>
      </c>
      <c r="AN61" s="7">
        <v>0</v>
      </c>
      <c r="AO61" s="53">
        <v>0</v>
      </c>
      <c r="AP61" s="52">
        <v>0</v>
      </c>
      <c r="AQ61" s="7">
        <v>0</v>
      </c>
      <c r="AR61" s="53">
        <v>0</v>
      </c>
      <c r="AS61" s="52">
        <v>0</v>
      </c>
      <c r="AT61" s="7">
        <v>0</v>
      </c>
      <c r="AU61" s="53">
        <v>0</v>
      </c>
      <c r="AV61" s="52">
        <v>0</v>
      </c>
      <c r="AW61" s="7">
        <v>0</v>
      </c>
      <c r="AX61" s="53">
        <f t="shared" si="44"/>
        <v>0</v>
      </c>
      <c r="AY61" s="52">
        <v>0</v>
      </c>
      <c r="AZ61" s="7">
        <v>0</v>
      </c>
      <c r="BA61" s="53">
        <v>0</v>
      </c>
      <c r="BB61" s="52">
        <v>0</v>
      </c>
      <c r="BC61" s="7">
        <v>0</v>
      </c>
      <c r="BD61" s="53">
        <v>0</v>
      </c>
      <c r="BE61" s="52">
        <v>0</v>
      </c>
      <c r="BF61" s="7">
        <v>1</v>
      </c>
      <c r="BG61" s="53">
        <v>0</v>
      </c>
      <c r="BH61" s="52">
        <v>0</v>
      </c>
      <c r="BI61" s="7">
        <v>0</v>
      </c>
      <c r="BJ61" s="53">
        <v>0</v>
      </c>
      <c r="BK61" s="52">
        <v>0</v>
      </c>
      <c r="BL61" s="7">
        <v>0</v>
      </c>
      <c r="BM61" s="53">
        <v>0</v>
      </c>
      <c r="BN61" s="52">
        <v>0</v>
      </c>
      <c r="BO61" s="7">
        <v>0</v>
      </c>
      <c r="BP61" s="53">
        <v>0</v>
      </c>
      <c r="BQ61" s="52">
        <v>0</v>
      </c>
      <c r="BR61" s="7">
        <v>0</v>
      </c>
      <c r="BS61" s="53">
        <v>0</v>
      </c>
      <c r="BT61" s="52">
        <v>0</v>
      </c>
      <c r="BU61" s="7">
        <v>0</v>
      </c>
      <c r="BV61" s="53">
        <v>0</v>
      </c>
      <c r="BW61" s="52">
        <v>0</v>
      </c>
      <c r="BX61" s="7">
        <v>0</v>
      </c>
      <c r="BY61" s="53">
        <v>0</v>
      </c>
      <c r="BZ61" s="52">
        <v>0</v>
      </c>
      <c r="CA61" s="7">
        <v>0</v>
      </c>
      <c r="CB61" s="53">
        <v>0</v>
      </c>
      <c r="CC61" s="58">
        <v>10</v>
      </c>
      <c r="CD61" s="16">
        <v>8</v>
      </c>
      <c r="CE61" s="53">
        <f>CD61/CC61*1000</f>
        <v>800</v>
      </c>
      <c r="CF61" s="52">
        <v>0</v>
      </c>
      <c r="CG61" s="7">
        <v>0</v>
      </c>
      <c r="CH61" s="53">
        <v>0</v>
      </c>
      <c r="CI61" s="52">
        <v>0</v>
      </c>
      <c r="CJ61" s="7">
        <v>0</v>
      </c>
      <c r="CK61" s="53">
        <f t="shared" si="45"/>
        <v>0</v>
      </c>
      <c r="CL61" s="52">
        <v>0</v>
      </c>
      <c r="CM61" s="7">
        <v>0</v>
      </c>
      <c r="CN61" s="53">
        <v>0</v>
      </c>
      <c r="CO61" s="52">
        <v>0</v>
      </c>
      <c r="CP61" s="7">
        <v>0</v>
      </c>
      <c r="CQ61" s="53">
        <v>0</v>
      </c>
      <c r="CR61" s="52">
        <v>0</v>
      </c>
      <c r="CS61" s="7">
        <v>0</v>
      </c>
      <c r="CT61" s="53">
        <v>0</v>
      </c>
      <c r="CU61" s="62">
        <v>0</v>
      </c>
      <c r="CV61" s="7">
        <v>0</v>
      </c>
      <c r="CW61" s="8">
        <v>0</v>
      </c>
      <c r="CX61" s="52">
        <v>0</v>
      </c>
      <c r="CY61" s="7">
        <v>0</v>
      </c>
      <c r="CZ61" s="53">
        <v>0</v>
      </c>
      <c r="DA61" s="52">
        <v>0</v>
      </c>
      <c r="DB61" s="7">
        <v>0</v>
      </c>
      <c r="DC61" s="53">
        <v>0</v>
      </c>
      <c r="DD61" s="52">
        <v>0</v>
      </c>
      <c r="DE61" s="7">
        <v>0</v>
      </c>
      <c r="DF61" s="53">
        <v>0</v>
      </c>
      <c r="DG61" s="52">
        <v>0</v>
      </c>
      <c r="DH61" s="7">
        <v>0</v>
      </c>
      <c r="DI61" s="53">
        <v>0</v>
      </c>
      <c r="DJ61" s="52">
        <v>0</v>
      </c>
      <c r="DK61" s="7">
        <v>0</v>
      </c>
      <c r="DL61" s="53">
        <v>0</v>
      </c>
      <c r="DM61" s="52">
        <v>0</v>
      </c>
      <c r="DN61" s="7">
        <v>0</v>
      </c>
      <c r="DO61" s="53">
        <v>0</v>
      </c>
      <c r="DP61" s="52">
        <v>0</v>
      </c>
      <c r="DQ61" s="7">
        <v>0</v>
      </c>
      <c r="DR61" s="53">
        <v>0</v>
      </c>
      <c r="DS61" s="52">
        <v>0</v>
      </c>
      <c r="DT61" s="7">
        <v>0</v>
      </c>
      <c r="DU61" s="53">
        <v>0</v>
      </c>
      <c r="DV61" s="52">
        <v>0</v>
      </c>
      <c r="DW61" s="7">
        <v>0</v>
      </c>
      <c r="DX61" s="53">
        <v>0</v>
      </c>
      <c r="DY61" s="52">
        <v>0</v>
      </c>
      <c r="DZ61" s="7">
        <v>0</v>
      </c>
      <c r="EA61" s="53">
        <v>0</v>
      </c>
      <c r="EB61" s="52">
        <v>0</v>
      </c>
      <c r="EC61" s="7">
        <v>0</v>
      </c>
      <c r="ED61" s="53">
        <v>0</v>
      </c>
      <c r="EE61" s="52">
        <v>0</v>
      </c>
      <c r="EF61" s="7">
        <v>1</v>
      </c>
      <c r="EG61" s="53">
        <v>0</v>
      </c>
      <c r="EH61" s="52">
        <v>0</v>
      </c>
      <c r="EI61" s="7">
        <v>0</v>
      </c>
      <c r="EJ61" s="53">
        <v>0</v>
      </c>
      <c r="EK61" s="52">
        <v>0</v>
      </c>
      <c r="EL61" s="7">
        <v>0</v>
      </c>
      <c r="EM61" s="53">
        <v>0</v>
      </c>
      <c r="EN61" s="52">
        <v>0</v>
      </c>
      <c r="EO61" s="7">
        <v>0</v>
      </c>
      <c r="EP61" s="53">
        <v>0</v>
      </c>
      <c r="EQ61" s="52">
        <v>0</v>
      </c>
      <c r="ER61" s="7">
        <v>0</v>
      </c>
      <c r="ES61" s="53">
        <v>0</v>
      </c>
      <c r="ET61" s="52">
        <v>0</v>
      </c>
      <c r="EU61" s="7">
        <v>0</v>
      </c>
      <c r="EV61" s="53">
        <v>0</v>
      </c>
      <c r="EW61" s="52">
        <v>0</v>
      </c>
      <c r="EX61" s="7">
        <v>0</v>
      </c>
      <c r="EY61" s="53">
        <v>0</v>
      </c>
      <c r="EZ61" s="52">
        <v>0</v>
      </c>
      <c r="FA61" s="7">
        <v>0</v>
      </c>
      <c r="FB61" s="53">
        <v>0</v>
      </c>
      <c r="FC61" s="52">
        <v>0</v>
      </c>
      <c r="FD61" s="7">
        <v>0</v>
      </c>
      <c r="FE61" s="53">
        <v>0</v>
      </c>
      <c r="FF61" s="52">
        <v>0</v>
      </c>
      <c r="FG61" s="7">
        <v>0</v>
      </c>
      <c r="FH61" s="53">
        <v>0</v>
      </c>
      <c r="FI61" s="52">
        <v>0</v>
      </c>
      <c r="FJ61" s="7">
        <v>0</v>
      </c>
      <c r="FK61" s="53">
        <v>0</v>
      </c>
      <c r="FL61" s="52">
        <v>0</v>
      </c>
      <c r="FM61" s="7">
        <v>0</v>
      </c>
      <c r="FN61" s="53">
        <f t="shared" si="46"/>
        <v>0</v>
      </c>
      <c r="FO61" s="10">
        <f t="shared" si="28"/>
        <v>10</v>
      </c>
      <c r="FP61" s="15">
        <f t="shared" si="29"/>
        <v>10</v>
      </c>
      <c r="FQ61" s="1"/>
      <c r="FR61" s="1"/>
      <c r="FS61" s="1"/>
    </row>
    <row r="62" spans="1:218" x14ac:dyDescent="0.3">
      <c r="A62" s="73">
        <v>2008</v>
      </c>
      <c r="B62" s="69" t="s">
        <v>9</v>
      </c>
      <c r="C62" s="58">
        <v>120</v>
      </c>
      <c r="D62" s="16">
        <v>684</v>
      </c>
      <c r="E62" s="53">
        <f>D62/C62*1000</f>
        <v>5700</v>
      </c>
      <c r="F62" s="58">
        <v>22</v>
      </c>
      <c r="G62" s="16">
        <v>124</v>
      </c>
      <c r="H62" s="53">
        <f>G62/F62*1000</f>
        <v>5636.3636363636369</v>
      </c>
      <c r="I62" s="52">
        <v>0</v>
      </c>
      <c r="J62" s="7">
        <v>0</v>
      </c>
      <c r="K62" s="53">
        <v>0</v>
      </c>
      <c r="L62" s="52">
        <v>0</v>
      </c>
      <c r="M62" s="7">
        <v>0</v>
      </c>
      <c r="N62" s="53">
        <v>0</v>
      </c>
      <c r="O62" s="52">
        <v>0</v>
      </c>
      <c r="P62" s="7">
        <v>0</v>
      </c>
      <c r="Q62" s="53">
        <v>0</v>
      </c>
      <c r="R62" s="52">
        <v>0</v>
      </c>
      <c r="S62" s="7">
        <v>0</v>
      </c>
      <c r="T62" s="53">
        <v>0</v>
      </c>
      <c r="U62" s="52">
        <v>0</v>
      </c>
      <c r="V62" s="7">
        <v>0</v>
      </c>
      <c r="W62" s="53">
        <v>0</v>
      </c>
      <c r="X62" s="52">
        <v>0</v>
      </c>
      <c r="Y62" s="7">
        <v>0</v>
      </c>
      <c r="Z62" s="53">
        <v>0</v>
      </c>
      <c r="AA62" s="52">
        <v>0</v>
      </c>
      <c r="AB62" s="7">
        <v>0</v>
      </c>
      <c r="AC62" s="53">
        <v>0</v>
      </c>
      <c r="AD62" s="52">
        <v>0</v>
      </c>
      <c r="AE62" s="7">
        <v>1</v>
      </c>
      <c r="AF62" s="53">
        <v>0</v>
      </c>
      <c r="AG62" s="52">
        <v>0</v>
      </c>
      <c r="AH62" s="7">
        <v>0</v>
      </c>
      <c r="AI62" s="53">
        <v>0</v>
      </c>
      <c r="AJ62" s="52">
        <v>0</v>
      </c>
      <c r="AK62" s="7">
        <v>0</v>
      </c>
      <c r="AL62" s="53">
        <v>0</v>
      </c>
      <c r="AM62" s="52">
        <v>0</v>
      </c>
      <c r="AN62" s="7">
        <v>0</v>
      </c>
      <c r="AO62" s="53">
        <v>0</v>
      </c>
      <c r="AP62" s="52">
        <v>0</v>
      </c>
      <c r="AQ62" s="7">
        <v>0</v>
      </c>
      <c r="AR62" s="53">
        <v>0</v>
      </c>
      <c r="AS62" s="52">
        <v>0</v>
      </c>
      <c r="AT62" s="7">
        <v>0</v>
      </c>
      <c r="AU62" s="53">
        <v>0</v>
      </c>
      <c r="AV62" s="52">
        <v>0</v>
      </c>
      <c r="AW62" s="7">
        <v>0</v>
      </c>
      <c r="AX62" s="53">
        <f t="shared" si="44"/>
        <v>0</v>
      </c>
      <c r="AY62" s="52">
        <v>0</v>
      </c>
      <c r="AZ62" s="7">
        <v>0</v>
      </c>
      <c r="BA62" s="53">
        <v>0</v>
      </c>
      <c r="BB62" s="52">
        <v>0</v>
      </c>
      <c r="BC62" s="7">
        <v>0</v>
      </c>
      <c r="BD62" s="53">
        <v>0</v>
      </c>
      <c r="BE62" s="52">
        <v>0</v>
      </c>
      <c r="BF62" s="7">
        <v>0</v>
      </c>
      <c r="BG62" s="53">
        <v>0</v>
      </c>
      <c r="BH62" s="52">
        <v>0</v>
      </c>
      <c r="BI62" s="7">
        <v>0</v>
      </c>
      <c r="BJ62" s="53">
        <v>0</v>
      </c>
      <c r="BK62" s="52">
        <v>0</v>
      </c>
      <c r="BL62" s="7">
        <v>0</v>
      </c>
      <c r="BM62" s="53">
        <v>0</v>
      </c>
      <c r="BN62" s="52">
        <v>0</v>
      </c>
      <c r="BO62" s="7">
        <v>0</v>
      </c>
      <c r="BP62" s="53">
        <v>0</v>
      </c>
      <c r="BQ62" s="52">
        <v>0</v>
      </c>
      <c r="BR62" s="7">
        <v>0</v>
      </c>
      <c r="BS62" s="53">
        <v>0</v>
      </c>
      <c r="BT62" s="52">
        <v>0</v>
      </c>
      <c r="BU62" s="7">
        <v>0</v>
      </c>
      <c r="BV62" s="53">
        <v>0</v>
      </c>
      <c r="BW62" s="52">
        <v>0</v>
      </c>
      <c r="BX62" s="7">
        <v>0</v>
      </c>
      <c r="BY62" s="53">
        <v>0</v>
      </c>
      <c r="BZ62" s="52">
        <v>0</v>
      </c>
      <c r="CA62" s="7">
        <v>0</v>
      </c>
      <c r="CB62" s="53">
        <v>0</v>
      </c>
      <c r="CC62" s="52">
        <v>0</v>
      </c>
      <c r="CD62" s="7">
        <v>0</v>
      </c>
      <c r="CE62" s="53">
        <v>0</v>
      </c>
      <c r="CF62" s="52">
        <v>0</v>
      </c>
      <c r="CG62" s="7">
        <v>0</v>
      </c>
      <c r="CH62" s="53">
        <v>0</v>
      </c>
      <c r="CI62" s="52">
        <v>0</v>
      </c>
      <c r="CJ62" s="7">
        <v>0</v>
      </c>
      <c r="CK62" s="53">
        <f t="shared" si="45"/>
        <v>0</v>
      </c>
      <c r="CL62" s="52">
        <v>0</v>
      </c>
      <c r="CM62" s="7">
        <v>0</v>
      </c>
      <c r="CN62" s="53">
        <v>0</v>
      </c>
      <c r="CO62" s="52">
        <v>0</v>
      </c>
      <c r="CP62" s="7">
        <v>0</v>
      </c>
      <c r="CQ62" s="53">
        <v>0</v>
      </c>
      <c r="CR62" s="52">
        <v>0</v>
      </c>
      <c r="CS62" s="7">
        <v>0</v>
      </c>
      <c r="CT62" s="53">
        <v>0</v>
      </c>
      <c r="CU62" s="62">
        <v>0</v>
      </c>
      <c r="CV62" s="7">
        <v>0</v>
      </c>
      <c r="CW62" s="8">
        <v>0</v>
      </c>
      <c r="CX62" s="52">
        <v>0</v>
      </c>
      <c r="CY62" s="7">
        <v>0</v>
      </c>
      <c r="CZ62" s="53">
        <v>0</v>
      </c>
      <c r="DA62" s="52">
        <v>0</v>
      </c>
      <c r="DB62" s="7">
        <v>0</v>
      </c>
      <c r="DC62" s="53">
        <v>0</v>
      </c>
      <c r="DD62" s="52">
        <v>0</v>
      </c>
      <c r="DE62" s="7">
        <v>0</v>
      </c>
      <c r="DF62" s="53">
        <v>0</v>
      </c>
      <c r="DG62" s="52">
        <v>0</v>
      </c>
      <c r="DH62" s="7">
        <v>0</v>
      </c>
      <c r="DI62" s="53">
        <v>0</v>
      </c>
      <c r="DJ62" s="52">
        <v>0</v>
      </c>
      <c r="DK62" s="7">
        <v>0</v>
      </c>
      <c r="DL62" s="53">
        <v>0</v>
      </c>
      <c r="DM62" s="52">
        <v>0</v>
      </c>
      <c r="DN62" s="7">
        <v>0</v>
      </c>
      <c r="DO62" s="53">
        <v>0</v>
      </c>
      <c r="DP62" s="52">
        <v>0</v>
      </c>
      <c r="DQ62" s="7">
        <v>0</v>
      </c>
      <c r="DR62" s="53">
        <v>0</v>
      </c>
      <c r="DS62" s="52">
        <v>0</v>
      </c>
      <c r="DT62" s="7">
        <v>0</v>
      </c>
      <c r="DU62" s="53">
        <v>0</v>
      </c>
      <c r="DV62" s="52">
        <v>0</v>
      </c>
      <c r="DW62" s="7">
        <v>0</v>
      </c>
      <c r="DX62" s="53">
        <v>0</v>
      </c>
      <c r="DY62" s="52">
        <v>0</v>
      </c>
      <c r="DZ62" s="7">
        <v>0</v>
      </c>
      <c r="EA62" s="53">
        <v>0</v>
      </c>
      <c r="EB62" s="52">
        <v>0</v>
      </c>
      <c r="EC62" s="7">
        <v>0</v>
      </c>
      <c r="ED62" s="53">
        <v>0</v>
      </c>
      <c r="EE62" s="58">
        <v>43</v>
      </c>
      <c r="EF62" s="16">
        <v>185</v>
      </c>
      <c r="EG62" s="60">
        <v>1218</v>
      </c>
      <c r="EH62" s="52">
        <v>0</v>
      </c>
      <c r="EI62" s="7">
        <v>0</v>
      </c>
      <c r="EJ62" s="53">
        <v>0</v>
      </c>
      <c r="EK62" s="52">
        <v>0</v>
      </c>
      <c r="EL62" s="7">
        <v>0</v>
      </c>
      <c r="EM62" s="53">
        <v>0</v>
      </c>
      <c r="EN62" s="52">
        <v>0</v>
      </c>
      <c r="EO62" s="7">
        <v>0</v>
      </c>
      <c r="EP62" s="53">
        <v>0</v>
      </c>
      <c r="EQ62" s="52">
        <v>0</v>
      </c>
      <c r="ER62" s="7">
        <v>0</v>
      </c>
      <c r="ES62" s="53">
        <v>0</v>
      </c>
      <c r="ET62" s="52">
        <v>0</v>
      </c>
      <c r="EU62" s="7">
        <v>0</v>
      </c>
      <c r="EV62" s="53">
        <v>0</v>
      </c>
      <c r="EW62" s="52">
        <v>0</v>
      </c>
      <c r="EX62" s="7">
        <v>1</v>
      </c>
      <c r="EY62" s="53">
        <v>0</v>
      </c>
      <c r="EZ62" s="52">
        <v>0</v>
      </c>
      <c r="FA62" s="7">
        <v>0</v>
      </c>
      <c r="FB62" s="53">
        <v>0</v>
      </c>
      <c r="FC62" s="52">
        <v>0</v>
      </c>
      <c r="FD62" s="7">
        <v>0</v>
      </c>
      <c r="FE62" s="53">
        <v>0</v>
      </c>
      <c r="FF62" s="52">
        <v>0</v>
      </c>
      <c r="FG62" s="7">
        <v>0</v>
      </c>
      <c r="FH62" s="53">
        <v>0</v>
      </c>
      <c r="FI62" s="52">
        <v>0</v>
      </c>
      <c r="FJ62" s="7">
        <v>0</v>
      </c>
      <c r="FK62" s="53">
        <v>0</v>
      </c>
      <c r="FL62" s="52">
        <v>0</v>
      </c>
      <c r="FM62" s="7">
        <v>0</v>
      </c>
      <c r="FN62" s="53">
        <f t="shared" si="46"/>
        <v>0</v>
      </c>
      <c r="FO62" s="10">
        <f t="shared" si="28"/>
        <v>185</v>
      </c>
      <c r="FP62" s="15">
        <f t="shared" si="29"/>
        <v>995</v>
      </c>
      <c r="FQ62" s="1"/>
      <c r="FR62" s="1"/>
      <c r="FS62" s="1"/>
    </row>
    <row r="63" spans="1:218" x14ac:dyDescent="0.3">
      <c r="A63" s="73">
        <v>2008</v>
      </c>
      <c r="B63" s="69" t="s">
        <v>10</v>
      </c>
      <c r="C63" s="52">
        <v>0</v>
      </c>
      <c r="D63" s="7">
        <v>0</v>
      </c>
      <c r="E63" s="53">
        <v>0</v>
      </c>
      <c r="F63" s="52">
        <v>0</v>
      </c>
      <c r="G63" s="7">
        <v>0</v>
      </c>
      <c r="H63" s="53">
        <v>0</v>
      </c>
      <c r="I63" s="52">
        <v>0</v>
      </c>
      <c r="J63" s="7">
        <v>0</v>
      </c>
      <c r="K63" s="53">
        <v>0</v>
      </c>
      <c r="L63" s="52">
        <v>0</v>
      </c>
      <c r="M63" s="7">
        <v>0</v>
      </c>
      <c r="N63" s="53">
        <v>0</v>
      </c>
      <c r="O63" s="52">
        <v>0</v>
      </c>
      <c r="P63" s="7">
        <v>0</v>
      </c>
      <c r="Q63" s="53">
        <v>0</v>
      </c>
      <c r="R63" s="52">
        <v>0</v>
      </c>
      <c r="S63" s="7">
        <v>0</v>
      </c>
      <c r="T63" s="53">
        <v>0</v>
      </c>
      <c r="U63" s="52">
        <v>0</v>
      </c>
      <c r="V63" s="7">
        <v>0</v>
      </c>
      <c r="W63" s="53">
        <v>0</v>
      </c>
      <c r="X63" s="52">
        <v>0</v>
      </c>
      <c r="Y63" s="7">
        <v>0</v>
      </c>
      <c r="Z63" s="53">
        <v>0</v>
      </c>
      <c r="AA63" s="52">
        <v>0</v>
      </c>
      <c r="AB63" s="7">
        <v>0</v>
      </c>
      <c r="AC63" s="53">
        <v>0</v>
      </c>
      <c r="AD63" s="52">
        <v>0</v>
      </c>
      <c r="AE63" s="7">
        <v>0</v>
      </c>
      <c r="AF63" s="53">
        <v>0</v>
      </c>
      <c r="AG63" s="52">
        <v>0</v>
      </c>
      <c r="AH63" s="7">
        <v>0</v>
      </c>
      <c r="AI63" s="53">
        <v>0</v>
      </c>
      <c r="AJ63" s="52">
        <v>0</v>
      </c>
      <c r="AK63" s="7">
        <v>0</v>
      </c>
      <c r="AL63" s="53">
        <v>0</v>
      </c>
      <c r="AM63" s="52">
        <v>0</v>
      </c>
      <c r="AN63" s="7">
        <v>0</v>
      </c>
      <c r="AO63" s="53">
        <v>0</v>
      </c>
      <c r="AP63" s="52">
        <v>0</v>
      </c>
      <c r="AQ63" s="7">
        <v>0</v>
      </c>
      <c r="AR63" s="53">
        <v>0</v>
      </c>
      <c r="AS63" s="52">
        <v>0</v>
      </c>
      <c r="AT63" s="7">
        <v>0</v>
      </c>
      <c r="AU63" s="53">
        <v>0</v>
      </c>
      <c r="AV63" s="52">
        <v>0</v>
      </c>
      <c r="AW63" s="7">
        <v>0</v>
      </c>
      <c r="AX63" s="53">
        <f t="shared" si="44"/>
        <v>0</v>
      </c>
      <c r="AY63" s="52">
        <v>0</v>
      </c>
      <c r="AZ63" s="7">
        <v>0</v>
      </c>
      <c r="BA63" s="53">
        <v>0</v>
      </c>
      <c r="BB63" s="52">
        <v>0</v>
      </c>
      <c r="BC63" s="7">
        <v>0</v>
      </c>
      <c r="BD63" s="53">
        <v>0</v>
      </c>
      <c r="BE63" s="52">
        <v>0</v>
      </c>
      <c r="BF63" s="7">
        <v>0</v>
      </c>
      <c r="BG63" s="53">
        <v>0</v>
      </c>
      <c r="BH63" s="52">
        <v>0</v>
      </c>
      <c r="BI63" s="7">
        <v>0</v>
      </c>
      <c r="BJ63" s="53">
        <v>0</v>
      </c>
      <c r="BK63" s="52">
        <v>0</v>
      </c>
      <c r="BL63" s="7">
        <v>0</v>
      </c>
      <c r="BM63" s="53">
        <v>0</v>
      </c>
      <c r="BN63" s="52">
        <v>0</v>
      </c>
      <c r="BO63" s="7">
        <v>0</v>
      </c>
      <c r="BP63" s="53">
        <v>0</v>
      </c>
      <c r="BQ63" s="52">
        <v>0</v>
      </c>
      <c r="BR63" s="7">
        <v>0</v>
      </c>
      <c r="BS63" s="53">
        <v>0</v>
      </c>
      <c r="BT63" s="52">
        <v>0</v>
      </c>
      <c r="BU63" s="7">
        <v>0</v>
      </c>
      <c r="BV63" s="53">
        <v>0</v>
      </c>
      <c r="BW63" s="52">
        <v>0</v>
      </c>
      <c r="BX63" s="7">
        <v>0</v>
      </c>
      <c r="BY63" s="53">
        <v>0</v>
      </c>
      <c r="BZ63" s="52">
        <v>0</v>
      </c>
      <c r="CA63" s="7">
        <v>0</v>
      </c>
      <c r="CB63" s="53">
        <v>0</v>
      </c>
      <c r="CC63" s="52">
        <v>0</v>
      </c>
      <c r="CD63" s="7">
        <v>0</v>
      </c>
      <c r="CE63" s="53">
        <v>0</v>
      </c>
      <c r="CF63" s="52">
        <v>0</v>
      </c>
      <c r="CG63" s="7">
        <v>0</v>
      </c>
      <c r="CH63" s="53">
        <v>0</v>
      </c>
      <c r="CI63" s="52">
        <v>0</v>
      </c>
      <c r="CJ63" s="7">
        <v>0</v>
      </c>
      <c r="CK63" s="53">
        <f t="shared" si="45"/>
        <v>0</v>
      </c>
      <c r="CL63" s="52">
        <v>0</v>
      </c>
      <c r="CM63" s="7">
        <v>0</v>
      </c>
      <c r="CN63" s="53">
        <v>0</v>
      </c>
      <c r="CO63" s="52">
        <v>0</v>
      </c>
      <c r="CP63" s="7">
        <v>0</v>
      </c>
      <c r="CQ63" s="53">
        <v>0</v>
      </c>
      <c r="CR63" s="52">
        <v>0</v>
      </c>
      <c r="CS63" s="7">
        <v>0</v>
      </c>
      <c r="CT63" s="53">
        <v>0</v>
      </c>
      <c r="CU63" s="62">
        <v>0</v>
      </c>
      <c r="CV63" s="7">
        <v>0</v>
      </c>
      <c r="CW63" s="8">
        <v>0</v>
      </c>
      <c r="CX63" s="58">
        <v>2</v>
      </c>
      <c r="CY63" s="16">
        <v>18</v>
      </c>
      <c r="CZ63" s="53">
        <f>CY63/CX63*1000</f>
        <v>9000</v>
      </c>
      <c r="DA63" s="52">
        <v>0</v>
      </c>
      <c r="DB63" s="7">
        <v>0</v>
      </c>
      <c r="DC63" s="53">
        <v>0</v>
      </c>
      <c r="DD63" s="52">
        <v>0</v>
      </c>
      <c r="DE63" s="7">
        <v>0</v>
      </c>
      <c r="DF63" s="53">
        <v>0</v>
      </c>
      <c r="DG63" s="52">
        <v>0</v>
      </c>
      <c r="DH63" s="7">
        <v>0</v>
      </c>
      <c r="DI63" s="53">
        <v>0</v>
      </c>
      <c r="DJ63" s="52">
        <v>0</v>
      </c>
      <c r="DK63" s="7">
        <v>0</v>
      </c>
      <c r="DL63" s="53">
        <v>0</v>
      </c>
      <c r="DM63" s="52">
        <v>0</v>
      </c>
      <c r="DN63" s="7">
        <v>0</v>
      </c>
      <c r="DO63" s="53">
        <v>0</v>
      </c>
      <c r="DP63" s="52">
        <v>0</v>
      </c>
      <c r="DQ63" s="7">
        <v>0</v>
      </c>
      <c r="DR63" s="53">
        <v>0</v>
      </c>
      <c r="DS63" s="52">
        <v>0</v>
      </c>
      <c r="DT63" s="7">
        <v>0</v>
      </c>
      <c r="DU63" s="53">
        <v>0</v>
      </c>
      <c r="DV63" s="52">
        <v>0</v>
      </c>
      <c r="DW63" s="7">
        <v>0</v>
      </c>
      <c r="DX63" s="53">
        <v>0</v>
      </c>
      <c r="DY63" s="52">
        <v>0</v>
      </c>
      <c r="DZ63" s="7">
        <v>0</v>
      </c>
      <c r="EA63" s="53">
        <v>0</v>
      </c>
      <c r="EB63" s="52">
        <v>0</v>
      </c>
      <c r="EC63" s="7">
        <v>0</v>
      </c>
      <c r="ED63" s="53">
        <v>0</v>
      </c>
      <c r="EE63" s="58">
        <v>264</v>
      </c>
      <c r="EF63" s="16">
        <v>1731</v>
      </c>
      <c r="EG63" s="60">
        <v>895</v>
      </c>
      <c r="EH63" s="52">
        <v>0</v>
      </c>
      <c r="EI63" s="7">
        <v>0</v>
      </c>
      <c r="EJ63" s="53">
        <v>0</v>
      </c>
      <c r="EK63" s="52">
        <v>0</v>
      </c>
      <c r="EL63" s="7">
        <v>0</v>
      </c>
      <c r="EM63" s="53">
        <v>0</v>
      </c>
      <c r="EN63" s="52">
        <v>0</v>
      </c>
      <c r="EO63" s="7">
        <v>0</v>
      </c>
      <c r="EP63" s="53">
        <v>0</v>
      </c>
      <c r="EQ63" s="52">
        <v>0</v>
      </c>
      <c r="ER63" s="7">
        <v>0</v>
      </c>
      <c r="ES63" s="53">
        <v>0</v>
      </c>
      <c r="ET63" s="52">
        <v>0</v>
      </c>
      <c r="EU63" s="7">
        <v>0</v>
      </c>
      <c r="EV63" s="53">
        <v>0</v>
      </c>
      <c r="EW63" s="52">
        <v>0</v>
      </c>
      <c r="EX63" s="7">
        <v>0</v>
      </c>
      <c r="EY63" s="53">
        <v>0</v>
      </c>
      <c r="EZ63" s="52">
        <v>0</v>
      </c>
      <c r="FA63" s="7">
        <v>0</v>
      </c>
      <c r="FB63" s="53">
        <v>0</v>
      </c>
      <c r="FC63" s="52">
        <v>0</v>
      </c>
      <c r="FD63" s="7">
        <v>0</v>
      </c>
      <c r="FE63" s="53">
        <v>0</v>
      </c>
      <c r="FF63" s="52">
        <v>0</v>
      </c>
      <c r="FG63" s="7">
        <v>0</v>
      </c>
      <c r="FH63" s="53">
        <v>0</v>
      </c>
      <c r="FI63" s="52">
        <v>0</v>
      </c>
      <c r="FJ63" s="7">
        <v>0</v>
      </c>
      <c r="FK63" s="53">
        <v>0</v>
      </c>
      <c r="FL63" s="52">
        <v>0</v>
      </c>
      <c r="FM63" s="7">
        <v>0</v>
      </c>
      <c r="FN63" s="53">
        <f t="shared" si="46"/>
        <v>0</v>
      </c>
      <c r="FO63" s="10">
        <f t="shared" si="28"/>
        <v>266</v>
      </c>
      <c r="FP63" s="15">
        <f t="shared" si="29"/>
        <v>1749</v>
      </c>
      <c r="FQ63" s="1"/>
      <c r="FR63" s="1"/>
      <c r="FS63" s="1"/>
    </row>
    <row r="64" spans="1:218" x14ac:dyDescent="0.3">
      <c r="A64" s="73">
        <v>2008</v>
      </c>
      <c r="B64" s="69" t="s">
        <v>11</v>
      </c>
      <c r="C64" s="52">
        <v>0</v>
      </c>
      <c r="D64" s="7">
        <v>0</v>
      </c>
      <c r="E64" s="53">
        <v>0</v>
      </c>
      <c r="F64" s="52">
        <v>0</v>
      </c>
      <c r="G64" s="7">
        <v>0</v>
      </c>
      <c r="H64" s="53">
        <v>0</v>
      </c>
      <c r="I64" s="52">
        <v>0</v>
      </c>
      <c r="J64" s="7">
        <v>0</v>
      </c>
      <c r="K64" s="53">
        <v>0</v>
      </c>
      <c r="L64" s="52">
        <v>0</v>
      </c>
      <c r="M64" s="7">
        <v>0</v>
      </c>
      <c r="N64" s="53">
        <v>0</v>
      </c>
      <c r="O64" s="52">
        <v>0</v>
      </c>
      <c r="P64" s="7">
        <v>0</v>
      </c>
      <c r="Q64" s="53">
        <v>0</v>
      </c>
      <c r="R64" s="52">
        <v>0</v>
      </c>
      <c r="S64" s="7">
        <v>0</v>
      </c>
      <c r="T64" s="53">
        <v>0</v>
      </c>
      <c r="U64" s="52">
        <v>0</v>
      </c>
      <c r="V64" s="7">
        <v>0</v>
      </c>
      <c r="W64" s="53">
        <v>0</v>
      </c>
      <c r="X64" s="52">
        <v>0</v>
      </c>
      <c r="Y64" s="7">
        <v>0</v>
      </c>
      <c r="Z64" s="53">
        <v>0</v>
      </c>
      <c r="AA64" s="52">
        <v>0</v>
      </c>
      <c r="AB64" s="7">
        <v>0</v>
      </c>
      <c r="AC64" s="53">
        <v>0</v>
      </c>
      <c r="AD64" s="58">
        <v>177</v>
      </c>
      <c r="AE64" s="16">
        <v>1151</v>
      </c>
      <c r="AF64" s="53">
        <f>AE64/AD64*1000</f>
        <v>6502.8248587570624</v>
      </c>
      <c r="AG64" s="52">
        <v>0</v>
      </c>
      <c r="AH64" s="7">
        <v>0</v>
      </c>
      <c r="AI64" s="53">
        <v>0</v>
      </c>
      <c r="AJ64" s="52">
        <v>0</v>
      </c>
      <c r="AK64" s="7">
        <v>0</v>
      </c>
      <c r="AL64" s="53">
        <v>0</v>
      </c>
      <c r="AM64" s="52">
        <v>0</v>
      </c>
      <c r="AN64" s="7">
        <v>0</v>
      </c>
      <c r="AO64" s="53">
        <v>0</v>
      </c>
      <c r="AP64" s="52">
        <v>0</v>
      </c>
      <c r="AQ64" s="7">
        <v>0</v>
      </c>
      <c r="AR64" s="53">
        <v>0</v>
      </c>
      <c r="AS64" s="52">
        <v>0</v>
      </c>
      <c r="AT64" s="7">
        <v>4</v>
      </c>
      <c r="AU64" s="53">
        <v>0</v>
      </c>
      <c r="AV64" s="52">
        <v>0</v>
      </c>
      <c r="AW64" s="7">
        <v>0</v>
      </c>
      <c r="AX64" s="53">
        <f t="shared" si="44"/>
        <v>0</v>
      </c>
      <c r="AY64" s="52">
        <v>0</v>
      </c>
      <c r="AZ64" s="7">
        <v>0</v>
      </c>
      <c r="BA64" s="53">
        <v>0</v>
      </c>
      <c r="BB64" s="52">
        <v>0</v>
      </c>
      <c r="BC64" s="7">
        <v>0</v>
      </c>
      <c r="BD64" s="53">
        <v>0</v>
      </c>
      <c r="BE64" s="52">
        <v>0</v>
      </c>
      <c r="BF64" s="7">
        <v>0</v>
      </c>
      <c r="BG64" s="53">
        <v>0</v>
      </c>
      <c r="BH64" s="52">
        <v>0</v>
      </c>
      <c r="BI64" s="7">
        <v>0</v>
      </c>
      <c r="BJ64" s="53">
        <v>0</v>
      </c>
      <c r="BK64" s="52">
        <v>0</v>
      </c>
      <c r="BL64" s="7">
        <v>0</v>
      </c>
      <c r="BM64" s="53">
        <v>0</v>
      </c>
      <c r="BN64" s="52">
        <v>0</v>
      </c>
      <c r="BO64" s="7">
        <v>0</v>
      </c>
      <c r="BP64" s="53">
        <v>0</v>
      </c>
      <c r="BQ64" s="52">
        <v>0</v>
      </c>
      <c r="BR64" s="7">
        <v>2</v>
      </c>
      <c r="BS64" s="53">
        <v>0</v>
      </c>
      <c r="BT64" s="52">
        <v>0</v>
      </c>
      <c r="BU64" s="7">
        <v>0</v>
      </c>
      <c r="BV64" s="53">
        <v>0</v>
      </c>
      <c r="BW64" s="52">
        <v>0</v>
      </c>
      <c r="BX64" s="7">
        <v>0</v>
      </c>
      <c r="BY64" s="53">
        <v>0</v>
      </c>
      <c r="BZ64" s="52">
        <v>0</v>
      </c>
      <c r="CA64" s="7">
        <v>0</v>
      </c>
      <c r="CB64" s="53">
        <v>0</v>
      </c>
      <c r="CC64" s="52">
        <v>0</v>
      </c>
      <c r="CD64" s="7">
        <v>0</v>
      </c>
      <c r="CE64" s="53">
        <v>0</v>
      </c>
      <c r="CF64" s="52">
        <v>0</v>
      </c>
      <c r="CG64" s="7">
        <v>0</v>
      </c>
      <c r="CH64" s="53">
        <v>0</v>
      </c>
      <c r="CI64" s="52">
        <v>0</v>
      </c>
      <c r="CJ64" s="7">
        <v>0</v>
      </c>
      <c r="CK64" s="53">
        <f t="shared" si="45"/>
        <v>0</v>
      </c>
      <c r="CL64" s="52">
        <v>0</v>
      </c>
      <c r="CM64" s="7">
        <v>0</v>
      </c>
      <c r="CN64" s="53">
        <v>0</v>
      </c>
      <c r="CO64" s="52">
        <v>0</v>
      </c>
      <c r="CP64" s="7">
        <v>0</v>
      </c>
      <c r="CQ64" s="53">
        <v>0</v>
      </c>
      <c r="CR64" s="52">
        <v>0</v>
      </c>
      <c r="CS64" s="7">
        <v>0</v>
      </c>
      <c r="CT64" s="53">
        <v>0</v>
      </c>
      <c r="CU64" s="62">
        <v>0</v>
      </c>
      <c r="CV64" s="7">
        <v>0</v>
      </c>
      <c r="CW64" s="8">
        <v>0</v>
      </c>
      <c r="CX64" s="52">
        <v>0</v>
      </c>
      <c r="CY64" s="7">
        <v>1</v>
      </c>
      <c r="CZ64" s="53">
        <v>0</v>
      </c>
      <c r="DA64" s="52">
        <v>0</v>
      </c>
      <c r="DB64" s="7">
        <v>0</v>
      </c>
      <c r="DC64" s="53">
        <v>0</v>
      </c>
      <c r="DD64" s="52">
        <v>0</v>
      </c>
      <c r="DE64" s="7">
        <v>0</v>
      </c>
      <c r="DF64" s="53">
        <v>0</v>
      </c>
      <c r="DG64" s="52">
        <v>0</v>
      </c>
      <c r="DH64" s="7">
        <v>0</v>
      </c>
      <c r="DI64" s="53">
        <v>0</v>
      </c>
      <c r="DJ64" s="52">
        <v>0</v>
      </c>
      <c r="DK64" s="7">
        <v>0</v>
      </c>
      <c r="DL64" s="53">
        <v>0</v>
      </c>
      <c r="DM64" s="52">
        <v>0</v>
      </c>
      <c r="DN64" s="7">
        <v>0</v>
      </c>
      <c r="DO64" s="53">
        <v>0</v>
      </c>
      <c r="DP64" s="52">
        <v>0</v>
      </c>
      <c r="DQ64" s="7">
        <v>0</v>
      </c>
      <c r="DR64" s="53">
        <v>0</v>
      </c>
      <c r="DS64" s="52">
        <v>0</v>
      </c>
      <c r="DT64" s="7">
        <v>0</v>
      </c>
      <c r="DU64" s="53">
        <v>0</v>
      </c>
      <c r="DV64" s="52">
        <v>0</v>
      </c>
      <c r="DW64" s="7">
        <v>0</v>
      </c>
      <c r="DX64" s="53">
        <v>0</v>
      </c>
      <c r="DY64" s="52">
        <v>0</v>
      </c>
      <c r="DZ64" s="7">
        <v>0</v>
      </c>
      <c r="EA64" s="53">
        <v>0</v>
      </c>
      <c r="EB64" s="52">
        <v>0</v>
      </c>
      <c r="EC64" s="7">
        <v>0</v>
      </c>
      <c r="ED64" s="53">
        <v>0</v>
      </c>
      <c r="EE64" s="58">
        <v>543</v>
      </c>
      <c r="EF64" s="16">
        <v>2760</v>
      </c>
      <c r="EG64" s="60">
        <v>645</v>
      </c>
      <c r="EH64" s="52">
        <v>0</v>
      </c>
      <c r="EI64" s="7">
        <v>0</v>
      </c>
      <c r="EJ64" s="53">
        <v>0</v>
      </c>
      <c r="EK64" s="52">
        <v>0</v>
      </c>
      <c r="EL64" s="7">
        <v>0</v>
      </c>
      <c r="EM64" s="53">
        <v>0</v>
      </c>
      <c r="EN64" s="52">
        <v>0</v>
      </c>
      <c r="EO64" s="7">
        <v>0</v>
      </c>
      <c r="EP64" s="53">
        <v>0</v>
      </c>
      <c r="EQ64" s="52">
        <v>0</v>
      </c>
      <c r="ER64" s="7">
        <v>0</v>
      </c>
      <c r="ES64" s="53">
        <v>0</v>
      </c>
      <c r="ET64" s="52">
        <v>0</v>
      </c>
      <c r="EU64" s="7">
        <v>0</v>
      </c>
      <c r="EV64" s="53">
        <v>0</v>
      </c>
      <c r="EW64" s="52">
        <v>0</v>
      </c>
      <c r="EX64" s="7">
        <v>0</v>
      </c>
      <c r="EY64" s="53">
        <v>0</v>
      </c>
      <c r="EZ64" s="52">
        <v>0</v>
      </c>
      <c r="FA64" s="7">
        <v>0</v>
      </c>
      <c r="FB64" s="53">
        <v>0</v>
      </c>
      <c r="FC64" s="52">
        <v>0</v>
      </c>
      <c r="FD64" s="7">
        <v>0</v>
      </c>
      <c r="FE64" s="53">
        <v>0</v>
      </c>
      <c r="FF64" s="52">
        <v>0</v>
      </c>
      <c r="FG64" s="7">
        <v>0</v>
      </c>
      <c r="FH64" s="53">
        <v>0</v>
      </c>
      <c r="FI64" s="58">
        <v>15500</v>
      </c>
      <c r="FJ64" s="16">
        <v>87045</v>
      </c>
      <c r="FK64" s="53">
        <f>FJ64/FI64*1000</f>
        <v>5615.8064516129034</v>
      </c>
      <c r="FL64" s="52">
        <v>0</v>
      </c>
      <c r="FM64" s="7">
        <v>0</v>
      </c>
      <c r="FN64" s="53">
        <f t="shared" si="46"/>
        <v>0</v>
      </c>
      <c r="FO64" s="10">
        <f t="shared" si="28"/>
        <v>720</v>
      </c>
      <c r="FP64" s="15">
        <f t="shared" si="29"/>
        <v>3918</v>
      </c>
      <c r="FQ64" s="1"/>
      <c r="FR64" s="1"/>
      <c r="FS64" s="1"/>
    </row>
    <row r="65" spans="1:218" x14ac:dyDescent="0.3">
      <c r="A65" s="73">
        <v>2008</v>
      </c>
      <c r="B65" s="69" t="s">
        <v>12</v>
      </c>
      <c r="C65" s="52">
        <v>0</v>
      </c>
      <c r="D65" s="7">
        <v>0</v>
      </c>
      <c r="E65" s="53">
        <v>0</v>
      </c>
      <c r="F65" s="52">
        <v>0</v>
      </c>
      <c r="G65" s="7">
        <v>0</v>
      </c>
      <c r="H65" s="53">
        <v>0</v>
      </c>
      <c r="I65" s="52">
        <v>0</v>
      </c>
      <c r="J65" s="7">
        <v>0</v>
      </c>
      <c r="K65" s="53">
        <v>0</v>
      </c>
      <c r="L65" s="52">
        <v>0</v>
      </c>
      <c r="M65" s="7">
        <v>0</v>
      </c>
      <c r="N65" s="53">
        <v>0</v>
      </c>
      <c r="O65" s="52">
        <v>0</v>
      </c>
      <c r="P65" s="7">
        <v>0</v>
      </c>
      <c r="Q65" s="53">
        <v>0</v>
      </c>
      <c r="R65" s="52">
        <v>0</v>
      </c>
      <c r="S65" s="7">
        <v>0</v>
      </c>
      <c r="T65" s="53">
        <v>0</v>
      </c>
      <c r="U65" s="52">
        <v>0</v>
      </c>
      <c r="V65" s="7">
        <v>0</v>
      </c>
      <c r="W65" s="53">
        <v>0</v>
      </c>
      <c r="X65" s="52">
        <v>0</v>
      </c>
      <c r="Y65" s="7">
        <v>0</v>
      </c>
      <c r="Z65" s="53">
        <v>0</v>
      </c>
      <c r="AA65" s="52">
        <v>0</v>
      </c>
      <c r="AB65" s="7">
        <v>0</v>
      </c>
      <c r="AC65" s="53">
        <v>0</v>
      </c>
      <c r="AD65" s="52">
        <v>0</v>
      </c>
      <c r="AE65" s="7">
        <v>2</v>
      </c>
      <c r="AF65" s="53">
        <v>0</v>
      </c>
      <c r="AG65" s="52">
        <v>0</v>
      </c>
      <c r="AH65" s="7">
        <v>0</v>
      </c>
      <c r="AI65" s="53">
        <v>0</v>
      </c>
      <c r="AJ65" s="52">
        <v>0</v>
      </c>
      <c r="AK65" s="7">
        <v>0</v>
      </c>
      <c r="AL65" s="53">
        <v>0</v>
      </c>
      <c r="AM65" s="52">
        <v>0</v>
      </c>
      <c r="AN65" s="7">
        <v>0</v>
      </c>
      <c r="AO65" s="53">
        <v>0</v>
      </c>
      <c r="AP65" s="52">
        <v>0</v>
      </c>
      <c r="AQ65" s="7">
        <v>0</v>
      </c>
      <c r="AR65" s="53">
        <v>0</v>
      </c>
      <c r="AS65" s="52">
        <v>0</v>
      </c>
      <c r="AT65" s="7">
        <v>0</v>
      </c>
      <c r="AU65" s="53">
        <v>0</v>
      </c>
      <c r="AV65" s="52">
        <v>0</v>
      </c>
      <c r="AW65" s="7">
        <v>0</v>
      </c>
      <c r="AX65" s="53">
        <f t="shared" si="44"/>
        <v>0</v>
      </c>
      <c r="AY65" s="52">
        <v>0</v>
      </c>
      <c r="AZ65" s="7">
        <v>0</v>
      </c>
      <c r="BA65" s="53">
        <v>0</v>
      </c>
      <c r="BB65" s="52">
        <v>0</v>
      </c>
      <c r="BC65" s="7">
        <v>0</v>
      </c>
      <c r="BD65" s="53">
        <v>0</v>
      </c>
      <c r="BE65" s="52">
        <v>0</v>
      </c>
      <c r="BF65" s="7">
        <v>0</v>
      </c>
      <c r="BG65" s="53">
        <v>0</v>
      </c>
      <c r="BH65" s="52">
        <v>0</v>
      </c>
      <c r="BI65" s="7">
        <v>0</v>
      </c>
      <c r="BJ65" s="53">
        <v>0</v>
      </c>
      <c r="BK65" s="52">
        <v>0</v>
      </c>
      <c r="BL65" s="7">
        <v>0</v>
      </c>
      <c r="BM65" s="53">
        <v>0</v>
      </c>
      <c r="BN65" s="52">
        <v>0</v>
      </c>
      <c r="BO65" s="7">
        <v>0</v>
      </c>
      <c r="BP65" s="53">
        <v>0</v>
      </c>
      <c r="BQ65" s="52">
        <v>0</v>
      </c>
      <c r="BR65" s="7">
        <v>0</v>
      </c>
      <c r="BS65" s="53">
        <v>0</v>
      </c>
      <c r="BT65" s="52">
        <v>0</v>
      </c>
      <c r="BU65" s="7">
        <v>0</v>
      </c>
      <c r="BV65" s="53">
        <v>0</v>
      </c>
      <c r="BW65" s="52">
        <v>0</v>
      </c>
      <c r="BX65" s="7">
        <v>0</v>
      </c>
      <c r="BY65" s="53">
        <v>0</v>
      </c>
      <c r="BZ65" s="52">
        <v>0</v>
      </c>
      <c r="CA65" s="7">
        <v>0</v>
      </c>
      <c r="CB65" s="53">
        <v>0</v>
      </c>
      <c r="CC65" s="52">
        <v>0</v>
      </c>
      <c r="CD65" s="7">
        <v>0</v>
      </c>
      <c r="CE65" s="53">
        <v>0</v>
      </c>
      <c r="CF65" s="52">
        <v>0</v>
      </c>
      <c r="CG65" s="7">
        <v>0</v>
      </c>
      <c r="CH65" s="53">
        <v>0</v>
      </c>
      <c r="CI65" s="52">
        <v>0</v>
      </c>
      <c r="CJ65" s="7">
        <v>0</v>
      </c>
      <c r="CK65" s="53">
        <f t="shared" si="45"/>
        <v>0</v>
      </c>
      <c r="CL65" s="52">
        <v>0</v>
      </c>
      <c r="CM65" s="7">
        <v>0</v>
      </c>
      <c r="CN65" s="53">
        <v>0</v>
      </c>
      <c r="CO65" s="52">
        <v>0</v>
      </c>
      <c r="CP65" s="7">
        <v>0</v>
      </c>
      <c r="CQ65" s="53">
        <v>0</v>
      </c>
      <c r="CR65" s="52">
        <v>0</v>
      </c>
      <c r="CS65" s="7">
        <v>0</v>
      </c>
      <c r="CT65" s="53">
        <v>0</v>
      </c>
      <c r="CU65" s="62">
        <v>0</v>
      </c>
      <c r="CV65" s="7">
        <v>0</v>
      </c>
      <c r="CW65" s="8">
        <v>0</v>
      </c>
      <c r="CX65" s="52">
        <v>0</v>
      </c>
      <c r="CY65" s="7">
        <v>0</v>
      </c>
      <c r="CZ65" s="53">
        <v>0</v>
      </c>
      <c r="DA65" s="52">
        <v>0</v>
      </c>
      <c r="DB65" s="7">
        <v>0</v>
      </c>
      <c r="DC65" s="53">
        <v>0</v>
      </c>
      <c r="DD65" s="52">
        <v>0</v>
      </c>
      <c r="DE65" s="7">
        <v>0</v>
      </c>
      <c r="DF65" s="53">
        <v>0</v>
      </c>
      <c r="DG65" s="52">
        <v>0</v>
      </c>
      <c r="DH65" s="7">
        <v>0</v>
      </c>
      <c r="DI65" s="53">
        <v>0</v>
      </c>
      <c r="DJ65" s="52">
        <v>0</v>
      </c>
      <c r="DK65" s="7">
        <v>0</v>
      </c>
      <c r="DL65" s="53">
        <v>0</v>
      </c>
      <c r="DM65" s="52">
        <v>0</v>
      </c>
      <c r="DN65" s="7">
        <v>0</v>
      </c>
      <c r="DO65" s="53">
        <v>0</v>
      </c>
      <c r="DP65" s="52">
        <v>0</v>
      </c>
      <c r="DQ65" s="7">
        <v>0</v>
      </c>
      <c r="DR65" s="53">
        <v>0</v>
      </c>
      <c r="DS65" s="52">
        <v>0</v>
      </c>
      <c r="DT65" s="7">
        <v>0</v>
      </c>
      <c r="DU65" s="53">
        <v>0</v>
      </c>
      <c r="DV65" s="52">
        <v>0</v>
      </c>
      <c r="DW65" s="7">
        <v>0</v>
      </c>
      <c r="DX65" s="53">
        <v>0</v>
      </c>
      <c r="DY65" s="52">
        <v>0</v>
      </c>
      <c r="DZ65" s="7">
        <v>0</v>
      </c>
      <c r="EA65" s="53">
        <v>0</v>
      </c>
      <c r="EB65" s="52">
        <v>0</v>
      </c>
      <c r="EC65" s="7">
        <v>0</v>
      </c>
      <c r="ED65" s="53">
        <v>0</v>
      </c>
      <c r="EE65" s="58">
        <v>387</v>
      </c>
      <c r="EF65" s="16">
        <v>1890</v>
      </c>
      <c r="EG65" s="60">
        <v>456</v>
      </c>
      <c r="EH65" s="52">
        <v>0</v>
      </c>
      <c r="EI65" s="7">
        <v>0</v>
      </c>
      <c r="EJ65" s="53">
        <v>0</v>
      </c>
      <c r="EK65" s="52">
        <v>0</v>
      </c>
      <c r="EL65" s="7">
        <v>0</v>
      </c>
      <c r="EM65" s="53">
        <v>0</v>
      </c>
      <c r="EN65" s="52">
        <v>0</v>
      </c>
      <c r="EO65" s="7">
        <v>0</v>
      </c>
      <c r="EP65" s="53">
        <v>0</v>
      </c>
      <c r="EQ65" s="52">
        <v>0</v>
      </c>
      <c r="ER65" s="7">
        <v>0</v>
      </c>
      <c r="ES65" s="53">
        <v>0</v>
      </c>
      <c r="ET65" s="52">
        <v>0</v>
      </c>
      <c r="EU65" s="7">
        <v>0</v>
      </c>
      <c r="EV65" s="53">
        <v>0</v>
      </c>
      <c r="EW65" s="52">
        <v>0</v>
      </c>
      <c r="EX65" s="7">
        <v>3</v>
      </c>
      <c r="EY65" s="53">
        <v>0</v>
      </c>
      <c r="EZ65" s="52">
        <v>0</v>
      </c>
      <c r="FA65" s="7">
        <v>0</v>
      </c>
      <c r="FB65" s="53">
        <v>0</v>
      </c>
      <c r="FC65" s="52">
        <v>0</v>
      </c>
      <c r="FD65" s="7">
        <v>0</v>
      </c>
      <c r="FE65" s="53">
        <v>0</v>
      </c>
      <c r="FF65" s="52">
        <v>0</v>
      </c>
      <c r="FG65" s="7">
        <v>0</v>
      </c>
      <c r="FH65" s="53">
        <v>0</v>
      </c>
      <c r="FI65" s="52">
        <v>0</v>
      </c>
      <c r="FJ65" s="7">
        <v>0</v>
      </c>
      <c r="FK65" s="53">
        <v>0</v>
      </c>
      <c r="FL65" s="52">
        <v>0</v>
      </c>
      <c r="FM65" s="7">
        <v>0</v>
      </c>
      <c r="FN65" s="53">
        <f t="shared" si="46"/>
        <v>0</v>
      </c>
      <c r="FO65" s="10">
        <f t="shared" si="28"/>
        <v>387</v>
      </c>
      <c r="FP65" s="15">
        <f t="shared" si="29"/>
        <v>1895</v>
      </c>
      <c r="FQ65" s="1"/>
      <c r="FR65" s="1"/>
      <c r="FS65" s="1"/>
    </row>
    <row r="66" spans="1:218" x14ac:dyDescent="0.3">
      <c r="A66" s="73">
        <v>2008</v>
      </c>
      <c r="B66" s="69" t="s">
        <v>13</v>
      </c>
      <c r="C66" s="52">
        <v>0</v>
      </c>
      <c r="D66" s="7">
        <v>0</v>
      </c>
      <c r="E66" s="53">
        <v>0</v>
      </c>
      <c r="F66" s="52">
        <v>0</v>
      </c>
      <c r="G66" s="7">
        <v>0</v>
      </c>
      <c r="H66" s="53">
        <v>0</v>
      </c>
      <c r="I66" s="52">
        <v>0</v>
      </c>
      <c r="J66" s="7">
        <v>0</v>
      </c>
      <c r="K66" s="53">
        <v>0</v>
      </c>
      <c r="L66" s="52">
        <v>0</v>
      </c>
      <c r="M66" s="7">
        <v>0</v>
      </c>
      <c r="N66" s="53">
        <v>0</v>
      </c>
      <c r="O66" s="52">
        <v>0</v>
      </c>
      <c r="P66" s="7">
        <v>0</v>
      </c>
      <c r="Q66" s="53">
        <v>0</v>
      </c>
      <c r="R66" s="52">
        <v>0</v>
      </c>
      <c r="S66" s="7">
        <v>0</v>
      </c>
      <c r="T66" s="53">
        <v>0</v>
      </c>
      <c r="U66" s="52">
        <v>0</v>
      </c>
      <c r="V66" s="7">
        <v>0</v>
      </c>
      <c r="W66" s="53">
        <v>0</v>
      </c>
      <c r="X66" s="52">
        <v>0</v>
      </c>
      <c r="Y66" s="7">
        <v>0</v>
      </c>
      <c r="Z66" s="53">
        <v>0</v>
      </c>
      <c r="AA66" s="52">
        <v>0</v>
      </c>
      <c r="AB66" s="7">
        <v>0</v>
      </c>
      <c r="AC66" s="53">
        <v>0</v>
      </c>
      <c r="AD66" s="58">
        <v>1</v>
      </c>
      <c r="AE66" s="16">
        <v>0</v>
      </c>
      <c r="AF66" s="53">
        <f>AE66/AD66*1000</f>
        <v>0</v>
      </c>
      <c r="AG66" s="52">
        <v>0</v>
      </c>
      <c r="AH66" s="7">
        <v>0</v>
      </c>
      <c r="AI66" s="53">
        <v>0</v>
      </c>
      <c r="AJ66" s="52">
        <v>0</v>
      </c>
      <c r="AK66" s="7">
        <v>0</v>
      </c>
      <c r="AL66" s="53">
        <v>0</v>
      </c>
      <c r="AM66" s="52">
        <v>0</v>
      </c>
      <c r="AN66" s="7">
        <v>0</v>
      </c>
      <c r="AO66" s="53">
        <v>0</v>
      </c>
      <c r="AP66" s="52">
        <v>0</v>
      </c>
      <c r="AQ66" s="7">
        <v>0</v>
      </c>
      <c r="AR66" s="53">
        <v>0</v>
      </c>
      <c r="AS66" s="52">
        <v>0</v>
      </c>
      <c r="AT66" s="7">
        <v>0</v>
      </c>
      <c r="AU66" s="53">
        <v>0</v>
      </c>
      <c r="AV66" s="52">
        <v>0</v>
      </c>
      <c r="AW66" s="7">
        <v>0</v>
      </c>
      <c r="AX66" s="53">
        <f t="shared" si="44"/>
        <v>0</v>
      </c>
      <c r="AY66" s="52">
        <v>0</v>
      </c>
      <c r="AZ66" s="7">
        <v>0</v>
      </c>
      <c r="BA66" s="53">
        <v>0</v>
      </c>
      <c r="BB66" s="52">
        <v>0</v>
      </c>
      <c r="BC66" s="7">
        <v>0</v>
      </c>
      <c r="BD66" s="53">
        <v>0</v>
      </c>
      <c r="BE66" s="52">
        <v>0</v>
      </c>
      <c r="BF66" s="7">
        <v>0</v>
      </c>
      <c r="BG66" s="53">
        <v>0</v>
      </c>
      <c r="BH66" s="52">
        <v>0</v>
      </c>
      <c r="BI66" s="7">
        <v>0</v>
      </c>
      <c r="BJ66" s="53">
        <v>0</v>
      </c>
      <c r="BK66" s="52">
        <v>0</v>
      </c>
      <c r="BL66" s="7">
        <v>0</v>
      </c>
      <c r="BM66" s="53">
        <v>0</v>
      </c>
      <c r="BN66" s="52">
        <v>0</v>
      </c>
      <c r="BO66" s="7">
        <v>0</v>
      </c>
      <c r="BP66" s="53">
        <v>0</v>
      </c>
      <c r="BQ66" s="52">
        <v>0</v>
      </c>
      <c r="BR66" s="7">
        <v>0</v>
      </c>
      <c r="BS66" s="53">
        <v>0</v>
      </c>
      <c r="BT66" s="52">
        <v>0</v>
      </c>
      <c r="BU66" s="7">
        <v>0</v>
      </c>
      <c r="BV66" s="53">
        <v>0</v>
      </c>
      <c r="BW66" s="52">
        <v>0</v>
      </c>
      <c r="BX66" s="7">
        <v>0</v>
      </c>
      <c r="BY66" s="53">
        <v>0</v>
      </c>
      <c r="BZ66" s="52">
        <v>0</v>
      </c>
      <c r="CA66" s="7">
        <v>0</v>
      </c>
      <c r="CB66" s="53">
        <v>0</v>
      </c>
      <c r="CC66" s="52">
        <v>0</v>
      </c>
      <c r="CD66" s="7">
        <v>0</v>
      </c>
      <c r="CE66" s="53">
        <v>0</v>
      </c>
      <c r="CF66" s="52">
        <v>0</v>
      </c>
      <c r="CG66" s="7">
        <v>0</v>
      </c>
      <c r="CH66" s="53">
        <v>0</v>
      </c>
      <c r="CI66" s="52">
        <v>0</v>
      </c>
      <c r="CJ66" s="7">
        <v>0</v>
      </c>
      <c r="CK66" s="53">
        <f t="shared" si="45"/>
        <v>0</v>
      </c>
      <c r="CL66" s="52">
        <v>0</v>
      </c>
      <c r="CM66" s="7">
        <v>0</v>
      </c>
      <c r="CN66" s="53">
        <v>0</v>
      </c>
      <c r="CO66" s="52">
        <v>0</v>
      </c>
      <c r="CP66" s="7">
        <v>0</v>
      </c>
      <c r="CQ66" s="53">
        <v>0</v>
      </c>
      <c r="CR66" s="52">
        <v>0</v>
      </c>
      <c r="CS66" s="7">
        <v>0</v>
      </c>
      <c r="CT66" s="53">
        <v>0</v>
      </c>
      <c r="CU66" s="62">
        <v>0</v>
      </c>
      <c r="CV66" s="7">
        <v>0</v>
      </c>
      <c r="CW66" s="8">
        <v>0</v>
      </c>
      <c r="CX66" s="52">
        <v>0</v>
      </c>
      <c r="CY66" s="7">
        <v>0</v>
      </c>
      <c r="CZ66" s="53">
        <v>0</v>
      </c>
      <c r="DA66" s="52">
        <v>0</v>
      </c>
      <c r="DB66" s="7">
        <v>0</v>
      </c>
      <c r="DC66" s="53">
        <v>0</v>
      </c>
      <c r="DD66" s="52">
        <v>0</v>
      </c>
      <c r="DE66" s="7">
        <v>0</v>
      </c>
      <c r="DF66" s="53">
        <v>0</v>
      </c>
      <c r="DG66" s="52">
        <v>0</v>
      </c>
      <c r="DH66" s="7">
        <v>0</v>
      </c>
      <c r="DI66" s="53">
        <v>0</v>
      </c>
      <c r="DJ66" s="52">
        <v>0</v>
      </c>
      <c r="DK66" s="7">
        <v>0</v>
      </c>
      <c r="DL66" s="53">
        <v>0</v>
      </c>
      <c r="DM66" s="58">
        <v>2</v>
      </c>
      <c r="DN66" s="16">
        <v>11</v>
      </c>
      <c r="DO66" s="53">
        <f>DN66/DM66*1000</f>
        <v>5500</v>
      </c>
      <c r="DP66" s="52">
        <v>0</v>
      </c>
      <c r="DQ66" s="7">
        <v>0</v>
      </c>
      <c r="DR66" s="53">
        <v>0</v>
      </c>
      <c r="DS66" s="52">
        <v>0</v>
      </c>
      <c r="DT66" s="7">
        <v>0</v>
      </c>
      <c r="DU66" s="53">
        <v>0</v>
      </c>
      <c r="DV66" s="52">
        <v>0</v>
      </c>
      <c r="DW66" s="7">
        <v>0</v>
      </c>
      <c r="DX66" s="53">
        <v>0</v>
      </c>
      <c r="DY66" s="52">
        <v>0</v>
      </c>
      <c r="DZ66" s="7">
        <v>0</v>
      </c>
      <c r="EA66" s="53">
        <v>0</v>
      </c>
      <c r="EB66" s="52">
        <v>0</v>
      </c>
      <c r="EC66" s="7">
        <v>0</v>
      </c>
      <c r="ED66" s="53">
        <v>0</v>
      </c>
      <c r="EE66" s="58">
        <v>231</v>
      </c>
      <c r="EF66" s="16">
        <v>1393</v>
      </c>
      <c r="EG66" s="60">
        <v>1345</v>
      </c>
      <c r="EH66" s="52">
        <v>0</v>
      </c>
      <c r="EI66" s="7">
        <v>0</v>
      </c>
      <c r="EJ66" s="53">
        <v>0</v>
      </c>
      <c r="EK66" s="52">
        <v>0</v>
      </c>
      <c r="EL66" s="7">
        <v>0</v>
      </c>
      <c r="EM66" s="53">
        <v>0</v>
      </c>
      <c r="EN66" s="52">
        <v>0</v>
      </c>
      <c r="EO66" s="7">
        <v>0</v>
      </c>
      <c r="EP66" s="53">
        <v>0</v>
      </c>
      <c r="EQ66" s="52">
        <v>0</v>
      </c>
      <c r="ER66" s="7">
        <v>0</v>
      </c>
      <c r="ES66" s="53">
        <v>0</v>
      </c>
      <c r="ET66" s="52">
        <v>0</v>
      </c>
      <c r="EU66" s="7">
        <v>0</v>
      </c>
      <c r="EV66" s="53">
        <v>0</v>
      </c>
      <c r="EW66" s="52">
        <v>0</v>
      </c>
      <c r="EX66" s="7">
        <v>3</v>
      </c>
      <c r="EY66" s="53">
        <v>0</v>
      </c>
      <c r="EZ66" s="52">
        <v>0</v>
      </c>
      <c r="FA66" s="7">
        <v>0</v>
      </c>
      <c r="FB66" s="53">
        <v>0</v>
      </c>
      <c r="FC66" s="52">
        <v>0</v>
      </c>
      <c r="FD66" s="7">
        <v>0</v>
      </c>
      <c r="FE66" s="53">
        <v>0</v>
      </c>
      <c r="FF66" s="52">
        <v>0</v>
      </c>
      <c r="FG66" s="7">
        <v>0</v>
      </c>
      <c r="FH66" s="53">
        <v>0</v>
      </c>
      <c r="FI66" s="52">
        <v>0</v>
      </c>
      <c r="FJ66" s="7">
        <v>0</v>
      </c>
      <c r="FK66" s="53">
        <v>0</v>
      </c>
      <c r="FL66" s="52">
        <v>0</v>
      </c>
      <c r="FM66" s="7">
        <v>0</v>
      </c>
      <c r="FN66" s="53">
        <f t="shared" si="46"/>
        <v>0</v>
      </c>
      <c r="FO66" s="10">
        <f t="shared" si="28"/>
        <v>234</v>
      </c>
      <c r="FP66" s="15">
        <f t="shared" si="29"/>
        <v>1407</v>
      </c>
      <c r="FQ66" s="1"/>
      <c r="FR66" s="1"/>
      <c r="FS66" s="1"/>
    </row>
    <row r="67" spans="1:218" x14ac:dyDescent="0.3">
      <c r="A67" s="73">
        <v>2008</v>
      </c>
      <c r="B67" s="69" t="s">
        <v>14</v>
      </c>
      <c r="C67" s="52">
        <v>0</v>
      </c>
      <c r="D67" s="7">
        <v>0</v>
      </c>
      <c r="E67" s="53">
        <v>0</v>
      </c>
      <c r="F67" s="52">
        <v>0</v>
      </c>
      <c r="G67" s="7">
        <v>0</v>
      </c>
      <c r="H67" s="53">
        <v>0</v>
      </c>
      <c r="I67" s="52">
        <v>0</v>
      </c>
      <c r="J67" s="7">
        <v>0</v>
      </c>
      <c r="K67" s="53">
        <v>0</v>
      </c>
      <c r="L67" s="52">
        <v>0</v>
      </c>
      <c r="M67" s="7">
        <v>0</v>
      </c>
      <c r="N67" s="53">
        <v>0</v>
      </c>
      <c r="O67" s="52">
        <v>0</v>
      </c>
      <c r="P67" s="7">
        <v>0</v>
      </c>
      <c r="Q67" s="53">
        <v>0</v>
      </c>
      <c r="R67" s="52">
        <v>0</v>
      </c>
      <c r="S67" s="7">
        <v>0</v>
      </c>
      <c r="T67" s="53">
        <v>0</v>
      </c>
      <c r="U67" s="52">
        <v>0</v>
      </c>
      <c r="V67" s="7">
        <v>0</v>
      </c>
      <c r="W67" s="53">
        <v>0</v>
      </c>
      <c r="X67" s="52">
        <v>0</v>
      </c>
      <c r="Y67" s="7">
        <v>0</v>
      </c>
      <c r="Z67" s="53">
        <v>0</v>
      </c>
      <c r="AA67" s="52">
        <v>0</v>
      </c>
      <c r="AB67" s="7">
        <v>0</v>
      </c>
      <c r="AC67" s="53">
        <v>0</v>
      </c>
      <c r="AD67" s="58">
        <v>37</v>
      </c>
      <c r="AE67" s="16">
        <v>89</v>
      </c>
      <c r="AF67" s="53">
        <f>AE67/AD67*1000</f>
        <v>2405.4054054054054</v>
      </c>
      <c r="AG67" s="52">
        <v>0</v>
      </c>
      <c r="AH67" s="7">
        <v>0</v>
      </c>
      <c r="AI67" s="53">
        <v>0</v>
      </c>
      <c r="AJ67" s="52">
        <v>0</v>
      </c>
      <c r="AK67" s="7">
        <v>0</v>
      </c>
      <c r="AL67" s="53">
        <v>0</v>
      </c>
      <c r="AM67" s="52">
        <v>0</v>
      </c>
      <c r="AN67" s="7">
        <v>0</v>
      </c>
      <c r="AO67" s="53">
        <v>0</v>
      </c>
      <c r="AP67" s="52">
        <v>0</v>
      </c>
      <c r="AQ67" s="7">
        <v>0</v>
      </c>
      <c r="AR67" s="53">
        <v>0</v>
      </c>
      <c r="AS67" s="52">
        <v>0</v>
      </c>
      <c r="AT67" s="7">
        <v>0</v>
      </c>
      <c r="AU67" s="53">
        <v>0</v>
      </c>
      <c r="AV67" s="52">
        <v>0</v>
      </c>
      <c r="AW67" s="7">
        <v>0</v>
      </c>
      <c r="AX67" s="53">
        <f t="shared" si="44"/>
        <v>0</v>
      </c>
      <c r="AY67" s="52">
        <v>0</v>
      </c>
      <c r="AZ67" s="7">
        <v>0</v>
      </c>
      <c r="BA67" s="53">
        <v>0</v>
      </c>
      <c r="BB67" s="52">
        <v>0</v>
      </c>
      <c r="BC67" s="7">
        <v>0</v>
      </c>
      <c r="BD67" s="53">
        <v>0</v>
      </c>
      <c r="BE67" s="52">
        <v>0</v>
      </c>
      <c r="BF67" s="7">
        <v>0</v>
      </c>
      <c r="BG67" s="53">
        <v>0</v>
      </c>
      <c r="BH67" s="52">
        <v>0</v>
      </c>
      <c r="BI67" s="7">
        <v>0</v>
      </c>
      <c r="BJ67" s="53">
        <v>0</v>
      </c>
      <c r="BK67" s="52">
        <v>0</v>
      </c>
      <c r="BL67" s="7">
        <v>0</v>
      </c>
      <c r="BM67" s="53">
        <v>0</v>
      </c>
      <c r="BN67" s="52">
        <v>0</v>
      </c>
      <c r="BO67" s="7">
        <v>0</v>
      </c>
      <c r="BP67" s="53">
        <v>0</v>
      </c>
      <c r="BQ67" s="52">
        <v>0</v>
      </c>
      <c r="BR67" s="7">
        <v>0</v>
      </c>
      <c r="BS67" s="53">
        <v>0</v>
      </c>
      <c r="BT67" s="52">
        <v>0</v>
      </c>
      <c r="BU67" s="7">
        <v>0</v>
      </c>
      <c r="BV67" s="53">
        <v>0</v>
      </c>
      <c r="BW67" s="52">
        <v>0</v>
      </c>
      <c r="BX67" s="7">
        <v>0</v>
      </c>
      <c r="BY67" s="53">
        <v>0</v>
      </c>
      <c r="BZ67" s="52">
        <v>0</v>
      </c>
      <c r="CA67" s="7">
        <v>0</v>
      </c>
      <c r="CB67" s="53">
        <v>0</v>
      </c>
      <c r="CC67" s="52">
        <v>0</v>
      </c>
      <c r="CD67" s="7">
        <v>0</v>
      </c>
      <c r="CE67" s="53">
        <v>0</v>
      </c>
      <c r="CF67" s="52">
        <v>0</v>
      </c>
      <c r="CG67" s="7">
        <v>0</v>
      </c>
      <c r="CH67" s="53">
        <v>0</v>
      </c>
      <c r="CI67" s="52">
        <v>0</v>
      </c>
      <c r="CJ67" s="7">
        <v>0</v>
      </c>
      <c r="CK67" s="53">
        <f t="shared" si="45"/>
        <v>0</v>
      </c>
      <c r="CL67" s="52">
        <v>0</v>
      </c>
      <c r="CM67" s="7">
        <v>0</v>
      </c>
      <c r="CN67" s="53">
        <v>0</v>
      </c>
      <c r="CO67" s="52">
        <v>0</v>
      </c>
      <c r="CP67" s="7">
        <v>0</v>
      </c>
      <c r="CQ67" s="53">
        <v>0</v>
      </c>
      <c r="CR67" s="52">
        <v>0</v>
      </c>
      <c r="CS67" s="7">
        <v>0</v>
      </c>
      <c r="CT67" s="53">
        <v>0</v>
      </c>
      <c r="CU67" s="62">
        <v>0</v>
      </c>
      <c r="CV67" s="7">
        <v>0</v>
      </c>
      <c r="CW67" s="8">
        <v>0</v>
      </c>
      <c r="CX67" s="52">
        <v>0</v>
      </c>
      <c r="CY67" s="7">
        <v>0</v>
      </c>
      <c r="CZ67" s="53">
        <v>0</v>
      </c>
      <c r="DA67" s="52">
        <v>0</v>
      </c>
      <c r="DB67" s="7">
        <v>0</v>
      </c>
      <c r="DC67" s="53">
        <v>0</v>
      </c>
      <c r="DD67" s="52">
        <v>0</v>
      </c>
      <c r="DE67" s="7">
        <v>0</v>
      </c>
      <c r="DF67" s="53">
        <v>0</v>
      </c>
      <c r="DG67" s="52">
        <v>0</v>
      </c>
      <c r="DH67" s="7">
        <v>0</v>
      </c>
      <c r="DI67" s="53">
        <v>0</v>
      </c>
      <c r="DJ67" s="52">
        <v>0</v>
      </c>
      <c r="DK67" s="7">
        <v>0</v>
      </c>
      <c r="DL67" s="53">
        <v>0</v>
      </c>
      <c r="DM67" s="52">
        <v>0</v>
      </c>
      <c r="DN67" s="7">
        <v>0</v>
      </c>
      <c r="DO67" s="53">
        <v>0</v>
      </c>
      <c r="DP67" s="52">
        <v>0</v>
      </c>
      <c r="DQ67" s="7">
        <v>0</v>
      </c>
      <c r="DR67" s="53">
        <v>0</v>
      </c>
      <c r="DS67" s="52">
        <v>0</v>
      </c>
      <c r="DT67" s="7">
        <v>0</v>
      </c>
      <c r="DU67" s="53">
        <v>0</v>
      </c>
      <c r="DV67" s="52">
        <v>0</v>
      </c>
      <c r="DW67" s="7">
        <v>0</v>
      </c>
      <c r="DX67" s="53">
        <v>0</v>
      </c>
      <c r="DY67" s="52">
        <v>0</v>
      </c>
      <c r="DZ67" s="7">
        <v>0</v>
      </c>
      <c r="EA67" s="53">
        <v>0</v>
      </c>
      <c r="EB67" s="52">
        <v>0</v>
      </c>
      <c r="EC67" s="7">
        <v>0</v>
      </c>
      <c r="ED67" s="53">
        <v>0</v>
      </c>
      <c r="EE67" s="58">
        <v>226</v>
      </c>
      <c r="EF67" s="16">
        <v>1022</v>
      </c>
      <c r="EG67" s="60">
        <v>3417</v>
      </c>
      <c r="EH67" s="52">
        <v>0</v>
      </c>
      <c r="EI67" s="7">
        <v>0</v>
      </c>
      <c r="EJ67" s="53">
        <v>0</v>
      </c>
      <c r="EK67" s="52">
        <v>0</v>
      </c>
      <c r="EL67" s="7">
        <v>0</v>
      </c>
      <c r="EM67" s="53">
        <v>0</v>
      </c>
      <c r="EN67" s="52">
        <v>0</v>
      </c>
      <c r="EO67" s="7">
        <v>0</v>
      </c>
      <c r="EP67" s="53">
        <v>0</v>
      </c>
      <c r="EQ67" s="52">
        <v>0</v>
      </c>
      <c r="ER67" s="7">
        <v>0</v>
      </c>
      <c r="ES67" s="53">
        <v>0</v>
      </c>
      <c r="ET67" s="52">
        <v>0</v>
      </c>
      <c r="EU67" s="7">
        <v>0</v>
      </c>
      <c r="EV67" s="53">
        <v>0</v>
      </c>
      <c r="EW67" s="52">
        <v>0</v>
      </c>
      <c r="EX67" s="7">
        <v>3</v>
      </c>
      <c r="EY67" s="53">
        <v>0</v>
      </c>
      <c r="EZ67" s="52">
        <v>0</v>
      </c>
      <c r="FA67" s="7">
        <v>0</v>
      </c>
      <c r="FB67" s="53">
        <v>0</v>
      </c>
      <c r="FC67" s="52">
        <v>0</v>
      </c>
      <c r="FD67" s="7">
        <v>0</v>
      </c>
      <c r="FE67" s="53">
        <v>0</v>
      </c>
      <c r="FF67" s="52">
        <v>0</v>
      </c>
      <c r="FG67" s="7">
        <v>0</v>
      </c>
      <c r="FH67" s="53">
        <v>0</v>
      </c>
      <c r="FI67" s="52">
        <v>0</v>
      </c>
      <c r="FJ67" s="7">
        <v>0</v>
      </c>
      <c r="FK67" s="53">
        <v>0</v>
      </c>
      <c r="FL67" s="52">
        <v>0</v>
      </c>
      <c r="FM67" s="7">
        <v>0</v>
      </c>
      <c r="FN67" s="53">
        <f t="shared" si="46"/>
        <v>0</v>
      </c>
      <c r="FO67" s="10">
        <f t="shared" si="28"/>
        <v>263</v>
      </c>
      <c r="FP67" s="15">
        <f t="shared" si="29"/>
        <v>1114</v>
      </c>
      <c r="FQ67" s="1"/>
      <c r="FR67" s="1"/>
      <c r="FS67" s="1"/>
    </row>
    <row r="68" spans="1:218" x14ac:dyDescent="0.3">
      <c r="A68" s="73">
        <v>2008</v>
      </c>
      <c r="B68" s="69" t="s">
        <v>15</v>
      </c>
      <c r="C68" s="52">
        <v>0</v>
      </c>
      <c r="D68" s="7">
        <v>0</v>
      </c>
      <c r="E68" s="53">
        <v>0</v>
      </c>
      <c r="F68" s="58">
        <v>21</v>
      </c>
      <c r="G68" s="16">
        <v>249</v>
      </c>
      <c r="H68" s="53">
        <f>G68/F68*1000</f>
        <v>11857.142857142857</v>
      </c>
      <c r="I68" s="52">
        <v>0</v>
      </c>
      <c r="J68" s="7">
        <v>0</v>
      </c>
      <c r="K68" s="53">
        <v>0</v>
      </c>
      <c r="L68" s="52">
        <v>0</v>
      </c>
      <c r="M68" s="7">
        <v>0</v>
      </c>
      <c r="N68" s="53">
        <v>0</v>
      </c>
      <c r="O68" s="52">
        <v>0</v>
      </c>
      <c r="P68" s="7">
        <v>0</v>
      </c>
      <c r="Q68" s="53">
        <v>0</v>
      </c>
      <c r="R68" s="52">
        <v>0</v>
      </c>
      <c r="S68" s="7">
        <v>0</v>
      </c>
      <c r="T68" s="53">
        <v>0</v>
      </c>
      <c r="U68" s="52">
        <v>0</v>
      </c>
      <c r="V68" s="7">
        <v>0</v>
      </c>
      <c r="W68" s="53">
        <v>0</v>
      </c>
      <c r="X68" s="52">
        <v>0</v>
      </c>
      <c r="Y68" s="7">
        <v>0</v>
      </c>
      <c r="Z68" s="53">
        <v>0</v>
      </c>
      <c r="AA68" s="52">
        <v>0</v>
      </c>
      <c r="AB68" s="7">
        <v>0</v>
      </c>
      <c r="AC68" s="53">
        <v>0</v>
      </c>
      <c r="AD68" s="52">
        <v>0</v>
      </c>
      <c r="AE68" s="7">
        <v>0</v>
      </c>
      <c r="AF68" s="53">
        <v>0</v>
      </c>
      <c r="AG68" s="52">
        <v>0</v>
      </c>
      <c r="AH68" s="7">
        <v>0</v>
      </c>
      <c r="AI68" s="53">
        <v>0</v>
      </c>
      <c r="AJ68" s="52">
        <v>0</v>
      </c>
      <c r="AK68" s="7">
        <v>0</v>
      </c>
      <c r="AL68" s="53">
        <v>0</v>
      </c>
      <c r="AM68" s="52">
        <v>0</v>
      </c>
      <c r="AN68" s="7">
        <v>0</v>
      </c>
      <c r="AO68" s="53">
        <v>0</v>
      </c>
      <c r="AP68" s="52">
        <v>0</v>
      </c>
      <c r="AQ68" s="7">
        <v>0</v>
      </c>
      <c r="AR68" s="53">
        <v>0</v>
      </c>
      <c r="AS68" s="52">
        <v>0</v>
      </c>
      <c r="AT68" s="7">
        <v>0</v>
      </c>
      <c r="AU68" s="53">
        <v>0</v>
      </c>
      <c r="AV68" s="52">
        <v>0</v>
      </c>
      <c r="AW68" s="7">
        <v>0</v>
      </c>
      <c r="AX68" s="53">
        <f t="shared" si="44"/>
        <v>0</v>
      </c>
      <c r="AY68" s="52">
        <v>0</v>
      </c>
      <c r="AZ68" s="7">
        <v>0</v>
      </c>
      <c r="BA68" s="53">
        <v>0</v>
      </c>
      <c r="BB68" s="52">
        <v>0</v>
      </c>
      <c r="BC68" s="7">
        <v>0</v>
      </c>
      <c r="BD68" s="53">
        <v>0</v>
      </c>
      <c r="BE68" s="52">
        <v>0</v>
      </c>
      <c r="BF68" s="7">
        <v>0</v>
      </c>
      <c r="BG68" s="53">
        <v>0</v>
      </c>
      <c r="BH68" s="52">
        <v>0</v>
      </c>
      <c r="BI68" s="7">
        <v>0</v>
      </c>
      <c r="BJ68" s="53">
        <v>0</v>
      </c>
      <c r="BK68" s="52">
        <v>0</v>
      </c>
      <c r="BL68" s="7">
        <v>0</v>
      </c>
      <c r="BM68" s="53">
        <v>0</v>
      </c>
      <c r="BN68" s="52">
        <v>0</v>
      </c>
      <c r="BO68" s="7">
        <v>0</v>
      </c>
      <c r="BP68" s="53">
        <v>0</v>
      </c>
      <c r="BQ68" s="52">
        <v>0</v>
      </c>
      <c r="BR68" s="7">
        <v>0</v>
      </c>
      <c r="BS68" s="53">
        <v>0</v>
      </c>
      <c r="BT68" s="52">
        <v>0</v>
      </c>
      <c r="BU68" s="7">
        <v>0</v>
      </c>
      <c r="BV68" s="53">
        <v>0</v>
      </c>
      <c r="BW68" s="52">
        <v>0</v>
      </c>
      <c r="BX68" s="7">
        <v>0</v>
      </c>
      <c r="BY68" s="53">
        <v>0</v>
      </c>
      <c r="BZ68" s="52">
        <v>0</v>
      </c>
      <c r="CA68" s="7">
        <v>0</v>
      </c>
      <c r="CB68" s="53">
        <v>0</v>
      </c>
      <c r="CC68" s="52">
        <v>0</v>
      </c>
      <c r="CD68" s="7">
        <v>0</v>
      </c>
      <c r="CE68" s="53">
        <v>0</v>
      </c>
      <c r="CF68" s="52">
        <v>0</v>
      </c>
      <c r="CG68" s="7">
        <v>0</v>
      </c>
      <c r="CH68" s="53">
        <v>0</v>
      </c>
      <c r="CI68" s="52">
        <v>0</v>
      </c>
      <c r="CJ68" s="7">
        <v>0</v>
      </c>
      <c r="CK68" s="53">
        <f t="shared" si="45"/>
        <v>0</v>
      </c>
      <c r="CL68" s="52">
        <v>0</v>
      </c>
      <c r="CM68" s="7">
        <v>0</v>
      </c>
      <c r="CN68" s="53">
        <v>0</v>
      </c>
      <c r="CO68" s="52">
        <v>0</v>
      </c>
      <c r="CP68" s="7">
        <v>0</v>
      </c>
      <c r="CQ68" s="53">
        <v>0</v>
      </c>
      <c r="CR68" s="52">
        <v>0</v>
      </c>
      <c r="CS68" s="7">
        <v>0</v>
      </c>
      <c r="CT68" s="53">
        <v>0</v>
      </c>
      <c r="CU68" s="62">
        <v>0</v>
      </c>
      <c r="CV68" s="7">
        <v>0</v>
      </c>
      <c r="CW68" s="8">
        <v>0</v>
      </c>
      <c r="CX68" s="52">
        <v>0</v>
      </c>
      <c r="CY68" s="7">
        <v>0</v>
      </c>
      <c r="CZ68" s="53">
        <v>0</v>
      </c>
      <c r="DA68" s="52">
        <v>0</v>
      </c>
      <c r="DB68" s="7">
        <v>0</v>
      </c>
      <c r="DC68" s="53">
        <v>0</v>
      </c>
      <c r="DD68" s="52">
        <v>0</v>
      </c>
      <c r="DE68" s="7">
        <v>0</v>
      </c>
      <c r="DF68" s="53">
        <v>0</v>
      </c>
      <c r="DG68" s="52">
        <v>0</v>
      </c>
      <c r="DH68" s="7">
        <v>0</v>
      </c>
      <c r="DI68" s="53">
        <v>0</v>
      </c>
      <c r="DJ68" s="52">
        <v>0</v>
      </c>
      <c r="DK68" s="7">
        <v>0</v>
      </c>
      <c r="DL68" s="53">
        <v>0</v>
      </c>
      <c r="DM68" s="52">
        <v>0</v>
      </c>
      <c r="DN68" s="7">
        <v>0</v>
      </c>
      <c r="DO68" s="53">
        <v>0</v>
      </c>
      <c r="DP68" s="52">
        <v>0</v>
      </c>
      <c r="DQ68" s="7">
        <v>0</v>
      </c>
      <c r="DR68" s="53">
        <v>0</v>
      </c>
      <c r="DS68" s="52">
        <v>0</v>
      </c>
      <c r="DT68" s="7">
        <v>0</v>
      </c>
      <c r="DU68" s="53">
        <v>0</v>
      </c>
      <c r="DV68" s="52">
        <v>0</v>
      </c>
      <c r="DW68" s="7">
        <v>0</v>
      </c>
      <c r="DX68" s="53">
        <v>0</v>
      </c>
      <c r="DY68" s="52">
        <v>0</v>
      </c>
      <c r="DZ68" s="7">
        <v>0</v>
      </c>
      <c r="EA68" s="53">
        <v>0</v>
      </c>
      <c r="EB68" s="52">
        <v>0</v>
      </c>
      <c r="EC68" s="7">
        <v>0</v>
      </c>
      <c r="ED68" s="53">
        <v>0</v>
      </c>
      <c r="EE68" s="58">
        <v>93</v>
      </c>
      <c r="EF68" s="16">
        <v>500</v>
      </c>
      <c r="EG68" s="53">
        <f>EF68/EE68*1000</f>
        <v>5376.3440860215051</v>
      </c>
      <c r="EH68" s="52">
        <v>0</v>
      </c>
      <c r="EI68" s="7">
        <v>0</v>
      </c>
      <c r="EJ68" s="53">
        <v>0</v>
      </c>
      <c r="EK68" s="52">
        <v>0</v>
      </c>
      <c r="EL68" s="7">
        <v>0</v>
      </c>
      <c r="EM68" s="53">
        <v>0</v>
      </c>
      <c r="EN68" s="52">
        <v>0</v>
      </c>
      <c r="EO68" s="7">
        <v>0</v>
      </c>
      <c r="EP68" s="53">
        <v>0</v>
      </c>
      <c r="EQ68" s="52">
        <v>0</v>
      </c>
      <c r="ER68" s="7">
        <v>0</v>
      </c>
      <c r="ES68" s="53">
        <v>0</v>
      </c>
      <c r="ET68" s="52">
        <v>0</v>
      </c>
      <c r="EU68" s="7">
        <v>0</v>
      </c>
      <c r="EV68" s="53">
        <v>0</v>
      </c>
      <c r="EW68" s="52">
        <v>0</v>
      </c>
      <c r="EX68" s="7">
        <v>0</v>
      </c>
      <c r="EY68" s="53">
        <v>0</v>
      </c>
      <c r="EZ68" s="52">
        <v>0</v>
      </c>
      <c r="FA68" s="7">
        <v>0</v>
      </c>
      <c r="FB68" s="53">
        <v>0</v>
      </c>
      <c r="FC68" s="52">
        <v>0</v>
      </c>
      <c r="FD68" s="7">
        <v>0</v>
      </c>
      <c r="FE68" s="53">
        <v>0</v>
      </c>
      <c r="FF68" s="52">
        <v>0</v>
      </c>
      <c r="FG68" s="7">
        <v>0</v>
      </c>
      <c r="FH68" s="53">
        <v>0</v>
      </c>
      <c r="FI68" s="52">
        <v>0</v>
      </c>
      <c r="FJ68" s="7">
        <v>0</v>
      </c>
      <c r="FK68" s="53">
        <v>0</v>
      </c>
      <c r="FL68" s="52">
        <v>0</v>
      </c>
      <c r="FM68" s="7">
        <v>0</v>
      </c>
      <c r="FN68" s="53">
        <f t="shared" si="46"/>
        <v>0</v>
      </c>
      <c r="FO68" s="10">
        <f t="shared" si="28"/>
        <v>114</v>
      </c>
      <c r="FP68" s="15">
        <f t="shared" si="29"/>
        <v>749</v>
      </c>
      <c r="FQ68" s="1"/>
      <c r="FR68" s="1"/>
      <c r="FS68" s="1"/>
    </row>
    <row r="69" spans="1:218" x14ac:dyDescent="0.3">
      <c r="A69" s="73">
        <v>2008</v>
      </c>
      <c r="B69" s="69" t="s">
        <v>16</v>
      </c>
      <c r="C69" s="52">
        <v>0</v>
      </c>
      <c r="D69" s="7">
        <v>0</v>
      </c>
      <c r="E69" s="53">
        <v>0</v>
      </c>
      <c r="F69" s="52">
        <v>0</v>
      </c>
      <c r="G69" s="7">
        <v>0</v>
      </c>
      <c r="H69" s="53">
        <v>0</v>
      </c>
      <c r="I69" s="52">
        <v>0</v>
      </c>
      <c r="J69" s="7">
        <v>0</v>
      </c>
      <c r="K69" s="53">
        <v>0</v>
      </c>
      <c r="L69" s="52">
        <v>0</v>
      </c>
      <c r="M69" s="7">
        <v>0</v>
      </c>
      <c r="N69" s="53">
        <v>0</v>
      </c>
      <c r="O69" s="52">
        <v>0</v>
      </c>
      <c r="P69" s="7">
        <v>0</v>
      </c>
      <c r="Q69" s="53">
        <v>0</v>
      </c>
      <c r="R69" s="52">
        <v>0</v>
      </c>
      <c r="S69" s="7">
        <v>0</v>
      </c>
      <c r="T69" s="53">
        <v>0</v>
      </c>
      <c r="U69" s="52">
        <v>0</v>
      </c>
      <c r="V69" s="7">
        <v>0</v>
      </c>
      <c r="W69" s="53">
        <v>0</v>
      </c>
      <c r="X69" s="52">
        <v>0</v>
      </c>
      <c r="Y69" s="7">
        <v>0</v>
      </c>
      <c r="Z69" s="53">
        <v>0</v>
      </c>
      <c r="AA69" s="52">
        <v>0</v>
      </c>
      <c r="AB69" s="7">
        <v>0</v>
      </c>
      <c r="AC69" s="53">
        <v>0</v>
      </c>
      <c r="AD69" s="52">
        <v>0</v>
      </c>
      <c r="AE69" s="7">
        <v>0</v>
      </c>
      <c r="AF69" s="53">
        <v>0</v>
      </c>
      <c r="AG69" s="52">
        <v>0</v>
      </c>
      <c r="AH69" s="7">
        <v>0</v>
      </c>
      <c r="AI69" s="53">
        <v>0</v>
      </c>
      <c r="AJ69" s="52">
        <v>0</v>
      </c>
      <c r="AK69" s="7">
        <v>0</v>
      </c>
      <c r="AL69" s="53">
        <v>0</v>
      </c>
      <c r="AM69" s="52">
        <v>0</v>
      </c>
      <c r="AN69" s="7">
        <v>0</v>
      </c>
      <c r="AO69" s="53">
        <v>0</v>
      </c>
      <c r="AP69" s="52">
        <v>0</v>
      </c>
      <c r="AQ69" s="7">
        <v>0</v>
      </c>
      <c r="AR69" s="53">
        <v>0</v>
      </c>
      <c r="AS69" s="52">
        <v>0</v>
      </c>
      <c r="AT69" s="7">
        <v>0</v>
      </c>
      <c r="AU69" s="53">
        <v>0</v>
      </c>
      <c r="AV69" s="52">
        <v>0</v>
      </c>
      <c r="AW69" s="7">
        <v>0</v>
      </c>
      <c r="AX69" s="53">
        <f t="shared" si="44"/>
        <v>0</v>
      </c>
      <c r="AY69" s="52">
        <v>0</v>
      </c>
      <c r="AZ69" s="7">
        <v>0</v>
      </c>
      <c r="BA69" s="53">
        <v>0</v>
      </c>
      <c r="BB69" s="52">
        <v>0</v>
      </c>
      <c r="BC69" s="7">
        <v>0</v>
      </c>
      <c r="BD69" s="53">
        <v>0</v>
      </c>
      <c r="BE69" s="52">
        <v>0</v>
      </c>
      <c r="BF69" s="7">
        <v>0</v>
      </c>
      <c r="BG69" s="53">
        <v>0</v>
      </c>
      <c r="BH69" s="52">
        <v>0</v>
      </c>
      <c r="BI69" s="7">
        <v>0</v>
      </c>
      <c r="BJ69" s="53">
        <v>0</v>
      </c>
      <c r="BK69" s="52">
        <v>0</v>
      </c>
      <c r="BL69" s="7">
        <v>0</v>
      </c>
      <c r="BM69" s="53">
        <v>0</v>
      </c>
      <c r="BN69" s="52">
        <v>0</v>
      </c>
      <c r="BO69" s="7">
        <v>0</v>
      </c>
      <c r="BP69" s="53">
        <v>0</v>
      </c>
      <c r="BQ69" s="52">
        <v>0</v>
      </c>
      <c r="BR69" s="7">
        <v>5</v>
      </c>
      <c r="BS69" s="53">
        <v>0</v>
      </c>
      <c r="BT69" s="52">
        <v>0</v>
      </c>
      <c r="BU69" s="7">
        <v>0</v>
      </c>
      <c r="BV69" s="53">
        <v>0</v>
      </c>
      <c r="BW69" s="52">
        <v>0</v>
      </c>
      <c r="BX69" s="7">
        <v>0</v>
      </c>
      <c r="BY69" s="53">
        <v>0</v>
      </c>
      <c r="BZ69" s="52">
        <v>0</v>
      </c>
      <c r="CA69" s="7">
        <v>0</v>
      </c>
      <c r="CB69" s="53">
        <v>0</v>
      </c>
      <c r="CC69" s="52">
        <v>0</v>
      </c>
      <c r="CD69" s="7">
        <v>0</v>
      </c>
      <c r="CE69" s="53">
        <v>0</v>
      </c>
      <c r="CF69" s="52">
        <v>0</v>
      </c>
      <c r="CG69" s="7">
        <v>0</v>
      </c>
      <c r="CH69" s="53">
        <v>0</v>
      </c>
      <c r="CI69" s="52">
        <v>0</v>
      </c>
      <c r="CJ69" s="7">
        <v>0</v>
      </c>
      <c r="CK69" s="53">
        <f t="shared" si="45"/>
        <v>0</v>
      </c>
      <c r="CL69" s="52">
        <v>0</v>
      </c>
      <c r="CM69" s="7">
        <v>0</v>
      </c>
      <c r="CN69" s="53">
        <v>0</v>
      </c>
      <c r="CO69" s="52">
        <v>0</v>
      </c>
      <c r="CP69" s="7">
        <v>0</v>
      </c>
      <c r="CQ69" s="53">
        <v>0</v>
      </c>
      <c r="CR69" s="52">
        <v>0</v>
      </c>
      <c r="CS69" s="7">
        <v>0</v>
      </c>
      <c r="CT69" s="53">
        <v>0</v>
      </c>
      <c r="CU69" s="62">
        <v>0</v>
      </c>
      <c r="CV69" s="7">
        <v>0</v>
      </c>
      <c r="CW69" s="8">
        <v>0</v>
      </c>
      <c r="CX69" s="52">
        <v>0</v>
      </c>
      <c r="CY69" s="7">
        <v>0</v>
      </c>
      <c r="CZ69" s="53">
        <v>0</v>
      </c>
      <c r="DA69" s="52">
        <v>0</v>
      </c>
      <c r="DB69" s="7">
        <v>0</v>
      </c>
      <c r="DC69" s="53">
        <v>0</v>
      </c>
      <c r="DD69" s="52">
        <v>0</v>
      </c>
      <c r="DE69" s="7">
        <v>0</v>
      </c>
      <c r="DF69" s="53">
        <v>0</v>
      </c>
      <c r="DG69" s="52">
        <v>0</v>
      </c>
      <c r="DH69" s="7">
        <v>0</v>
      </c>
      <c r="DI69" s="53">
        <v>0</v>
      </c>
      <c r="DJ69" s="52">
        <v>0</v>
      </c>
      <c r="DK69" s="7">
        <v>0</v>
      </c>
      <c r="DL69" s="53">
        <v>0</v>
      </c>
      <c r="DM69" s="52">
        <v>0</v>
      </c>
      <c r="DN69" s="7">
        <v>0</v>
      </c>
      <c r="DO69" s="53">
        <v>0</v>
      </c>
      <c r="DP69" s="52">
        <v>0</v>
      </c>
      <c r="DQ69" s="7">
        <v>0</v>
      </c>
      <c r="DR69" s="53">
        <v>0</v>
      </c>
      <c r="DS69" s="52">
        <v>0</v>
      </c>
      <c r="DT69" s="7">
        <v>0</v>
      </c>
      <c r="DU69" s="53">
        <v>0</v>
      </c>
      <c r="DV69" s="52">
        <v>0</v>
      </c>
      <c r="DW69" s="7">
        <v>0</v>
      </c>
      <c r="DX69" s="53">
        <v>0</v>
      </c>
      <c r="DY69" s="52">
        <v>0</v>
      </c>
      <c r="DZ69" s="7">
        <v>0</v>
      </c>
      <c r="EA69" s="53">
        <v>0</v>
      </c>
      <c r="EB69" s="52">
        <v>0</v>
      </c>
      <c r="EC69" s="7">
        <v>0</v>
      </c>
      <c r="ED69" s="53">
        <v>0</v>
      </c>
      <c r="EE69" s="52">
        <v>0</v>
      </c>
      <c r="EF69" s="7">
        <v>0</v>
      </c>
      <c r="EG69" s="53">
        <v>0</v>
      </c>
      <c r="EH69" s="52">
        <v>0</v>
      </c>
      <c r="EI69" s="7">
        <v>0</v>
      </c>
      <c r="EJ69" s="53">
        <v>0</v>
      </c>
      <c r="EK69" s="52">
        <v>0</v>
      </c>
      <c r="EL69" s="7">
        <v>0</v>
      </c>
      <c r="EM69" s="53">
        <v>0</v>
      </c>
      <c r="EN69" s="52">
        <v>0</v>
      </c>
      <c r="EO69" s="7">
        <v>0</v>
      </c>
      <c r="EP69" s="53">
        <v>0</v>
      </c>
      <c r="EQ69" s="52">
        <v>0</v>
      </c>
      <c r="ER69" s="7">
        <v>0</v>
      </c>
      <c r="ES69" s="53">
        <v>0</v>
      </c>
      <c r="ET69" s="52">
        <v>0</v>
      </c>
      <c r="EU69" s="7">
        <v>0</v>
      </c>
      <c r="EV69" s="53">
        <v>0</v>
      </c>
      <c r="EW69" s="58">
        <v>1</v>
      </c>
      <c r="EX69" s="16">
        <v>17</v>
      </c>
      <c r="EY69" s="53">
        <f>EX69/EW69*1000</f>
        <v>17000</v>
      </c>
      <c r="EZ69" s="52">
        <v>0</v>
      </c>
      <c r="FA69" s="7">
        <v>0</v>
      </c>
      <c r="FB69" s="53">
        <v>0</v>
      </c>
      <c r="FC69" s="52">
        <v>0</v>
      </c>
      <c r="FD69" s="7">
        <v>0</v>
      </c>
      <c r="FE69" s="53">
        <v>0</v>
      </c>
      <c r="FF69" s="52">
        <v>0</v>
      </c>
      <c r="FG69" s="7">
        <v>0</v>
      </c>
      <c r="FH69" s="53">
        <v>0</v>
      </c>
      <c r="FI69" s="52">
        <v>0</v>
      </c>
      <c r="FJ69" s="7">
        <v>0</v>
      </c>
      <c r="FK69" s="53">
        <v>0</v>
      </c>
      <c r="FL69" s="52">
        <v>0</v>
      </c>
      <c r="FM69" s="7">
        <v>0</v>
      </c>
      <c r="FN69" s="53">
        <f t="shared" si="46"/>
        <v>0</v>
      </c>
      <c r="FO69" s="10">
        <f t="shared" si="28"/>
        <v>1</v>
      </c>
      <c r="FP69" s="15">
        <f t="shared" si="29"/>
        <v>22</v>
      </c>
      <c r="FQ69" s="1"/>
      <c r="FR69" s="1"/>
      <c r="FS69" s="1"/>
    </row>
    <row r="70" spans="1:218" ht="15" thickBot="1" x14ac:dyDescent="0.35">
      <c r="A70" s="70"/>
      <c r="B70" s="71" t="s">
        <v>17</v>
      </c>
      <c r="C70" s="54">
        <f>SUM(C58:C69)</f>
        <v>120</v>
      </c>
      <c r="D70" s="39">
        <f>SUM(D58:D69)</f>
        <v>684</v>
      </c>
      <c r="E70" s="55"/>
      <c r="F70" s="54">
        <f>SUM(F58:F69)</f>
        <v>86</v>
      </c>
      <c r="G70" s="39">
        <f>SUM(G58:G69)</f>
        <v>565</v>
      </c>
      <c r="H70" s="55"/>
      <c r="I70" s="54">
        <f>SUM(I58:I69)</f>
        <v>0</v>
      </c>
      <c r="J70" s="39">
        <f>SUM(J58:J69)</f>
        <v>0</v>
      </c>
      <c r="K70" s="55"/>
      <c r="L70" s="54">
        <f>SUM(L58:L69)</f>
        <v>0</v>
      </c>
      <c r="M70" s="39">
        <f>SUM(M58:M69)</f>
        <v>0</v>
      </c>
      <c r="N70" s="55"/>
      <c r="O70" s="54">
        <f>SUM(O58:O69)</f>
        <v>0</v>
      </c>
      <c r="P70" s="39">
        <f>SUM(P58:P69)</f>
        <v>0</v>
      </c>
      <c r="Q70" s="55"/>
      <c r="R70" s="54">
        <f>SUM(R58:R69)</f>
        <v>0</v>
      </c>
      <c r="S70" s="39">
        <f>SUM(S58:S69)</f>
        <v>0</v>
      </c>
      <c r="T70" s="55"/>
      <c r="U70" s="54">
        <f>SUM(U58:U69)</f>
        <v>0</v>
      </c>
      <c r="V70" s="39">
        <f>SUM(V58:V69)</f>
        <v>0</v>
      </c>
      <c r="W70" s="55"/>
      <c r="X70" s="54">
        <f>SUM(X58:X69)</f>
        <v>0</v>
      </c>
      <c r="Y70" s="39">
        <f>SUM(Y58:Y69)</f>
        <v>0</v>
      </c>
      <c r="Z70" s="55"/>
      <c r="AA70" s="54">
        <f>SUM(AA58:AA69)</f>
        <v>0</v>
      </c>
      <c r="AB70" s="39">
        <f>SUM(AB58:AB69)</f>
        <v>0</v>
      </c>
      <c r="AC70" s="55"/>
      <c r="AD70" s="54">
        <f>SUM(AD58:AD69)</f>
        <v>215</v>
      </c>
      <c r="AE70" s="39">
        <f>SUM(AE58:AE69)</f>
        <v>1243</v>
      </c>
      <c r="AF70" s="55"/>
      <c r="AG70" s="54">
        <f>SUM(AG58:AG69)</f>
        <v>0</v>
      </c>
      <c r="AH70" s="39">
        <f>SUM(AH58:AH69)</f>
        <v>0</v>
      </c>
      <c r="AI70" s="55"/>
      <c r="AJ70" s="54">
        <f>SUM(AJ58:AJ69)</f>
        <v>0</v>
      </c>
      <c r="AK70" s="39">
        <f>SUM(AK58:AK69)</f>
        <v>0</v>
      </c>
      <c r="AL70" s="55"/>
      <c r="AM70" s="54">
        <f>SUM(AM58:AM69)</f>
        <v>0</v>
      </c>
      <c r="AN70" s="39">
        <f>SUM(AN58:AN69)</f>
        <v>0</v>
      </c>
      <c r="AO70" s="55"/>
      <c r="AP70" s="54">
        <f>SUM(AP58:AP69)</f>
        <v>0</v>
      </c>
      <c r="AQ70" s="39">
        <f>SUM(AQ58:AQ69)</f>
        <v>0</v>
      </c>
      <c r="AR70" s="55"/>
      <c r="AS70" s="54">
        <f>SUM(AS58:AS69)</f>
        <v>0</v>
      </c>
      <c r="AT70" s="39">
        <f>SUM(AT58:AT69)</f>
        <v>4</v>
      </c>
      <c r="AU70" s="55"/>
      <c r="AV70" s="54">
        <f t="shared" ref="AV70:AW70" si="47">SUM(AV58:AV69)</f>
        <v>0</v>
      </c>
      <c r="AW70" s="39">
        <f t="shared" si="47"/>
        <v>0</v>
      </c>
      <c r="AX70" s="55"/>
      <c r="AY70" s="54">
        <f>SUM(AY58:AY69)</f>
        <v>0</v>
      </c>
      <c r="AZ70" s="39">
        <f>SUM(AZ58:AZ69)</f>
        <v>0</v>
      </c>
      <c r="BA70" s="55"/>
      <c r="BB70" s="54">
        <f>SUM(BB58:BB69)</f>
        <v>0</v>
      </c>
      <c r="BC70" s="39">
        <f>SUM(BC58:BC69)</f>
        <v>0</v>
      </c>
      <c r="BD70" s="55"/>
      <c r="BE70" s="54">
        <f>SUM(BE58:BE69)</f>
        <v>0</v>
      </c>
      <c r="BF70" s="39">
        <f>SUM(BF58:BF69)</f>
        <v>1</v>
      </c>
      <c r="BG70" s="55"/>
      <c r="BH70" s="54">
        <f>SUM(BH58:BH69)</f>
        <v>301</v>
      </c>
      <c r="BI70" s="39">
        <f>SUM(BI58:BI69)</f>
        <v>3617</v>
      </c>
      <c r="BJ70" s="55"/>
      <c r="BK70" s="54">
        <f>SUM(BK58:BK69)</f>
        <v>0</v>
      </c>
      <c r="BL70" s="39">
        <f>SUM(BL58:BL69)</f>
        <v>0</v>
      </c>
      <c r="BM70" s="55"/>
      <c r="BN70" s="54">
        <f>SUM(BN58:BN69)</f>
        <v>1</v>
      </c>
      <c r="BO70" s="39">
        <f>SUM(BO58:BO69)</f>
        <v>12</v>
      </c>
      <c r="BP70" s="55"/>
      <c r="BQ70" s="54">
        <f>SUM(BQ58:BQ69)</f>
        <v>0</v>
      </c>
      <c r="BR70" s="39">
        <f>SUM(BR58:BR69)</f>
        <v>8</v>
      </c>
      <c r="BS70" s="55"/>
      <c r="BT70" s="54">
        <f>SUM(BT58:BT69)</f>
        <v>0</v>
      </c>
      <c r="BU70" s="39">
        <f>SUM(BU58:BU69)</f>
        <v>0</v>
      </c>
      <c r="BV70" s="55"/>
      <c r="BW70" s="54">
        <f>SUM(BW58:BW69)</f>
        <v>0</v>
      </c>
      <c r="BX70" s="39">
        <f>SUM(BX58:BX69)</f>
        <v>0</v>
      </c>
      <c r="BY70" s="55"/>
      <c r="BZ70" s="54">
        <f>SUM(BZ58:BZ69)</f>
        <v>0</v>
      </c>
      <c r="CA70" s="39">
        <f>SUM(CA58:CA69)</f>
        <v>0</v>
      </c>
      <c r="CB70" s="55"/>
      <c r="CC70" s="54">
        <f>SUM(CC58:CC69)</f>
        <v>92</v>
      </c>
      <c r="CD70" s="39">
        <f>SUM(CD58:CD69)</f>
        <v>245</v>
      </c>
      <c r="CE70" s="55"/>
      <c r="CF70" s="54">
        <f>SUM(CF58:CF69)</f>
        <v>0</v>
      </c>
      <c r="CG70" s="39">
        <f>SUM(CG58:CG69)</f>
        <v>0</v>
      </c>
      <c r="CH70" s="55"/>
      <c r="CI70" s="54">
        <f t="shared" ref="CI70:CJ70" si="48">SUM(CI58:CI69)</f>
        <v>0</v>
      </c>
      <c r="CJ70" s="39">
        <f t="shared" si="48"/>
        <v>0</v>
      </c>
      <c r="CK70" s="55"/>
      <c r="CL70" s="54">
        <f>SUM(CL58:CL69)</f>
        <v>0</v>
      </c>
      <c r="CM70" s="39">
        <f>SUM(CM58:CM69)</f>
        <v>0</v>
      </c>
      <c r="CN70" s="55"/>
      <c r="CO70" s="54">
        <f>SUM(CO58:CO69)</f>
        <v>0</v>
      </c>
      <c r="CP70" s="39">
        <f>SUM(CP58:CP69)</f>
        <v>0</v>
      </c>
      <c r="CQ70" s="55"/>
      <c r="CR70" s="54">
        <f>SUM(CR58:CR69)</f>
        <v>0</v>
      </c>
      <c r="CS70" s="39">
        <f>SUM(CS58:CS69)</f>
        <v>0</v>
      </c>
      <c r="CT70" s="55"/>
      <c r="CU70" s="63">
        <f>SUM(CU58:CU69)</f>
        <v>0</v>
      </c>
      <c r="CV70" s="39">
        <f>SUM(CV58:CV69)</f>
        <v>0</v>
      </c>
      <c r="CW70" s="40"/>
      <c r="CX70" s="54">
        <f>SUM(CX58:CX69)</f>
        <v>2</v>
      </c>
      <c r="CY70" s="39">
        <f>SUM(CY58:CY69)</f>
        <v>19</v>
      </c>
      <c r="CZ70" s="55"/>
      <c r="DA70" s="54">
        <f>SUM(DA58:DA69)</f>
        <v>0</v>
      </c>
      <c r="DB70" s="39">
        <f>SUM(DB58:DB69)</f>
        <v>0</v>
      </c>
      <c r="DC70" s="55"/>
      <c r="DD70" s="54">
        <f>SUM(DD58:DD69)</f>
        <v>0</v>
      </c>
      <c r="DE70" s="39">
        <f>SUM(DE58:DE69)</f>
        <v>0</v>
      </c>
      <c r="DF70" s="55"/>
      <c r="DG70" s="54">
        <f>SUM(DG58:DG69)</f>
        <v>0</v>
      </c>
      <c r="DH70" s="39">
        <f>SUM(DH58:DH69)</f>
        <v>0</v>
      </c>
      <c r="DI70" s="55"/>
      <c r="DJ70" s="54">
        <f>SUM(DJ58:DJ69)</f>
        <v>0</v>
      </c>
      <c r="DK70" s="39">
        <f>SUM(DK58:DK69)</f>
        <v>0</v>
      </c>
      <c r="DL70" s="55"/>
      <c r="DM70" s="54">
        <f>SUM(DM58:DM69)</f>
        <v>2</v>
      </c>
      <c r="DN70" s="39">
        <f>SUM(DN58:DN69)</f>
        <v>11</v>
      </c>
      <c r="DO70" s="55"/>
      <c r="DP70" s="54">
        <f>SUM(DP58:DP69)</f>
        <v>0</v>
      </c>
      <c r="DQ70" s="39">
        <f>SUM(DQ58:DQ69)</f>
        <v>0</v>
      </c>
      <c r="DR70" s="55"/>
      <c r="DS70" s="54">
        <f>SUM(DS58:DS69)</f>
        <v>0</v>
      </c>
      <c r="DT70" s="39">
        <f>SUM(DT58:DT69)</f>
        <v>0</v>
      </c>
      <c r="DU70" s="55"/>
      <c r="DV70" s="54">
        <f>SUM(DV58:DV69)</f>
        <v>0</v>
      </c>
      <c r="DW70" s="39">
        <f>SUM(DW58:DW69)</f>
        <v>0</v>
      </c>
      <c r="DX70" s="55"/>
      <c r="DY70" s="54">
        <f>SUM(DY58:DY69)</f>
        <v>0</v>
      </c>
      <c r="DZ70" s="39">
        <f>SUM(DZ58:DZ69)</f>
        <v>0</v>
      </c>
      <c r="EA70" s="55"/>
      <c r="EB70" s="54">
        <f>SUM(EB58:EB69)</f>
        <v>0</v>
      </c>
      <c r="EC70" s="39">
        <f>SUM(EC58:EC69)</f>
        <v>0</v>
      </c>
      <c r="ED70" s="55"/>
      <c r="EE70" s="54">
        <f>SUM(EE58:EE69)</f>
        <v>1960</v>
      </c>
      <c r="EF70" s="39">
        <f>SUM(EF58:EF69)</f>
        <v>9997</v>
      </c>
      <c r="EG70" s="55"/>
      <c r="EH70" s="54">
        <f>SUM(EH58:EH69)</f>
        <v>0</v>
      </c>
      <c r="EI70" s="39">
        <f>SUM(EI58:EI69)</f>
        <v>0</v>
      </c>
      <c r="EJ70" s="55"/>
      <c r="EK70" s="54">
        <f>SUM(EK58:EK69)</f>
        <v>0</v>
      </c>
      <c r="EL70" s="39">
        <f>SUM(EL58:EL69)</f>
        <v>0</v>
      </c>
      <c r="EM70" s="55"/>
      <c r="EN70" s="54">
        <f>SUM(EN58:EN69)</f>
        <v>0</v>
      </c>
      <c r="EO70" s="39">
        <f>SUM(EO58:EO69)</f>
        <v>0</v>
      </c>
      <c r="EP70" s="55"/>
      <c r="EQ70" s="54">
        <f>SUM(EQ58:EQ69)</f>
        <v>0</v>
      </c>
      <c r="ER70" s="39">
        <f>SUM(ER58:ER69)</f>
        <v>0</v>
      </c>
      <c r="ES70" s="55"/>
      <c r="ET70" s="54">
        <f>SUM(ET58:ET69)</f>
        <v>0</v>
      </c>
      <c r="EU70" s="39">
        <f>SUM(EU58:EU69)</f>
        <v>0</v>
      </c>
      <c r="EV70" s="55"/>
      <c r="EW70" s="54">
        <f>SUM(EW58:EW69)</f>
        <v>1</v>
      </c>
      <c r="EX70" s="39">
        <f>SUM(EX58:EX69)</f>
        <v>27</v>
      </c>
      <c r="EY70" s="55"/>
      <c r="EZ70" s="54">
        <f>SUM(EZ58:EZ69)</f>
        <v>0</v>
      </c>
      <c r="FA70" s="39">
        <f>SUM(FA58:FA69)</f>
        <v>0</v>
      </c>
      <c r="FB70" s="55"/>
      <c r="FC70" s="54">
        <f>SUM(FC58:FC69)</f>
        <v>0</v>
      </c>
      <c r="FD70" s="39">
        <f>SUM(FD58:FD69)</f>
        <v>0</v>
      </c>
      <c r="FE70" s="55"/>
      <c r="FF70" s="54">
        <f>SUM(FF58:FF69)</f>
        <v>0</v>
      </c>
      <c r="FG70" s="39">
        <f>SUM(FG58:FG69)</f>
        <v>0</v>
      </c>
      <c r="FH70" s="55"/>
      <c r="FI70" s="54">
        <f>SUM(FI58:FI69)</f>
        <v>15500</v>
      </c>
      <c r="FJ70" s="39">
        <f>SUM(FJ58:FJ69)</f>
        <v>87045</v>
      </c>
      <c r="FK70" s="55"/>
      <c r="FL70" s="54">
        <f t="shared" ref="FL70:FM70" si="49">SUM(FL58:FL69)</f>
        <v>0</v>
      </c>
      <c r="FM70" s="39">
        <f t="shared" si="49"/>
        <v>0</v>
      </c>
      <c r="FN70" s="55"/>
      <c r="FO70" s="41">
        <f t="shared" ref="FO70:FO101" si="50">C70+F70+I70+R70+X70+AA70+AD70+AG70+AJ70+AS70+BE70+BH70+BK70+BN70+BQ70+BW70+CC70+CL70+CU70+CX70+DD70+DJ70+DM70+DP70+DV70+DY70+EE70+EN70+EQ70+EW70+FC70+FF70+FL70+U70+O70+EZ70+DS70+BT70+BB70+CR70+BZ70+EH70+EB70+AM70+DG70+L70+CF70+DA70+CO70+ET70</f>
        <v>2780</v>
      </c>
      <c r="FP70" s="42">
        <f t="shared" ref="FP70:FP101" si="51">D70+G70+J70+S70+Y70+AB70+AE70+AH70+AK70+AT70+BF70+BI70+BL70+BO70+BR70+BX70+CD70+CM70+CV70+CY70+DE70+DK70+DN70+DQ70+DW70+DZ70+EF70+EO70+ER70+EX70+FD70+FG70+FM70+V70+P70+FA70+DT70+BU70+BC70+CS70+CA70+EC70+EI70+AN70+DH70+M70+CG70+DB70+CP70+EU70</f>
        <v>16433</v>
      </c>
      <c r="FQ70" s="1"/>
      <c r="FR70" s="1"/>
      <c r="FS70" s="1"/>
      <c r="FV70" s="3"/>
      <c r="GA70" s="3"/>
      <c r="GF70" s="3"/>
      <c r="GK70" s="3"/>
      <c r="GP70" s="3"/>
      <c r="GU70" s="3"/>
      <c r="GZ70" s="3"/>
      <c r="HE70" s="3"/>
      <c r="HJ70" s="3"/>
    </row>
    <row r="71" spans="1:218" x14ac:dyDescent="0.3">
      <c r="A71" s="73">
        <v>2009</v>
      </c>
      <c r="B71" s="69" t="s">
        <v>5</v>
      </c>
      <c r="C71" s="52">
        <v>0</v>
      </c>
      <c r="D71" s="7">
        <v>0</v>
      </c>
      <c r="E71" s="53">
        <v>0</v>
      </c>
      <c r="F71" s="58">
        <v>22</v>
      </c>
      <c r="G71" s="16">
        <v>291</v>
      </c>
      <c r="H71" s="53">
        <f>G71/F71*1000</f>
        <v>13227.272727272726</v>
      </c>
      <c r="I71" s="52">
        <v>0</v>
      </c>
      <c r="J71" s="7">
        <v>0</v>
      </c>
      <c r="K71" s="53">
        <v>0</v>
      </c>
      <c r="L71" s="52">
        <v>0</v>
      </c>
      <c r="M71" s="7">
        <v>0</v>
      </c>
      <c r="N71" s="53">
        <v>0</v>
      </c>
      <c r="O71" s="52">
        <v>0</v>
      </c>
      <c r="P71" s="7">
        <v>0</v>
      </c>
      <c r="Q71" s="53">
        <v>0</v>
      </c>
      <c r="R71" s="52">
        <v>0</v>
      </c>
      <c r="S71" s="7">
        <v>0</v>
      </c>
      <c r="T71" s="53">
        <v>0</v>
      </c>
      <c r="U71" s="52">
        <v>0</v>
      </c>
      <c r="V71" s="7">
        <v>0</v>
      </c>
      <c r="W71" s="53">
        <v>0</v>
      </c>
      <c r="X71" s="52">
        <v>0</v>
      </c>
      <c r="Y71" s="7">
        <v>0</v>
      </c>
      <c r="Z71" s="53">
        <v>0</v>
      </c>
      <c r="AA71" s="52">
        <v>0</v>
      </c>
      <c r="AB71" s="7">
        <v>0</v>
      </c>
      <c r="AC71" s="53">
        <v>0</v>
      </c>
      <c r="AD71" s="52">
        <v>0</v>
      </c>
      <c r="AE71" s="7">
        <v>0</v>
      </c>
      <c r="AF71" s="53">
        <v>0</v>
      </c>
      <c r="AG71" s="52">
        <v>0</v>
      </c>
      <c r="AH71" s="7">
        <v>0</v>
      </c>
      <c r="AI71" s="53">
        <v>0</v>
      </c>
      <c r="AJ71" s="52">
        <v>0</v>
      </c>
      <c r="AK71" s="7">
        <v>0</v>
      </c>
      <c r="AL71" s="53">
        <v>0</v>
      </c>
      <c r="AM71" s="52">
        <v>0</v>
      </c>
      <c r="AN71" s="7">
        <v>0</v>
      </c>
      <c r="AO71" s="53">
        <v>0</v>
      </c>
      <c r="AP71" s="52">
        <v>0</v>
      </c>
      <c r="AQ71" s="7">
        <v>0</v>
      </c>
      <c r="AR71" s="53">
        <v>0</v>
      </c>
      <c r="AS71" s="52">
        <v>0</v>
      </c>
      <c r="AT71" s="7">
        <v>0</v>
      </c>
      <c r="AU71" s="53">
        <v>0</v>
      </c>
      <c r="AV71" s="52">
        <v>0</v>
      </c>
      <c r="AW71" s="7">
        <v>0</v>
      </c>
      <c r="AX71" s="53">
        <f t="shared" ref="AX71:AX82" si="52">IF(AV71=0,0,AW71/AV71*1000)</f>
        <v>0</v>
      </c>
      <c r="AY71" s="52">
        <v>0</v>
      </c>
      <c r="AZ71" s="7">
        <v>0</v>
      </c>
      <c r="BA71" s="53">
        <v>0</v>
      </c>
      <c r="BB71" s="52">
        <v>0</v>
      </c>
      <c r="BC71" s="7">
        <v>0</v>
      </c>
      <c r="BD71" s="53">
        <v>0</v>
      </c>
      <c r="BE71" s="52">
        <v>0</v>
      </c>
      <c r="BF71" s="7">
        <v>0</v>
      </c>
      <c r="BG71" s="53">
        <v>0</v>
      </c>
      <c r="BH71" s="52">
        <v>0</v>
      </c>
      <c r="BI71" s="7">
        <v>0</v>
      </c>
      <c r="BJ71" s="53">
        <v>0</v>
      </c>
      <c r="BK71" s="52">
        <v>0</v>
      </c>
      <c r="BL71" s="7">
        <v>0</v>
      </c>
      <c r="BM71" s="53">
        <v>0</v>
      </c>
      <c r="BN71" s="52">
        <v>0</v>
      </c>
      <c r="BO71" s="7">
        <v>7</v>
      </c>
      <c r="BP71" s="53">
        <v>0</v>
      </c>
      <c r="BQ71" s="52">
        <v>0</v>
      </c>
      <c r="BR71" s="7">
        <v>0</v>
      </c>
      <c r="BS71" s="53">
        <v>0</v>
      </c>
      <c r="BT71" s="52">
        <v>0</v>
      </c>
      <c r="BU71" s="7">
        <v>0</v>
      </c>
      <c r="BV71" s="53">
        <v>0</v>
      </c>
      <c r="BW71" s="52">
        <v>0</v>
      </c>
      <c r="BX71" s="7">
        <v>0</v>
      </c>
      <c r="BY71" s="53">
        <v>0</v>
      </c>
      <c r="BZ71" s="52">
        <v>0</v>
      </c>
      <c r="CA71" s="7">
        <v>0</v>
      </c>
      <c r="CB71" s="53">
        <v>0</v>
      </c>
      <c r="CC71" s="52">
        <v>0</v>
      </c>
      <c r="CD71" s="7">
        <v>0</v>
      </c>
      <c r="CE71" s="53">
        <v>0</v>
      </c>
      <c r="CF71" s="52">
        <v>0</v>
      </c>
      <c r="CG71" s="7">
        <v>0</v>
      </c>
      <c r="CH71" s="53">
        <v>0</v>
      </c>
      <c r="CI71" s="52">
        <v>0</v>
      </c>
      <c r="CJ71" s="7">
        <v>0</v>
      </c>
      <c r="CK71" s="53">
        <f t="shared" ref="CK71:CK82" si="53">IF(CI71=0,0,CJ71/CI71*1000)</f>
        <v>0</v>
      </c>
      <c r="CL71" s="52">
        <v>0</v>
      </c>
      <c r="CM71" s="7">
        <v>0</v>
      </c>
      <c r="CN71" s="53">
        <v>0</v>
      </c>
      <c r="CO71" s="52">
        <v>0</v>
      </c>
      <c r="CP71" s="7">
        <v>0</v>
      </c>
      <c r="CQ71" s="53">
        <v>0</v>
      </c>
      <c r="CR71" s="52">
        <v>0</v>
      </c>
      <c r="CS71" s="7">
        <v>0</v>
      </c>
      <c r="CT71" s="53">
        <v>0</v>
      </c>
      <c r="CU71" s="62">
        <v>0</v>
      </c>
      <c r="CV71" s="7">
        <v>0</v>
      </c>
      <c r="CW71" s="8">
        <v>0</v>
      </c>
      <c r="CX71" s="58">
        <v>75</v>
      </c>
      <c r="CY71" s="16">
        <v>239</v>
      </c>
      <c r="CZ71" s="53">
        <f t="shared" ref="CZ71:CZ82" si="54">CY71/CX71*1000</f>
        <v>3186.6666666666665</v>
      </c>
      <c r="DA71" s="52">
        <v>0</v>
      </c>
      <c r="DB71" s="7">
        <v>0</v>
      </c>
      <c r="DC71" s="53">
        <v>0</v>
      </c>
      <c r="DD71" s="52">
        <v>0</v>
      </c>
      <c r="DE71" s="7">
        <v>0</v>
      </c>
      <c r="DF71" s="53">
        <v>0</v>
      </c>
      <c r="DG71" s="52">
        <v>0</v>
      </c>
      <c r="DH71" s="7">
        <v>0</v>
      </c>
      <c r="DI71" s="53">
        <v>0</v>
      </c>
      <c r="DJ71" s="52">
        <v>0</v>
      </c>
      <c r="DK71" s="7">
        <v>0</v>
      </c>
      <c r="DL71" s="53">
        <v>0</v>
      </c>
      <c r="DM71" s="52">
        <v>0</v>
      </c>
      <c r="DN71" s="7">
        <v>0</v>
      </c>
      <c r="DO71" s="53">
        <v>0</v>
      </c>
      <c r="DP71" s="52">
        <v>0</v>
      </c>
      <c r="DQ71" s="7">
        <v>0</v>
      </c>
      <c r="DR71" s="53">
        <v>0</v>
      </c>
      <c r="DS71" s="52">
        <v>0</v>
      </c>
      <c r="DT71" s="7">
        <v>0</v>
      </c>
      <c r="DU71" s="53">
        <v>0</v>
      </c>
      <c r="DV71" s="52">
        <v>0</v>
      </c>
      <c r="DW71" s="7">
        <v>0</v>
      </c>
      <c r="DX71" s="53">
        <v>0</v>
      </c>
      <c r="DY71" s="52">
        <v>0</v>
      </c>
      <c r="DZ71" s="7">
        <v>0</v>
      </c>
      <c r="EA71" s="53">
        <v>0</v>
      </c>
      <c r="EB71" s="52">
        <v>0</v>
      </c>
      <c r="EC71" s="7">
        <v>0</v>
      </c>
      <c r="ED71" s="53">
        <v>0</v>
      </c>
      <c r="EE71" s="58">
        <v>47</v>
      </c>
      <c r="EF71" s="16">
        <v>179</v>
      </c>
      <c r="EG71" s="53">
        <f t="shared" ref="EG71:EG82" si="55">EF71/EE71*1000</f>
        <v>3808.5106382978724</v>
      </c>
      <c r="EH71" s="52">
        <v>0</v>
      </c>
      <c r="EI71" s="7">
        <v>0</v>
      </c>
      <c r="EJ71" s="53">
        <v>0</v>
      </c>
      <c r="EK71" s="52">
        <v>0</v>
      </c>
      <c r="EL71" s="7">
        <v>0</v>
      </c>
      <c r="EM71" s="53">
        <v>0</v>
      </c>
      <c r="EN71" s="52">
        <v>0</v>
      </c>
      <c r="EO71" s="7">
        <v>0</v>
      </c>
      <c r="EP71" s="53">
        <v>0</v>
      </c>
      <c r="EQ71" s="52">
        <v>0</v>
      </c>
      <c r="ER71" s="7">
        <v>0</v>
      </c>
      <c r="ES71" s="53">
        <v>0</v>
      </c>
      <c r="ET71" s="52">
        <v>0</v>
      </c>
      <c r="EU71" s="7">
        <v>0</v>
      </c>
      <c r="EV71" s="53">
        <v>0</v>
      </c>
      <c r="EW71" s="52">
        <v>0</v>
      </c>
      <c r="EX71" s="7">
        <v>0</v>
      </c>
      <c r="EY71" s="53">
        <v>0</v>
      </c>
      <c r="EZ71" s="52">
        <v>0</v>
      </c>
      <c r="FA71" s="7">
        <v>0</v>
      </c>
      <c r="FB71" s="53">
        <v>0</v>
      </c>
      <c r="FC71" s="52">
        <v>0</v>
      </c>
      <c r="FD71" s="7">
        <v>0</v>
      </c>
      <c r="FE71" s="53">
        <v>0</v>
      </c>
      <c r="FF71" s="52">
        <v>0</v>
      </c>
      <c r="FG71" s="7">
        <v>0</v>
      </c>
      <c r="FH71" s="53">
        <v>0</v>
      </c>
      <c r="FI71" s="52">
        <v>0</v>
      </c>
      <c r="FJ71" s="7">
        <v>0</v>
      </c>
      <c r="FK71" s="53">
        <v>0</v>
      </c>
      <c r="FL71" s="52">
        <v>0</v>
      </c>
      <c r="FM71" s="7">
        <v>0</v>
      </c>
      <c r="FN71" s="53">
        <f t="shared" ref="FN71:FN82" si="56">IF(FL71=0,0,FM71/FL71*1000)</f>
        <v>0</v>
      </c>
      <c r="FO71" s="10">
        <f t="shared" si="50"/>
        <v>144</v>
      </c>
      <c r="FP71" s="15">
        <f t="shared" si="51"/>
        <v>716</v>
      </c>
      <c r="FQ71" s="1"/>
      <c r="FR71" s="1"/>
      <c r="FS71" s="1"/>
    </row>
    <row r="72" spans="1:218" x14ac:dyDescent="0.3">
      <c r="A72" s="73">
        <v>2009</v>
      </c>
      <c r="B72" s="69" t="s">
        <v>6</v>
      </c>
      <c r="C72" s="52">
        <v>0</v>
      </c>
      <c r="D72" s="7">
        <v>0</v>
      </c>
      <c r="E72" s="53">
        <v>0</v>
      </c>
      <c r="F72" s="52">
        <v>0</v>
      </c>
      <c r="G72" s="7">
        <v>0</v>
      </c>
      <c r="H72" s="53">
        <v>0</v>
      </c>
      <c r="I72" s="52">
        <v>0</v>
      </c>
      <c r="J72" s="7">
        <v>0</v>
      </c>
      <c r="K72" s="53">
        <v>0</v>
      </c>
      <c r="L72" s="52">
        <v>0</v>
      </c>
      <c r="M72" s="7">
        <v>0</v>
      </c>
      <c r="N72" s="53">
        <v>0</v>
      </c>
      <c r="O72" s="52">
        <v>0</v>
      </c>
      <c r="P72" s="7">
        <v>0</v>
      </c>
      <c r="Q72" s="53">
        <v>0</v>
      </c>
      <c r="R72" s="52">
        <v>0</v>
      </c>
      <c r="S72" s="7">
        <v>0</v>
      </c>
      <c r="T72" s="53">
        <v>0</v>
      </c>
      <c r="U72" s="52">
        <v>0</v>
      </c>
      <c r="V72" s="7">
        <v>0</v>
      </c>
      <c r="W72" s="53">
        <v>0</v>
      </c>
      <c r="X72" s="52">
        <v>0</v>
      </c>
      <c r="Y72" s="7">
        <v>0</v>
      </c>
      <c r="Z72" s="53">
        <v>0</v>
      </c>
      <c r="AA72" s="52">
        <v>0</v>
      </c>
      <c r="AB72" s="7">
        <v>0</v>
      </c>
      <c r="AC72" s="53">
        <v>0</v>
      </c>
      <c r="AD72" s="52">
        <v>0</v>
      </c>
      <c r="AE72" s="7">
        <v>0</v>
      </c>
      <c r="AF72" s="53">
        <v>0</v>
      </c>
      <c r="AG72" s="52">
        <v>0</v>
      </c>
      <c r="AH72" s="7">
        <v>0</v>
      </c>
      <c r="AI72" s="53">
        <v>0</v>
      </c>
      <c r="AJ72" s="52">
        <v>0</v>
      </c>
      <c r="AK72" s="7">
        <v>0</v>
      </c>
      <c r="AL72" s="53">
        <v>0</v>
      </c>
      <c r="AM72" s="52">
        <v>0</v>
      </c>
      <c r="AN72" s="7">
        <v>0</v>
      </c>
      <c r="AO72" s="53">
        <v>0</v>
      </c>
      <c r="AP72" s="52">
        <v>0</v>
      </c>
      <c r="AQ72" s="7">
        <v>0</v>
      </c>
      <c r="AR72" s="53">
        <v>0</v>
      </c>
      <c r="AS72" s="52">
        <v>0</v>
      </c>
      <c r="AT72" s="7">
        <v>0</v>
      </c>
      <c r="AU72" s="53">
        <v>0</v>
      </c>
      <c r="AV72" s="52">
        <v>0</v>
      </c>
      <c r="AW72" s="7">
        <v>0</v>
      </c>
      <c r="AX72" s="53">
        <f t="shared" si="52"/>
        <v>0</v>
      </c>
      <c r="AY72" s="52">
        <v>0</v>
      </c>
      <c r="AZ72" s="7">
        <v>0</v>
      </c>
      <c r="BA72" s="53">
        <v>0</v>
      </c>
      <c r="BB72" s="52">
        <v>0</v>
      </c>
      <c r="BC72" s="7">
        <v>0</v>
      </c>
      <c r="BD72" s="53">
        <v>0</v>
      </c>
      <c r="BE72" s="52">
        <v>0</v>
      </c>
      <c r="BF72" s="7">
        <v>0</v>
      </c>
      <c r="BG72" s="53">
        <v>0</v>
      </c>
      <c r="BH72" s="52">
        <v>0</v>
      </c>
      <c r="BI72" s="7">
        <v>0</v>
      </c>
      <c r="BJ72" s="53">
        <v>0</v>
      </c>
      <c r="BK72" s="52">
        <v>0</v>
      </c>
      <c r="BL72" s="7">
        <v>0</v>
      </c>
      <c r="BM72" s="53">
        <v>0</v>
      </c>
      <c r="BN72" s="52">
        <v>0</v>
      </c>
      <c r="BO72" s="7">
        <v>0</v>
      </c>
      <c r="BP72" s="53">
        <v>0</v>
      </c>
      <c r="BQ72" s="52">
        <v>0</v>
      </c>
      <c r="BR72" s="7">
        <v>0</v>
      </c>
      <c r="BS72" s="53">
        <v>0</v>
      </c>
      <c r="BT72" s="52">
        <v>0</v>
      </c>
      <c r="BU72" s="7">
        <v>0</v>
      </c>
      <c r="BV72" s="53">
        <v>0</v>
      </c>
      <c r="BW72" s="52">
        <v>0</v>
      </c>
      <c r="BX72" s="7">
        <v>0</v>
      </c>
      <c r="BY72" s="53">
        <v>0</v>
      </c>
      <c r="BZ72" s="52">
        <v>0</v>
      </c>
      <c r="CA72" s="7">
        <v>0</v>
      </c>
      <c r="CB72" s="53">
        <v>0</v>
      </c>
      <c r="CC72" s="52">
        <v>0</v>
      </c>
      <c r="CD72" s="7">
        <v>0</v>
      </c>
      <c r="CE72" s="53">
        <v>0</v>
      </c>
      <c r="CF72" s="52">
        <v>0</v>
      </c>
      <c r="CG72" s="7">
        <v>0</v>
      </c>
      <c r="CH72" s="53">
        <v>0</v>
      </c>
      <c r="CI72" s="52">
        <v>0</v>
      </c>
      <c r="CJ72" s="7">
        <v>0</v>
      </c>
      <c r="CK72" s="53">
        <f t="shared" si="53"/>
        <v>0</v>
      </c>
      <c r="CL72" s="52">
        <v>0</v>
      </c>
      <c r="CM72" s="7">
        <v>0</v>
      </c>
      <c r="CN72" s="53">
        <v>0</v>
      </c>
      <c r="CO72" s="52">
        <v>0</v>
      </c>
      <c r="CP72" s="7">
        <v>0</v>
      </c>
      <c r="CQ72" s="53">
        <v>0</v>
      </c>
      <c r="CR72" s="52">
        <v>0</v>
      </c>
      <c r="CS72" s="7">
        <v>0</v>
      </c>
      <c r="CT72" s="53">
        <v>0</v>
      </c>
      <c r="CU72" s="62">
        <v>0</v>
      </c>
      <c r="CV72" s="7">
        <v>0</v>
      </c>
      <c r="CW72" s="8">
        <v>0</v>
      </c>
      <c r="CX72" s="52">
        <v>0</v>
      </c>
      <c r="CY72" s="7">
        <v>0</v>
      </c>
      <c r="CZ72" s="53">
        <v>0</v>
      </c>
      <c r="DA72" s="52">
        <v>0</v>
      </c>
      <c r="DB72" s="7">
        <v>0</v>
      </c>
      <c r="DC72" s="53">
        <v>0</v>
      </c>
      <c r="DD72" s="52">
        <v>0</v>
      </c>
      <c r="DE72" s="7">
        <v>0</v>
      </c>
      <c r="DF72" s="53">
        <v>0</v>
      </c>
      <c r="DG72" s="52">
        <v>0</v>
      </c>
      <c r="DH72" s="7">
        <v>0</v>
      </c>
      <c r="DI72" s="53">
        <v>0</v>
      </c>
      <c r="DJ72" s="52">
        <v>0</v>
      </c>
      <c r="DK72" s="7">
        <v>0</v>
      </c>
      <c r="DL72" s="53">
        <v>0</v>
      </c>
      <c r="DM72" s="52">
        <v>0</v>
      </c>
      <c r="DN72" s="7">
        <v>0</v>
      </c>
      <c r="DO72" s="53">
        <v>0</v>
      </c>
      <c r="DP72" s="52">
        <v>0</v>
      </c>
      <c r="DQ72" s="7">
        <v>0</v>
      </c>
      <c r="DR72" s="53">
        <v>0</v>
      </c>
      <c r="DS72" s="52">
        <v>0</v>
      </c>
      <c r="DT72" s="7">
        <v>0</v>
      </c>
      <c r="DU72" s="53">
        <v>0</v>
      </c>
      <c r="DV72" s="52">
        <v>0</v>
      </c>
      <c r="DW72" s="7">
        <v>0</v>
      </c>
      <c r="DX72" s="53">
        <v>0</v>
      </c>
      <c r="DY72" s="52">
        <v>0</v>
      </c>
      <c r="DZ72" s="7">
        <v>0</v>
      </c>
      <c r="EA72" s="53">
        <v>0</v>
      </c>
      <c r="EB72" s="52">
        <v>0</v>
      </c>
      <c r="EC72" s="7">
        <v>0</v>
      </c>
      <c r="ED72" s="53">
        <v>0</v>
      </c>
      <c r="EE72" s="58">
        <v>401</v>
      </c>
      <c r="EF72" s="16">
        <v>1771</v>
      </c>
      <c r="EG72" s="53">
        <f t="shared" si="55"/>
        <v>4416.4588528678305</v>
      </c>
      <c r="EH72" s="52">
        <v>0</v>
      </c>
      <c r="EI72" s="7">
        <v>0</v>
      </c>
      <c r="EJ72" s="53">
        <v>0</v>
      </c>
      <c r="EK72" s="52">
        <v>0</v>
      </c>
      <c r="EL72" s="7">
        <v>0</v>
      </c>
      <c r="EM72" s="53">
        <v>0</v>
      </c>
      <c r="EN72" s="52">
        <v>0</v>
      </c>
      <c r="EO72" s="7">
        <v>0</v>
      </c>
      <c r="EP72" s="53">
        <v>0</v>
      </c>
      <c r="EQ72" s="52">
        <v>0</v>
      </c>
      <c r="ER72" s="7">
        <v>0</v>
      </c>
      <c r="ES72" s="53">
        <v>0</v>
      </c>
      <c r="ET72" s="52">
        <v>0</v>
      </c>
      <c r="EU72" s="7">
        <v>0</v>
      </c>
      <c r="EV72" s="53">
        <v>0</v>
      </c>
      <c r="EW72" s="52">
        <v>0</v>
      </c>
      <c r="EX72" s="7">
        <v>0</v>
      </c>
      <c r="EY72" s="53">
        <v>0</v>
      </c>
      <c r="EZ72" s="52">
        <v>0</v>
      </c>
      <c r="FA72" s="7">
        <v>0</v>
      </c>
      <c r="FB72" s="53">
        <v>0</v>
      </c>
      <c r="FC72" s="52">
        <v>0</v>
      </c>
      <c r="FD72" s="7">
        <v>0</v>
      </c>
      <c r="FE72" s="53">
        <v>0</v>
      </c>
      <c r="FF72" s="52">
        <v>0</v>
      </c>
      <c r="FG72" s="7">
        <v>0</v>
      </c>
      <c r="FH72" s="53">
        <v>0</v>
      </c>
      <c r="FI72" s="52">
        <v>0</v>
      </c>
      <c r="FJ72" s="7">
        <v>0</v>
      </c>
      <c r="FK72" s="53">
        <v>0</v>
      </c>
      <c r="FL72" s="52">
        <v>0</v>
      </c>
      <c r="FM72" s="7">
        <v>0</v>
      </c>
      <c r="FN72" s="53">
        <f t="shared" si="56"/>
        <v>0</v>
      </c>
      <c r="FO72" s="10">
        <f t="shared" si="50"/>
        <v>401</v>
      </c>
      <c r="FP72" s="15">
        <f t="shared" si="51"/>
        <v>1771</v>
      </c>
      <c r="FQ72" s="1"/>
      <c r="FR72" s="1"/>
      <c r="FS72" s="1"/>
    </row>
    <row r="73" spans="1:218" x14ac:dyDescent="0.3">
      <c r="A73" s="73">
        <v>2009</v>
      </c>
      <c r="B73" s="69" t="s">
        <v>7</v>
      </c>
      <c r="C73" s="52">
        <v>0</v>
      </c>
      <c r="D73" s="7">
        <v>0</v>
      </c>
      <c r="E73" s="53">
        <v>0</v>
      </c>
      <c r="F73" s="52">
        <v>0</v>
      </c>
      <c r="G73" s="7">
        <v>0</v>
      </c>
      <c r="H73" s="53">
        <v>0</v>
      </c>
      <c r="I73" s="52">
        <v>0</v>
      </c>
      <c r="J73" s="7">
        <v>0</v>
      </c>
      <c r="K73" s="53">
        <v>0</v>
      </c>
      <c r="L73" s="52">
        <v>0</v>
      </c>
      <c r="M73" s="7">
        <v>0</v>
      </c>
      <c r="N73" s="53">
        <v>0</v>
      </c>
      <c r="O73" s="52">
        <v>0</v>
      </c>
      <c r="P73" s="7">
        <v>0</v>
      </c>
      <c r="Q73" s="53">
        <v>0</v>
      </c>
      <c r="R73" s="52">
        <v>0</v>
      </c>
      <c r="S73" s="7">
        <v>0</v>
      </c>
      <c r="T73" s="53">
        <v>0</v>
      </c>
      <c r="U73" s="52">
        <v>0</v>
      </c>
      <c r="V73" s="7">
        <v>0</v>
      </c>
      <c r="W73" s="53">
        <v>0</v>
      </c>
      <c r="X73" s="52">
        <v>0</v>
      </c>
      <c r="Y73" s="7">
        <v>0</v>
      </c>
      <c r="Z73" s="53">
        <v>0</v>
      </c>
      <c r="AA73" s="52">
        <v>0</v>
      </c>
      <c r="AB73" s="7">
        <v>0</v>
      </c>
      <c r="AC73" s="53">
        <v>0</v>
      </c>
      <c r="AD73" s="52">
        <v>0</v>
      </c>
      <c r="AE73" s="7">
        <v>0</v>
      </c>
      <c r="AF73" s="53">
        <v>0</v>
      </c>
      <c r="AG73" s="52">
        <v>0</v>
      </c>
      <c r="AH73" s="7">
        <v>0</v>
      </c>
      <c r="AI73" s="53">
        <v>0</v>
      </c>
      <c r="AJ73" s="52">
        <v>0</v>
      </c>
      <c r="AK73" s="7">
        <v>0</v>
      </c>
      <c r="AL73" s="53">
        <v>0</v>
      </c>
      <c r="AM73" s="52">
        <v>0</v>
      </c>
      <c r="AN73" s="7">
        <v>0</v>
      </c>
      <c r="AO73" s="53">
        <v>0</v>
      </c>
      <c r="AP73" s="52">
        <v>0</v>
      </c>
      <c r="AQ73" s="7">
        <v>0</v>
      </c>
      <c r="AR73" s="53">
        <v>0</v>
      </c>
      <c r="AS73" s="52">
        <v>0</v>
      </c>
      <c r="AT73" s="7">
        <v>0</v>
      </c>
      <c r="AU73" s="53">
        <v>0</v>
      </c>
      <c r="AV73" s="52">
        <v>0</v>
      </c>
      <c r="AW73" s="7">
        <v>0</v>
      </c>
      <c r="AX73" s="53">
        <f t="shared" si="52"/>
        <v>0</v>
      </c>
      <c r="AY73" s="52">
        <v>0</v>
      </c>
      <c r="AZ73" s="7">
        <v>0</v>
      </c>
      <c r="BA73" s="53">
        <v>0</v>
      </c>
      <c r="BB73" s="52">
        <v>0</v>
      </c>
      <c r="BC73" s="7">
        <v>0</v>
      </c>
      <c r="BD73" s="53">
        <v>0</v>
      </c>
      <c r="BE73" s="52">
        <v>0</v>
      </c>
      <c r="BF73" s="7">
        <v>0</v>
      </c>
      <c r="BG73" s="53">
        <v>0</v>
      </c>
      <c r="BH73" s="52">
        <v>0</v>
      </c>
      <c r="BI73" s="7">
        <v>0</v>
      </c>
      <c r="BJ73" s="53">
        <v>0</v>
      </c>
      <c r="BK73" s="52">
        <v>0</v>
      </c>
      <c r="BL73" s="7">
        <v>0</v>
      </c>
      <c r="BM73" s="53">
        <v>0</v>
      </c>
      <c r="BN73" s="52">
        <v>0</v>
      </c>
      <c r="BO73" s="7">
        <v>0</v>
      </c>
      <c r="BP73" s="53">
        <v>0</v>
      </c>
      <c r="BQ73" s="52">
        <v>0</v>
      </c>
      <c r="BR73" s="7">
        <v>2</v>
      </c>
      <c r="BS73" s="53">
        <v>0</v>
      </c>
      <c r="BT73" s="52">
        <v>0</v>
      </c>
      <c r="BU73" s="7">
        <v>0</v>
      </c>
      <c r="BV73" s="53">
        <v>0</v>
      </c>
      <c r="BW73" s="52">
        <v>0</v>
      </c>
      <c r="BX73" s="7">
        <v>0</v>
      </c>
      <c r="BY73" s="53">
        <v>0</v>
      </c>
      <c r="BZ73" s="52">
        <v>0</v>
      </c>
      <c r="CA73" s="7">
        <v>0</v>
      </c>
      <c r="CB73" s="53">
        <v>0</v>
      </c>
      <c r="CC73" s="52">
        <v>0</v>
      </c>
      <c r="CD73" s="7">
        <v>0</v>
      </c>
      <c r="CE73" s="53">
        <v>0</v>
      </c>
      <c r="CF73" s="52">
        <v>0</v>
      </c>
      <c r="CG73" s="7">
        <v>0</v>
      </c>
      <c r="CH73" s="53">
        <v>0</v>
      </c>
      <c r="CI73" s="52">
        <v>0</v>
      </c>
      <c r="CJ73" s="7">
        <v>0</v>
      </c>
      <c r="CK73" s="53">
        <f t="shared" si="53"/>
        <v>0</v>
      </c>
      <c r="CL73" s="52">
        <v>0</v>
      </c>
      <c r="CM73" s="7">
        <v>0</v>
      </c>
      <c r="CN73" s="53">
        <v>0</v>
      </c>
      <c r="CO73" s="52">
        <v>0</v>
      </c>
      <c r="CP73" s="7">
        <v>0</v>
      </c>
      <c r="CQ73" s="53">
        <v>0</v>
      </c>
      <c r="CR73" s="52">
        <v>0</v>
      </c>
      <c r="CS73" s="7">
        <v>0</v>
      </c>
      <c r="CT73" s="53">
        <v>0</v>
      </c>
      <c r="CU73" s="62">
        <v>0</v>
      </c>
      <c r="CV73" s="7">
        <v>0</v>
      </c>
      <c r="CW73" s="8">
        <v>0</v>
      </c>
      <c r="CX73" s="52">
        <v>0</v>
      </c>
      <c r="CY73" s="7">
        <v>0</v>
      </c>
      <c r="CZ73" s="53">
        <v>0</v>
      </c>
      <c r="DA73" s="52">
        <v>0</v>
      </c>
      <c r="DB73" s="7">
        <v>0</v>
      </c>
      <c r="DC73" s="53">
        <v>0</v>
      </c>
      <c r="DD73" s="52">
        <v>0</v>
      </c>
      <c r="DE73" s="7">
        <v>0</v>
      </c>
      <c r="DF73" s="53">
        <v>0</v>
      </c>
      <c r="DG73" s="52">
        <v>0</v>
      </c>
      <c r="DH73" s="7">
        <v>0</v>
      </c>
      <c r="DI73" s="53">
        <v>0</v>
      </c>
      <c r="DJ73" s="52">
        <v>0</v>
      </c>
      <c r="DK73" s="7">
        <v>0</v>
      </c>
      <c r="DL73" s="53">
        <v>0</v>
      </c>
      <c r="DM73" s="52">
        <v>0</v>
      </c>
      <c r="DN73" s="7">
        <v>0</v>
      </c>
      <c r="DO73" s="53">
        <v>0</v>
      </c>
      <c r="DP73" s="52">
        <v>0</v>
      </c>
      <c r="DQ73" s="7">
        <v>0</v>
      </c>
      <c r="DR73" s="53">
        <v>0</v>
      </c>
      <c r="DS73" s="52">
        <v>0</v>
      </c>
      <c r="DT73" s="7">
        <v>0</v>
      </c>
      <c r="DU73" s="53">
        <v>0</v>
      </c>
      <c r="DV73" s="52">
        <v>0</v>
      </c>
      <c r="DW73" s="7">
        <v>0</v>
      </c>
      <c r="DX73" s="53">
        <v>0</v>
      </c>
      <c r="DY73" s="52">
        <v>0</v>
      </c>
      <c r="DZ73" s="7">
        <v>0</v>
      </c>
      <c r="EA73" s="53">
        <v>0</v>
      </c>
      <c r="EB73" s="52">
        <v>0</v>
      </c>
      <c r="EC73" s="7">
        <v>0</v>
      </c>
      <c r="ED73" s="53">
        <v>0</v>
      </c>
      <c r="EE73" s="58">
        <v>578</v>
      </c>
      <c r="EF73" s="16">
        <v>2481</v>
      </c>
      <c r="EG73" s="53">
        <f t="shared" si="55"/>
        <v>4292.3875432525956</v>
      </c>
      <c r="EH73" s="52">
        <v>0</v>
      </c>
      <c r="EI73" s="7">
        <v>0</v>
      </c>
      <c r="EJ73" s="53">
        <v>0</v>
      </c>
      <c r="EK73" s="52">
        <v>0</v>
      </c>
      <c r="EL73" s="7">
        <v>0</v>
      </c>
      <c r="EM73" s="53">
        <v>0</v>
      </c>
      <c r="EN73" s="52">
        <v>0</v>
      </c>
      <c r="EO73" s="7">
        <v>0</v>
      </c>
      <c r="EP73" s="53">
        <v>0</v>
      </c>
      <c r="EQ73" s="52">
        <v>0</v>
      </c>
      <c r="ER73" s="7">
        <v>0</v>
      </c>
      <c r="ES73" s="53">
        <v>0</v>
      </c>
      <c r="ET73" s="52">
        <v>0</v>
      </c>
      <c r="EU73" s="7">
        <v>0</v>
      </c>
      <c r="EV73" s="53">
        <v>0</v>
      </c>
      <c r="EW73" s="52">
        <v>0</v>
      </c>
      <c r="EX73" s="7">
        <v>0</v>
      </c>
      <c r="EY73" s="53">
        <v>0</v>
      </c>
      <c r="EZ73" s="52">
        <v>0</v>
      </c>
      <c r="FA73" s="7">
        <v>0</v>
      </c>
      <c r="FB73" s="53">
        <v>0</v>
      </c>
      <c r="FC73" s="58">
        <v>72</v>
      </c>
      <c r="FD73" s="16">
        <v>523</v>
      </c>
      <c r="FE73" s="53">
        <f t="shared" ref="FE73:FE82" si="57">FD73/FC73*1000</f>
        <v>7263.8888888888896</v>
      </c>
      <c r="FF73" s="52">
        <v>0</v>
      </c>
      <c r="FG73" s="7">
        <v>0</v>
      </c>
      <c r="FH73" s="53">
        <v>0</v>
      </c>
      <c r="FI73" s="52">
        <v>0</v>
      </c>
      <c r="FJ73" s="7">
        <v>0</v>
      </c>
      <c r="FK73" s="53">
        <v>0</v>
      </c>
      <c r="FL73" s="52">
        <v>0</v>
      </c>
      <c r="FM73" s="7">
        <v>0</v>
      </c>
      <c r="FN73" s="53">
        <f t="shared" si="56"/>
        <v>0</v>
      </c>
      <c r="FO73" s="10">
        <f t="shared" si="50"/>
        <v>650</v>
      </c>
      <c r="FP73" s="15">
        <f t="shared" si="51"/>
        <v>3006</v>
      </c>
      <c r="FQ73" s="1"/>
      <c r="FR73" s="1"/>
      <c r="FS73" s="1"/>
    </row>
    <row r="74" spans="1:218" x14ac:dyDescent="0.3">
      <c r="A74" s="73">
        <v>2009</v>
      </c>
      <c r="B74" s="69" t="s">
        <v>8</v>
      </c>
      <c r="C74" s="52">
        <v>0</v>
      </c>
      <c r="D74" s="7">
        <v>0</v>
      </c>
      <c r="E74" s="53">
        <v>0</v>
      </c>
      <c r="F74" s="52">
        <v>0</v>
      </c>
      <c r="G74" s="7">
        <v>0</v>
      </c>
      <c r="H74" s="53">
        <v>0</v>
      </c>
      <c r="I74" s="52">
        <v>0</v>
      </c>
      <c r="J74" s="7">
        <v>0</v>
      </c>
      <c r="K74" s="53">
        <v>0</v>
      </c>
      <c r="L74" s="52">
        <v>0</v>
      </c>
      <c r="M74" s="7">
        <v>0</v>
      </c>
      <c r="N74" s="53">
        <v>0</v>
      </c>
      <c r="O74" s="52">
        <v>0</v>
      </c>
      <c r="P74" s="7">
        <v>0</v>
      </c>
      <c r="Q74" s="53">
        <v>0</v>
      </c>
      <c r="R74" s="52">
        <v>0</v>
      </c>
      <c r="S74" s="7">
        <v>0</v>
      </c>
      <c r="T74" s="53">
        <v>0</v>
      </c>
      <c r="U74" s="52">
        <v>0</v>
      </c>
      <c r="V74" s="7">
        <v>0</v>
      </c>
      <c r="W74" s="53">
        <v>0</v>
      </c>
      <c r="X74" s="52">
        <v>0</v>
      </c>
      <c r="Y74" s="7">
        <v>0</v>
      </c>
      <c r="Z74" s="53">
        <v>0</v>
      </c>
      <c r="AA74" s="52">
        <v>0</v>
      </c>
      <c r="AB74" s="7">
        <v>0</v>
      </c>
      <c r="AC74" s="53">
        <v>0</v>
      </c>
      <c r="AD74" s="58">
        <v>22</v>
      </c>
      <c r="AE74" s="16">
        <v>192</v>
      </c>
      <c r="AF74" s="53">
        <f t="shared" ref="AF74:AF79" si="58">AE74/AD74*1000</f>
        <v>8727.2727272727261</v>
      </c>
      <c r="AG74" s="52">
        <v>0</v>
      </c>
      <c r="AH74" s="7">
        <v>0</v>
      </c>
      <c r="AI74" s="53">
        <v>0</v>
      </c>
      <c r="AJ74" s="52">
        <v>0</v>
      </c>
      <c r="AK74" s="7">
        <v>0</v>
      </c>
      <c r="AL74" s="53">
        <v>0</v>
      </c>
      <c r="AM74" s="52">
        <v>0</v>
      </c>
      <c r="AN74" s="7">
        <v>0</v>
      </c>
      <c r="AO74" s="53">
        <v>0</v>
      </c>
      <c r="AP74" s="52">
        <v>0</v>
      </c>
      <c r="AQ74" s="7">
        <v>0</v>
      </c>
      <c r="AR74" s="53">
        <v>0</v>
      </c>
      <c r="AS74" s="52">
        <v>0</v>
      </c>
      <c r="AT74" s="7">
        <v>0</v>
      </c>
      <c r="AU74" s="53">
        <v>0</v>
      </c>
      <c r="AV74" s="52">
        <v>0</v>
      </c>
      <c r="AW74" s="7">
        <v>0</v>
      </c>
      <c r="AX74" s="53">
        <f t="shared" si="52"/>
        <v>0</v>
      </c>
      <c r="AY74" s="52">
        <v>0</v>
      </c>
      <c r="AZ74" s="7">
        <v>0</v>
      </c>
      <c r="BA74" s="53">
        <v>0</v>
      </c>
      <c r="BB74" s="52">
        <v>0</v>
      </c>
      <c r="BC74" s="7">
        <v>0</v>
      </c>
      <c r="BD74" s="53">
        <v>0</v>
      </c>
      <c r="BE74" s="52">
        <v>0</v>
      </c>
      <c r="BF74" s="7">
        <v>0</v>
      </c>
      <c r="BG74" s="53">
        <v>0</v>
      </c>
      <c r="BH74" s="52">
        <v>0</v>
      </c>
      <c r="BI74" s="7">
        <v>0</v>
      </c>
      <c r="BJ74" s="53">
        <v>0</v>
      </c>
      <c r="BK74" s="52">
        <v>0</v>
      </c>
      <c r="BL74" s="7">
        <v>0</v>
      </c>
      <c r="BM74" s="53">
        <v>0</v>
      </c>
      <c r="BN74" s="52">
        <v>0</v>
      </c>
      <c r="BO74" s="7">
        <v>0</v>
      </c>
      <c r="BP74" s="53">
        <v>0</v>
      </c>
      <c r="BQ74" s="52">
        <v>0</v>
      </c>
      <c r="BR74" s="7">
        <v>0</v>
      </c>
      <c r="BS74" s="53">
        <v>0</v>
      </c>
      <c r="BT74" s="52">
        <v>0</v>
      </c>
      <c r="BU74" s="7">
        <v>0</v>
      </c>
      <c r="BV74" s="53">
        <v>0</v>
      </c>
      <c r="BW74" s="52">
        <v>0</v>
      </c>
      <c r="BX74" s="7">
        <v>0</v>
      </c>
      <c r="BY74" s="53">
        <v>0</v>
      </c>
      <c r="BZ74" s="52">
        <v>0</v>
      </c>
      <c r="CA74" s="7">
        <v>0</v>
      </c>
      <c r="CB74" s="53">
        <v>0</v>
      </c>
      <c r="CC74" s="52">
        <v>0</v>
      </c>
      <c r="CD74" s="7">
        <v>0</v>
      </c>
      <c r="CE74" s="53">
        <v>0</v>
      </c>
      <c r="CF74" s="52">
        <v>0</v>
      </c>
      <c r="CG74" s="7">
        <v>0</v>
      </c>
      <c r="CH74" s="53">
        <v>0</v>
      </c>
      <c r="CI74" s="52">
        <v>0</v>
      </c>
      <c r="CJ74" s="7">
        <v>0</v>
      </c>
      <c r="CK74" s="53">
        <f t="shared" si="53"/>
        <v>0</v>
      </c>
      <c r="CL74" s="52">
        <v>0</v>
      </c>
      <c r="CM74" s="7">
        <v>0</v>
      </c>
      <c r="CN74" s="53">
        <v>0</v>
      </c>
      <c r="CO74" s="52">
        <v>0</v>
      </c>
      <c r="CP74" s="7">
        <v>0</v>
      </c>
      <c r="CQ74" s="53">
        <v>0</v>
      </c>
      <c r="CR74" s="52">
        <v>0</v>
      </c>
      <c r="CS74" s="7">
        <v>0</v>
      </c>
      <c r="CT74" s="53">
        <v>0</v>
      </c>
      <c r="CU74" s="62">
        <v>0</v>
      </c>
      <c r="CV74" s="7">
        <v>0</v>
      </c>
      <c r="CW74" s="8">
        <v>0</v>
      </c>
      <c r="CX74" s="58">
        <v>144</v>
      </c>
      <c r="CY74" s="16">
        <v>569</v>
      </c>
      <c r="CZ74" s="53">
        <f t="shared" si="54"/>
        <v>3951.3888888888887</v>
      </c>
      <c r="DA74" s="52">
        <v>0</v>
      </c>
      <c r="DB74" s="7">
        <v>0</v>
      </c>
      <c r="DC74" s="53">
        <v>0</v>
      </c>
      <c r="DD74" s="52">
        <v>0</v>
      </c>
      <c r="DE74" s="7">
        <v>0</v>
      </c>
      <c r="DF74" s="53">
        <v>0</v>
      </c>
      <c r="DG74" s="52">
        <v>0</v>
      </c>
      <c r="DH74" s="7">
        <v>0</v>
      </c>
      <c r="DI74" s="53">
        <v>0</v>
      </c>
      <c r="DJ74" s="52">
        <v>0</v>
      </c>
      <c r="DK74" s="7">
        <v>0</v>
      </c>
      <c r="DL74" s="53">
        <v>0</v>
      </c>
      <c r="DM74" s="52">
        <v>0</v>
      </c>
      <c r="DN74" s="7">
        <v>0</v>
      </c>
      <c r="DO74" s="53">
        <v>0</v>
      </c>
      <c r="DP74" s="52">
        <v>0</v>
      </c>
      <c r="DQ74" s="7">
        <v>0</v>
      </c>
      <c r="DR74" s="53">
        <v>0</v>
      </c>
      <c r="DS74" s="52">
        <v>0</v>
      </c>
      <c r="DT74" s="7">
        <v>0</v>
      </c>
      <c r="DU74" s="53">
        <v>0</v>
      </c>
      <c r="DV74" s="52">
        <v>0</v>
      </c>
      <c r="DW74" s="7">
        <v>0</v>
      </c>
      <c r="DX74" s="53">
        <v>0</v>
      </c>
      <c r="DY74" s="52">
        <v>0</v>
      </c>
      <c r="DZ74" s="7">
        <v>0</v>
      </c>
      <c r="EA74" s="53">
        <v>0</v>
      </c>
      <c r="EB74" s="52">
        <v>0</v>
      </c>
      <c r="EC74" s="7">
        <v>0</v>
      </c>
      <c r="ED74" s="53">
        <v>0</v>
      </c>
      <c r="EE74" s="58">
        <v>545</v>
      </c>
      <c r="EF74" s="16">
        <v>1902</v>
      </c>
      <c r="EG74" s="53">
        <f t="shared" si="55"/>
        <v>3489.9082568807339</v>
      </c>
      <c r="EH74" s="52">
        <v>0</v>
      </c>
      <c r="EI74" s="7">
        <v>0</v>
      </c>
      <c r="EJ74" s="53">
        <v>0</v>
      </c>
      <c r="EK74" s="52">
        <v>0</v>
      </c>
      <c r="EL74" s="7">
        <v>0</v>
      </c>
      <c r="EM74" s="53">
        <v>0</v>
      </c>
      <c r="EN74" s="52">
        <v>0</v>
      </c>
      <c r="EO74" s="7">
        <v>0</v>
      </c>
      <c r="EP74" s="53">
        <v>0</v>
      </c>
      <c r="EQ74" s="52">
        <v>0</v>
      </c>
      <c r="ER74" s="7">
        <v>0</v>
      </c>
      <c r="ES74" s="53">
        <v>0</v>
      </c>
      <c r="ET74" s="52">
        <v>0</v>
      </c>
      <c r="EU74" s="7">
        <v>0</v>
      </c>
      <c r="EV74" s="53">
        <v>0</v>
      </c>
      <c r="EW74" s="52">
        <v>0</v>
      </c>
      <c r="EX74" s="7">
        <v>0</v>
      </c>
      <c r="EY74" s="53">
        <v>0</v>
      </c>
      <c r="EZ74" s="52">
        <v>0</v>
      </c>
      <c r="FA74" s="7">
        <v>0</v>
      </c>
      <c r="FB74" s="53">
        <v>0</v>
      </c>
      <c r="FC74" s="58">
        <v>48</v>
      </c>
      <c r="FD74" s="16">
        <v>133</v>
      </c>
      <c r="FE74" s="53">
        <f t="shared" si="57"/>
        <v>2770.8333333333335</v>
      </c>
      <c r="FF74" s="52">
        <v>0</v>
      </c>
      <c r="FG74" s="7">
        <v>0</v>
      </c>
      <c r="FH74" s="53">
        <v>0</v>
      </c>
      <c r="FI74" s="52">
        <v>0</v>
      </c>
      <c r="FJ74" s="7">
        <v>0</v>
      </c>
      <c r="FK74" s="53">
        <v>0</v>
      </c>
      <c r="FL74" s="52">
        <v>0</v>
      </c>
      <c r="FM74" s="7">
        <v>0</v>
      </c>
      <c r="FN74" s="53">
        <f t="shared" si="56"/>
        <v>0</v>
      </c>
      <c r="FO74" s="10">
        <f t="shared" si="50"/>
        <v>759</v>
      </c>
      <c r="FP74" s="15">
        <f t="shared" si="51"/>
        <v>2796</v>
      </c>
      <c r="FQ74" s="1"/>
      <c r="FR74" s="1"/>
      <c r="FS74" s="1"/>
    </row>
    <row r="75" spans="1:218" x14ac:dyDescent="0.3">
      <c r="A75" s="73">
        <v>2009</v>
      </c>
      <c r="B75" s="69" t="s">
        <v>9</v>
      </c>
      <c r="C75" s="52">
        <v>0</v>
      </c>
      <c r="D75" s="7">
        <v>0</v>
      </c>
      <c r="E75" s="53">
        <v>0</v>
      </c>
      <c r="F75" s="58">
        <v>140</v>
      </c>
      <c r="G75" s="16">
        <v>586</v>
      </c>
      <c r="H75" s="53">
        <f>G75/F75*1000</f>
        <v>4185.7142857142862</v>
      </c>
      <c r="I75" s="52">
        <v>0</v>
      </c>
      <c r="J75" s="7">
        <v>0</v>
      </c>
      <c r="K75" s="53">
        <v>0</v>
      </c>
      <c r="L75" s="52">
        <v>0</v>
      </c>
      <c r="M75" s="7">
        <v>0</v>
      </c>
      <c r="N75" s="53">
        <v>0</v>
      </c>
      <c r="O75" s="52">
        <v>0</v>
      </c>
      <c r="P75" s="7">
        <v>0</v>
      </c>
      <c r="Q75" s="53">
        <v>0</v>
      </c>
      <c r="R75" s="58">
        <v>25</v>
      </c>
      <c r="S75" s="16">
        <v>65</v>
      </c>
      <c r="T75" s="53">
        <f t="shared" ref="T75:T80" si="59">S75/R75*1000</f>
        <v>2600</v>
      </c>
      <c r="U75" s="52">
        <v>0</v>
      </c>
      <c r="V75" s="7">
        <v>0</v>
      </c>
      <c r="W75" s="53">
        <v>0</v>
      </c>
      <c r="X75" s="52">
        <v>0</v>
      </c>
      <c r="Y75" s="7">
        <v>0</v>
      </c>
      <c r="Z75" s="53">
        <v>0</v>
      </c>
      <c r="AA75" s="52">
        <v>0</v>
      </c>
      <c r="AB75" s="7">
        <v>0</v>
      </c>
      <c r="AC75" s="53">
        <v>0</v>
      </c>
      <c r="AD75" s="58">
        <v>63</v>
      </c>
      <c r="AE75" s="16">
        <v>563</v>
      </c>
      <c r="AF75" s="53">
        <f t="shared" si="58"/>
        <v>8936.5079365079364</v>
      </c>
      <c r="AG75" s="52">
        <v>0</v>
      </c>
      <c r="AH75" s="7">
        <v>0</v>
      </c>
      <c r="AI75" s="53">
        <v>0</v>
      </c>
      <c r="AJ75" s="52">
        <v>0</v>
      </c>
      <c r="AK75" s="7">
        <v>0</v>
      </c>
      <c r="AL75" s="53">
        <v>0</v>
      </c>
      <c r="AM75" s="52">
        <v>0</v>
      </c>
      <c r="AN75" s="7">
        <v>0</v>
      </c>
      <c r="AO75" s="53">
        <v>0</v>
      </c>
      <c r="AP75" s="52">
        <v>0</v>
      </c>
      <c r="AQ75" s="7">
        <v>0</v>
      </c>
      <c r="AR75" s="53">
        <v>0</v>
      </c>
      <c r="AS75" s="52">
        <v>0</v>
      </c>
      <c r="AT75" s="7">
        <v>0</v>
      </c>
      <c r="AU75" s="53">
        <v>0</v>
      </c>
      <c r="AV75" s="52">
        <v>0</v>
      </c>
      <c r="AW75" s="7">
        <v>0</v>
      </c>
      <c r="AX75" s="53">
        <f t="shared" si="52"/>
        <v>0</v>
      </c>
      <c r="AY75" s="52">
        <v>0</v>
      </c>
      <c r="AZ75" s="7">
        <v>0</v>
      </c>
      <c r="BA75" s="53">
        <v>0</v>
      </c>
      <c r="BB75" s="52">
        <v>0</v>
      </c>
      <c r="BC75" s="7">
        <v>0</v>
      </c>
      <c r="BD75" s="53">
        <v>0</v>
      </c>
      <c r="BE75" s="52">
        <v>0</v>
      </c>
      <c r="BF75" s="7">
        <v>0</v>
      </c>
      <c r="BG75" s="53">
        <v>0</v>
      </c>
      <c r="BH75" s="52">
        <v>0</v>
      </c>
      <c r="BI75" s="7">
        <v>0</v>
      </c>
      <c r="BJ75" s="53">
        <v>0</v>
      </c>
      <c r="BK75" s="52">
        <v>0</v>
      </c>
      <c r="BL75" s="7">
        <v>0</v>
      </c>
      <c r="BM75" s="53">
        <v>0</v>
      </c>
      <c r="BN75" s="52">
        <v>0</v>
      </c>
      <c r="BO75" s="7">
        <v>0</v>
      </c>
      <c r="BP75" s="53">
        <v>0</v>
      </c>
      <c r="BQ75" s="52">
        <v>0</v>
      </c>
      <c r="BR75" s="7">
        <v>0</v>
      </c>
      <c r="BS75" s="53">
        <v>0</v>
      </c>
      <c r="BT75" s="52">
        <v>0</v>
      </c>
      <c r="BU75" s="7">
        <v>0</v>
      </c>
      <c r="BV75" s="53">
        <v>0</v>
      </c>
      <c r="BW75" s="52">
        <v>0</v>
      </c>
      <c r="BX75" s="7">
        <v>0</v>
      </c>
      <c r="BY75" s="53">
        <v>0</v>
      </c>
      <c r="BZ75" s="52">
        <v>0</v>
      </c>
      <c r="CA75" s="7">
        <v>0</v>
      </c>
      <c r="CB75" s="53">
        <v>0</v>
      </c>
      <c r="CC75" s="52">
        <v>0</v>
      </c>
      <c r="CD75" s="7">
        <v>0</v>
      </c>
      <c r="CE75" s="53">
        <v>0</v>
      </c>
      <c r="CF75" s="52">
        <v>0</v>
      </c>
      <c r="CG75" s="7">
        <v>0</v>
      </c>
      <c r="CH75" s="53">
        <v>0</v>
      </c>
      <c r="CI75" s="52">
        <v>0</v>
      </c>
      <c r="CJ75" s="7">
        <v>0</v>
      </c>
      <c r="CK75" s="53">
        <f t="shared" si="53"/>
        <v>0</v>
      </c>
      <c r="CL75" s="52">
        <v>0</v>
      </c>
      <c r="CM75" s="7">
        <v>0</v>
      </c>
      <c r="CN75" s="53">
        <v>0</v>
      </c>
      <c r="CO75" s="52">
        <v>0</v>
      </c>
      <c r="CP75" s="7">
        <v>0</v>
      </c>
      <c r="CQ75" s="53">
        <v>0</v>
      </c>
      <c r="CR75" s="52">
        <v>0</v>
      </c>
      <c r="CS75" s="7">
        <v>0</v>
      </c>
      <c r="CT75" s="53">
        <v>0</v>
      </c>
      <c r="CU75" s="62">
        <v>0</v>
      </c>
      <c r="CV75" s="7">
        <v>0</v>
      </c>
      <c r="CW75" s="8">
        <v>0</v>
      </c>
      <c r="CX75" s="58">
        <v>150</v>
      </c>
      <c r="CY75" s="16">
        <v>386</v>
      </c>
      <c r="CZ75" s="53">
        <f t="shared" si="54"/>
        <v>2573.333333333333</v>
      </c>
      <c r="DA75" s="52">
        <v>0</v>
      </c>
      <c r="DB75" s="7">
        <v>0</v>
      </c>
      <c r="DC75" s="53">
        <v>0</v>
      </c>
      <c r="DD75" s="52">
        <v>0</v>
      </c>
      <c r="DE75" s="7">
        <v>0</v>
      </c>
      <c r="DF75" s="53">
        <v>0</v>
      </c>
      <c r="DG75" s="52">
        <v>0</v>
      </c>
      <c r="DH75" s="7">
        <v>0</v>
      </c>
      <c r="DI75" s="53">
        <v>0</v>
      </c>
      <c r="DJ75" s="52">
        <v>0</v>
      </c>
      <c r="DK75" s="7">
        <v>0</v>
      </c>
      <c r="DL75" s="53">
        <v>0</v>
      </c>
      <c r="DM75" s="52">
        <v>0</v>
      </c>
      <c r="DN75" s="7">
        <v>0</v>
      </c>
      <c r="DO75" s="53">
        <v>0</v>
      </c>
      <c r="DP75" s="52">
        <v>0</v>
      </c>
      <c r="DQ75" s="7">
        <v>0</v>
      </c>
      <c r="DR75" s="53">
        <v>0</v>
      </c>
      <c r="DS75" s="52">
        <v>0</v>
      </c>
      <c r="DT75" s="7">
        <v>0</v>
      </c>
      <c r="DU75" s="53">
        <v>0</v>
      </c>
      <c r="DV75" s="52">
        <v>0</v>
      </c>
      <c r="DW75" s="7">
        <v>0</v>
      </c>
      <c r="DX75" s="53">
        <v>0</v>
      </c>
      <c r="DY75" s="52">
        <v>0</v>
      </c>
      <c r="DZ75" s="7">
        <v>0</v>
      </c>
      <c r="EA75" s="53">
        <v>0</v>
      </c>
      <c r="EB75" s="52">
        <v>0</v>
      </c>
      <c r="EC75" s="7">
        <v>0</v>
      </c>
      <c r="ED75" s="53">
        <v>0</v>
      </c>
      <c r="EE75" s="58">
        <v>607</v>
      </c>
      <c r="EF75" s="16">
        <v>2202</v>
      </c>
      <c r="EG75" s="53">
        <f t="shared" si="55"/>
        <v>3627.6771004942343</v>
      </c>
      <c r="EH75" s="52">
        <v>0</v>
      </c>
      <c r="EI75" s="7">
        <v>0</v>
      </c>
      <c r="EJ75" s="53">
        <v>0</v>
      </c>
      <c r="EK75" s="52">
        <v>0</v>
      </c>
      <c r="EL75" s="7">
        <v>0</v>
      </c>
      <c r="EM75" s="53">
        <v>0</v>
      </c>
      <c r="EN75" s="52">
        <v>0</v>
      </c>
      <c r="EO75" s="7">
        <v>0</v>
      </c>
      <c r="EP75" s="53">
        <v>0</v>
      </c>
      <c r="EQ75" s="52">
        <v>0</v>
      </c>
      <c r="ER75" s="7">
        <v>0</v>
      </c>
      <c r="ES75" s="53">
        <v>0</v>
      </c>
      <c r="ET75" s="52">
        <v>0</v>
      </c>
      <c r="EU75" s="7">
        <v>0</v>
      </c>
      <c r="EV75" s="53">
        <v>0</v>
      </c>
      <c r="EW75" s="52">
        <v>0</v>
      </c>
      <c r="EX75" s="7">
        <v>0</v>
      </c>
      <c r="EY75" s="53">
        <v>0</v>
      </c>
      <c r="EZ75" s="52">
        <v>0</v>
      </c>
      <c r="FA75" s="7">
        <v>0</v>
      </c>
      <c r="FB75" s="53">
        <v>0</v>
      </c>
      <c r="FC75" s="58">
        <v>48</v>
      </c>
      <c r="FD75" s="16">
        <v>158</v>
      </c>
      <c r="FE75" s="53">
        <f t="shared" si="57"/>
        <v>3291.6666666666665</v>
      </c>
      <c r="FF75" s="52">
        <v>0</v>
      </c>
      <c r="FG75" s="7">
        <v>0</v>
      </c>
      <c r="FH75" s="53">
        <v>0</v>
      </c>
      <c r="FI75" s="52">
        <v>0</v>
      </c>
      <c r="FJ75" s="7">
        <v>0</v>
      </c>
      <c r="FK75" s="53">
        <v>0</v>
      </c>
      <c r="FL75" s="52">
        <v>0</v>
      </c>
      <c r="FM75" s="7">
        <v>0</v>
      </c>
      <c r="FN75" s="53">
        <f t="shared" si="56"/>
        <v>0</v>
      </c>
      <c r="FO75" s="10">
        <f t="shared" si="50"/>
        <v>1033</v>
      </c>
      <c r="FP75" s="15">
        <f t="shared" si="51"/>
        <v>3960</v>
      </c>
      <c r="FQ75" s="1"/>
      <c r="FR75" s="1"/>
      <c r="FS75" s="1"/>
    </row>
    <row r="76" spans="1:218" x14ac:dyDescent="0.3">
      <c r="A76" s="73">
        <v>2009</v>
      </c>
      <c r="B76" s="69" t="s">
        <v>10</v>
      </c>
      <c r="C76" s="52">
        <v>0</v>
      </c>
      <c r="D76" s="7">
        <v>0</v>
      </c>
      <c r="E76" s="53">
        <v>0</v>
      </c>
      <c r="F76" s="52">
        <v>0</v>
      </c>
      <c r="G76" s="7">
        <v>0</v>
      </c>
      <c r="H76" s="53">
        <v>0</v>
      </c>
      <c r="I76" s="52">
        <v>0</v>
      </c>
      <c r="J76" s="7">
        <v>0</v>
      </c>
      <c r="K76" s="53">
        <v>0</v>
      </c>
      <c r="L76" s="52">
        <v>0</v>
      </c>
      <c r="M76" s="7">
        <v>0</v>
      </c>
      <c r="N76" s="53">
        <v>0</v>
      </c>
      <c r="O76" s="52">
        <v>0</v>
      </c>
      <c r="P76" s="7">
        <v>0</v>
      </c>
      <c r="Q76" s="53">
        <v>0</v>
      </c>
      <c r="R76" s="52">
        <v>0</v>
      </c>
      <c r="S76" s="7">
        <v>0</v>
      </c>
      <c r="T76" s="53">
        <v>0</v>
      </c>
      <c r="U76" s="52">
        <v>0</v>
      </c>
      <c r="V76" s="7">
        <v>0</v>
      </c>
      <c r="W76" s="53">
        <v>0</v>
      </c>
      <c r="X76" s="52">
        <v>0</v>
      </c>
      <c r="Y76" s="7">
        <v>0</v>
      </c>
      <c r="Z76" s="53">
        <v>0</v>
      </c>
      <c r="AA76" s="52">
        <v>0</v>
      </c>
      <c r="AB76" s="7">
        <v>0</v>
      </c>
      <c r="AC76" s="53">
        <v>0</v>
      </c>
      <c r="AD76" s="58">
        <v>21</v>
      </c>
      <c r="AE76" s="16">
        <v>182</v>
      </c>
      <c r="AF76" s="53">
        <f t="shared" si="58"/>
        <v>8666.6666666666661</v>
      </c>
      <c r="AG76" s="52">
        <v>0</v>
      </c>
      <c r="AH76" s="7">
        <v>0</v>
      </c>
      <c r="AI76" s="53">
        <v>0</v>
      </c>
      <c r="AJ76" s="52">
        <v>0</v>
      </c>
      <c r="AK76" s="7">
        <v>0</v>
      </c>
      <c r="AL76" s="53">
        <v>0</v>
      </c>
      <c r="AM76" s="52">
        <v>0</v>
      </c>
      <c r="AN76" s="7">
        <v>0</v>
      </c>
      <c r="AO76" s="53">
        <v>0</v>
      </c>
      <c r="AP76" s="52">
        <v>0</v>
      </c>
      <c r="AQ76" s="7">
        <v>0</v>
      </c>
      <c r="AR76" s="53">
        <v>0</v>
      </c>
      <c r="AS76" s="52">
        <v>0</v>
      </c>
      <c r="AT76" s="7">
        <v>0</v>
      </c>
      <c r="AU76" s="53">
        <v>0</v>
      </c>
      <c r="AV76" s="52">
        <v>0</v>
      </c>
      <c r="AW76" s="7">
        <v>0</v>
      </c>
      <c r="AX76" s="53">
        <f t="shared" si="52"/>
        <v>0</v>
      </c>
      <c r="AY76" s="52">
        <v>0</v>
      </c>
      <c r="AZ76" s="7">
        <v>0</v>
      </c>
      <c r="BA76" s="53">
        <v>0</v>
      </c>
      <c r="BB76" s="52">
        <v>0</v>
      </c>
      <c r="BC76" s="7">
        <v>0</v>
      </c>
      <c r="BD76" s="53">
        <v>0</v>
      </c>
      <c r="BE76" s="52">
        <v>0</v>
      </c>
      <c r="BF76" s="7">
        <v>0</v>
      </c>
      <c r="BG76" s="53">
        <v>0</v>
      </c>
      <c r="BH76" s="58">
        <v>46</v>
      </c>
      <c r="BI76" s="16">
        <v>155</v>
      </c>
      <c r="BJ76" s="53">
        <f t="shared" ref="BJ76:BJ81" si="60">BI76/BH76*1000</f>
        <v>3369.565217391304</v>
      </c>
      <c r="BK76" s="52">
        <v>0</v>
      </c>
      <c r="BL76" s="7">
        <v>0</v>
      </c>
      <c r="BM76" s="53">
        <v>0</v>
      </c>
      <c r="BN76" s="52">
        <v>0</v>
      </c>
      <c r="BO76" s="7">
        <v>0</v>
      </c>
      <c r="BP76" s="53">
        <v>0</v>
      </c>
      <c r="BQ76" s="52">
        <v>0</v>
      </c>
      <c r="BR76" s="7">
        <v>2</v>
      </c>
      <c r="BS76" s="53">
        <v>0</v>
      </c>
      <c r="BT76" s="52">
        <v>0</v>
      </c>
      <c r="BU76" s="7">
        <v>0</v>
      </c>
      <c r="BV76" s="53">
        <v>0</v>
      </c>
      <c r="BW76" s="52">
        <v>0</v>
      </c>
      <c r="BX76" s="7">
        <v>0</v>
      </c>
      <c r="BY76" s="53">
        <v>0</v>
      </c>
      <c r="BZ76" s="52">
        <v>0</v>
      </c>
      <c r="CA76" s="7">
        <v>0</v>
      </c>
      <c r="CB76" s="53">
        <v>0</v>
      </c>
      <c r="CC76" s="52">
        <v>0</v>
      </c>
      <c r="CD76" s="7">
        <v>0</v>
      </c>
      <c r="CE76" s="53">
        <v>0</v>
      </c>
      <c r="CF76" s="52">
        <v>0</v>
      </c>
      <c r="CG76" s="7">
        <v>0</v>
      </c>
      <c r="CH76" s="53">
        <v>0</v>
      </c>
      <c r="CI76" s="52">
        <v>0</v>
      </c>
      <c r="CJ76" s="7">
        <v>0</v>
      </c>
      <c r="CK76" s="53">
        <f t="shared" si="53"/>
        <v>0</v>
      </c>
      <c r="CL76" s="52">
        <v>0</v>
      </c>
      <c r="CM76" s="7">
        <v>0</v>
      </c>
      <c r="CN76" s="53">
        <v>0</v>
      </c>
      <c r="CO76" s="52">
        <v>0</v>
      </c>
      <c r="CP76" s="7">
        <v>0</v>
      </c>
      <c r="CQ76" s="53">
        <v>0</v>
      </c>
      <c r="CR76" s="52">
        <v>0</v>
      </c>
      <c r="CS76" s="7">
        <v>0</v>
      </c>
      <c r="CT76" s="53">
        <v>0</v>
      </c>
      <c r="CU76" s="62">
        <v>0</v>
      </c>
      <c r="CV76" s="7">
        <v>0</v>
      </c>
      <c r="CW76" s="8">
        <v>0</v>
      </c>
      <c r="CX76" s="58">
        <v>75</v>
      </c>
      <c r="CY76" s="16">
        <v>140</v>
      </c>
      <c r="CZ76" s="53">
        <f t="shared" si="54"/>
        <v>1866.6666666666667</v>
      </c>
      <c r="DA76" s="52">
        <v>0</v>
      </c>
      <c r="DB76" s="7">
        <v>0</v>
      </c>
      <c r="DC76" s="53">
        <v>0</v>
      </c>
      <c r="DD76" s="52">
        <v>0</v>
      </c>
      <c r="DE76" s="7">
        <v>0</v>
      </c>
      <c r="DF76" s="53">
        <v>0</v>
      </c>
      <c r="DG76" s="52">
        <v>0</v>
      </c>
      <c r="DH76" s="7">
        <v>0</v>
      </c>
      <c r="DI76" s="53">
        <v>0</v>
      </c>
      <c r="DJ76" s="52">
        <v>0</v>
      </c>
      <c r="DK76" s="7">
        <v>0</v>
      </c>
      <c r="DL76" s="53">
        <v>0</v>
      </c>
      <c r="DM76" s="52">
        <v>0</v>
      </c>
      <c r="DN76" s="7">
        <v>0</v>
      </c>
      <c r="DO76" s="53">
        <v>0</v>
      </c>
      <c r="DP76" s="52">
        <v>0</v>
      </c>
      <c r="DQ76" s="7">
        <v>0</v>
      </c>
      <c r="DR76" s="53">
        <v>0</v>
      </c>
      <c r="DS76" s="52">
        <v>0</v>
      </c>
      <c r="DT76" s="7">
        <v>0</v>
      </c>
      <c r="DU76" s="53">
        <v>0</v>
      </c>
      <c r="DV76" s="52">
        <v>0</v>
      </c>
      <c r="DW76" s="7">
        <v>0</v>
      </c>
      <c r="DX76" s="53">
        <v>0</v>
      </c>
      <c r="DY76" s="52">
        <v>0</v>
      </c>
      <c r="DZ76" s="7">
        <v>0</v>
      </c>
      <c r="EA76" s="53">
        <v>0</v>
      </c>
      <c r="EB76" s="52">
        <v>0</v>
      </c>
      <c r="EC76" s="7">
        <v>0</v>
      </c>
      <c r="ED76" s="53">
        <v>0</v>
      </c>
      <c r="EE76" s="58">
        <v>397</v>
      </c>
      <c r="EF76" s="16">
        <v>1389</v>
      </c>
      <c r="EG76" s="53">
        <f t="shared" si="55"/>
        <v>3498.7405541561711</v>
      </c>
      <c r="EH76" s="52">
        <v>0</v>
      </c>
      <c r="EI76" s="7">
        <v>0</v>
      </c>
      <c r="EJ76" s="53">
        <v>0</v>
      </c>
      <c r="EK76" s="52">
        <v>0</v>
      </c>
      <c r="EL76" s="7">
        <v>0</v>
      </c>
      <c r="EM76" s="53">
        <v>0</v>
      </c>
      <c r="EN76" s="52">
        <v>0</v>
      </c>
      <c r="EO76" s="7">
        <v>0</v>
      </c>
      <c r="EP76" s="53">
        <v>0</v>
      </c>
      <c r="EQ76" s="52">
        <v>0</v>
      </c>
      <c r="ER76" s="7">
        <v>0</v>
      </c>
      <c r="ES76" s="53">
        <v>0</v>
      </c>
      <c r="ET76" s="52">
        <v>0</v>
      </c>
      <c r="EU76" s="7">
        <v>0</v>
      </c>
      <c r="EV76" s="53">
        <v>0</v>
      </c>
      <c r="EW76" s="52">
        <v>0</v>
      </c>
      <c r="EX76" s="7">
        <v>1</v>
      </c>
      <c r="EY76" s="53">
        <v>0</v>
      </c>
      <c r="EZ76" s="52">
        <v>0</v>
      </c>
      <c r="FA76" s="7">
        <v>0</v>
      </c>
      <c r="FB76" s="53">
        <v>0</v>
      </c>
      <c r="FC76" s="58">
        <v>190</v>
      </c>
      <c r="FD76" s="16">
        <v>511</v>
      </c>
      <c r="FE76" s="53">
        <f t="shared" si="57"/>
        <v>2689.4736842105262</v>
      </c>
      <c r="FF76" s="52">
        <v>0</v>
      </c>
      <c r="FG76" s="7">
        <v>0</v>
      </c>
      <c r="FH76" s="53">
        <v>0</v>
      </c>
      <c r="FI76" s="52">
        <v>0</v>
      </c>
      <c r="FJ76" s="7">
        <v>0</v>
      </c>
      <c r="FK76" s="53">
        <v>0</v>
      </c>
      <c r="FL76" s="52">
        <v>0</v>
      </c>
      <c r="FM76" s="7">
        <v>0</v>
      </c>
      <c r="FN76" s="53">
        <f t="shared" si="56"/>
        <v>0</v>
      </c>
      <c r="FO76" s="10">
        <f t="shared" si="50"/>
        <v>729</v>
      </c>
      <c r="FP76" s="15">
        <f t="shared" si="51"/>
        <v>2380</v>
      </c>
      <c r="FQ76" s="1"/>
      <c r="FR76" s="1"/>
      <c r="FS76" s="1"/>
    </row>
    <row r="77" spans="1:218" x14ac:dyDescent="0.3">
      <c r="A77" s="73">
        <v>2009</v>
      </c>
      <c r="B77" s="69" t="s">
        <v>11</v>
      </c>
      <c r="C77" s="52">
        <v>0</v>
      </c>
      <c r="D77" s="7">
        <v>0</v>
      </c>
      <c r="E77" s="53">
        <v>0</v>
      </c>
      <c r="F77" s="52">
        <v>0</v>
      </c>
      <c r="G77" s="7">
        <v>0</v>
      </c>
      <c r="H77" s="53">
        <v>0</v>
      </c>
      <c r="I77" s="52">
        <v>0</v>
      </c>
      <c r="J77" s="7">
        <v>0</v>
      </c>
      <c r="K77" s="53">
        <v>0</v>
      </c>
      <c r="L77" s="52">
        <v>0</v>
      </c>
      <c r="M77" s="7">
        <v>0</v>
      </c>
      <c r="N77" s="53">
        <v>0</v>
      </c>
      <c r="O77" s="52">
        <v>0</v>
      </c>
      <c r="P77" s="7">
        <v>0</v>
      </c>
      <c r="Q77" s="53">
        <v>0</v>
      </c>
      <c r="R77" s="52">
        <v>0</v>
      </c>
      <c r="S77" s="7">
        <v>0</v>
      </c>
      <c r="T77" s="53">
        <v>0</v>
      </c>
      <c r="U77" s="52">
        <v>0</v>
      </c>
      <c r="V77" s="7">
        <v>0</v>
      </c>
      <c r="W77" s="53">
        <v>0</v>
      </c>
      <c r="X77" s="52">
        <v>0</v>
      </c>
      <c r="Y77" s="7">
        <v>0</v>
      </c>
      <c r="Z77" s="53">
        <v>0</v>
      </c>
      <c r="AA77" s="52">
        <v>0</v>
      </c>
      <c r="AB77" s="7">
        <v>0</v>
      </c>
      <c r="AC77" s="53">
        <v>0</v>
      </c>
      <c r="AD77" s="52">
        <v>0</v>
      </c>
      <c r="AE77" s="7">
        <v>0</v>
      </c>
      <c r="AF77" s="53">
        <v>0</v>
      </c>
      <c r="AG77" s="52">
        <v>0</v>
      </c>
      <c r="AH77" s="7">
        <v>0</v>
      </c>
      <c r="AI77" s="53">
        <v>0</v>
      </c>
      <c r="AJ77" s="52">
        <v>0</v>
      </c>
      <c r="AK77" s="7">
        <v>0</v>
      </c>
      <c r="AL77" s="53">
        <v>0</v>
      </c>
      <c r="AM77" s="52">
        <v>0</v>
      </c>
      <c r="AN77" s="7">
        <v>0</v>
      </c>
      <c r="AO77" s="53">
        <v>0</v>
      </c>
      <c r="AP77" s="52">
        <v>0</v>
      </c>
      <c r="AQ77" s="7">
        <v>0</v>
      </c>
      <c r="AR77" s="53">
        <v>0</v>
      </c>
      <c r="AS77" s="52">
        <v>0</v>
      </c>
      <c r="AT77" s="7">
        <v>0</v>
      </c>
      <c r="AU77" s="53">
        <v>0</v>
      </c>
      <c r="AV77" s="52">
        <v>0</v>
      </c>
      <c r="AW77" s="7">
        <v>0</v>
      </c>
      <c r="AX77" s="53">
        <f t="shared" si="52"/>
        <v>0</v>
      </c>
      <c r="AY77" s="52">
        <v>0</v>
      </c>
      <c r="AZ77" s="7">
        <v>0</v>
      </c>
      <c r="BA77" s="53">
        <v>0</v>
      </c>
      <c r="BB77" s="52">
        <v>0</v>
      </c>
      <c r="BC77" s="7">
        <v>0</v>
      </c>
      <c r="BD77" s="53">
        <v>0</v>
      </c>
      <c r="BE77" s="52">
        <v>0</v>
      </c>
      <c r="BF77" s="7">
        <v>0</v>
      </c>
      <c r="BG77" s="53">
        <v>0</v>
      </c>
      <c r="BH77" s="58">
        <v>22</v>
      </c>
      <c r="BI77" s="16">
        <v>202</v>
      </c>
      <c r="BJ77" s="53">
        <f t="shared" si="60"/>
        <v>9181.818181818182</v>
      </c>
      <c r="BK77" s="52">
        <v>0</v>
      </c>
      <c r="BL77" s="7">
        <v>0</v>
      </c>
      <c r="BM77" s="53">
        <v>0</v>
      </c>
      <c r="BN77" s="58">
        <v>2</v>
      </c>
      <c r="BO77" s="16">
        <v>28</v>
      </c>
      <c r="BP77" s="53">
        <f>BO77/BN77*1000</f>
        <v>14000</v>
      </c>
      <c r="BQ77" s="52">
        <v>0</v>
      </c>
      <c r="BR77" s="7">
        <v>0</v>
      </c>
      <c r="BS77" s="53">
        <v>0</v>
      </c>
      <c r="BT77" s="52">
        <v>0</v>
      </c>
      <c r="BU77" s="7">
        <v>0</v>
      </c>
      <c r="BV77" s="53">
        <v>0</v>
      </c>
      <c r="BW77" s="52">
        <v>0</v>
      </c>
      <c r="BX77" s="7">
        <v>0</v>
      </c>
      <c r="BY77" s="53">
        <v>0</v>
      </c>
      <c r="BZ77" s="52">
        <v>0</v>
      </c>
      <c r="CA77" s="7">
        <v>0</v>
      </c>
      <c r="CB77" s="53">
        <v>0</v>
      </c>
      <c r="CC77" s="52">
        <v>0</v>
      </c>
      <c r="CD77" s="7">
        <v>0</v>
      </c>
      <c r="CE77" s="53">
        <v>0</v>
      </c>
      <c r="CF77" s="52">
        <v>0</v>
      </c>
      <c r="CG77" s="7">
        <v>0</v>
      </c>
      <c r="CH77" s="53">
        <v>0</v>
      </c>
      <c r="CI77" s="52">
        <v>0</v>
      </c>
      <c r="CJ77" s="7">
        <v>0</v>
      </c>
      <c r="CK77" s="53">
        <f t="shared" si="53"/>
        <v>0</v>
      </c>
      <c r="CL77" s="52">
        <v>0</v>
      </c>
      <c r="CM77" s="7">
        <v>0</v>
      </c>
      <c r="CN77" s="53">
        <v>0</v>
      </c>
      <c r="CO77" s="52">
        <v>0</v>
      </c>
      <c r="CP77" s="7">
        <v>0</v>
      </c>
      <c r="CQ77" s="53">
        <v>0</v>
      </c>
      <c r="CR77" s="52">
        <v>0</v>
      </c>
      <c r="CS77" s="7">
        <v>0</v>
      </c>
      <c r="CT77" s="53">
        <v>0</v>
      </c>
      <c r="CU77" s="62">
        <v>0</v>
      </c>
      <c r="CV77" s="7">
        <v>0</v>
      </c>
      <c r="CW77" s="8">
        <v>0</v>
      </c>
      <c r="CX77" s="58">
        <v>310</v>
      </c>
      <c r="CY77" s="16">
        <v>702</v>
      </c>
      <c r="CZ77" s="53">
        <f t="shared" si="54"/>
        <v>2264.516129032258</v>
      </c>
      <c r="DA77" s="52">
        <v>0</v>
      </c>
      <c r="DB77" s="7">
        <v>0</v>
      </c>
      <c r="DC77" s="53">
        <v>0</v>
      </c>
      <c r="DD77" s="52">
        <v>0</v>
      </c>
      <c r="DE77" s="7">
        <v>0</v>
      </c>
      <c r="DF77" s="53">
        <v>0</v>
      </c>
      <c r="DG77" s="52">
        <v>0</v>
      </c>
      <c r="DH77" s="7">
        <v>0</v>
      </c>
      <c r="DI77" s="53">
        <v>0</v>
      </c>
      <c r="DJ77" s="52">
        <v>0</v>
      </c>
      <c r="DK77" s="7">
        <v>0</v>
      </c>
      <c r="DL77" s="53">
        <v>0</v>
      </c>
      <c r="DM77" s="52">
        <v>0</v>
      </c>
      <c r="DN77" s="7">
        <v>0</v>
      </c>
      <c r="DO77" s="53">
        <v>0</v>
      </c>
      <c r="DP77" s="52">
        <v>0</v>
      </c>
      <c r="DQ77" s="7">
        <v>0</v>
      </c>
      <c r="DR77" s="53">
        <v>0</v>
      </c>
      <c r="DS77" s="52">
        <v>0</v>
      </c>
      <c r="DT77" s="7">
        <v>0</v>
      </c>
      <c r="DU77" s="53">
        <v>0</v>
      </c>
      <c r="DV77" s="52">
        <v>0</v>
      </c>
      <c r="DW77" s="7">
        <v>0</v>
      </c>
      <c r="DX77" s="53">
        <v>0</v>
      </c>
      <c r="DY77" s="52">
        <v>0</v>
      </c>
      <c r="DZ77" s="7">
        <v>0</v>
      </c>
      <c r="EA77" s="53">
        <v>0</v>
      </c>
      <c r="EB77" s="52">
        <v>0</v>
      </c>
      <c r="EC77" s="7">
        <v>0</v>
      </c>
      <c r="ED77" s="53">
        <v>0</v>
      </c>
      <c r="EE77" s="58">
        <v>283</v>
      </c>
      <c r="EF77" s="16">
        <v>895</v>
      </c>
      <c r="EG77" s="53">
        <f t="shared" si="55"/>
        <v>3162.5441696113071</v>
      </c>
      <c r="EH77" s="52">
        <v>0</v>
      </c>
      <c r="EI77" s="7">
        <v>0</v>
      </c>
      <c r="EJ77" s="53">
        <v>0</v>
      </c>
      <c r="EK77" s="52">
        <v>0</v>
      </c>
      <c r="EL77" s="7">
        <v>0</v>
      </c>
      <c r="EM77" s="53">
        <v>0</v>
      </c>
      <c r="EN77" s="52">
        <v>0</v>
      </c>
      <c r="EO77" s="7">
        <v>0</v>
      </c>
      <c r="EP77" s="53">
        <v>0</v>
      </c>
      <c r="EQ77" s="52">
        <v>0</v>
      </c>
      <c r="ER77" s="7">
        <v>0</v>
      </c>
      <c r="ES77" s="53">
        <v>0</v>
      </c>
      <c r="ET77" s="52">
        <v>0</v>
      </c>
      <c r="EU77" s="7">
        <v>0</v>
      </c>
      <c r="EV77" s="53">
        <v>0</v>
      </c>
      <c r="EW77" s="52">
        <v>0</v>
      </c>
      <c r="EX77" s="7">
        <v>2</v>
      </c>
      <c r="EY77" s="53">
        <v>0</v>
      </c>
      <c r="EZ77" s="52">
        <v>0</v>
      </c>
      <c r="FA77" s="7">
        <v>0</v>
      </c>
      <c r="FB77" s="53">
        <v>0</v>
      </c>
      <c r="FC77" s="52">
        <v>0</v>
      </c>
      <c r="FD77" s="7">
        <v>0</v>
      </c>
      <c r="FE77" s="53">
        <v>0</v>
      </c>
      <c r="FF77" s="52">
        <v>0</v>
      </c>
      <c r="FG77" s="7">
        <v>0</v>
      </c>
      <c r="FH77" s="53">
        <v>0</v>
      </c>
      <c r="FI77" s="52">
        <v>0</v>
      </c>
      <c r="FJ77" s="7">
        <v>0</v>
      </c>
      <c r="FK77" s="53">
        <v>0</v>
      </c>
      <c r="FL77" s="52">
        <v>0</v>
      </c>
      <c r="FM77" s="7">
        <v>0</v>
      </c>
      <c r="FN77" s="53">
        <f t="shared" si="56"/>
        <v>0</v>
      </c>
      <c r="FO77" s="10">
        <f t="shared" si="50"/>
        <v>617</v>
      </c>
      <c r="FP77" s="15">
        <f t="shared" si="51"/>
        <v>1829</v>
      </c>
      <c r="FQ77" s="1"/>
      <c r="FR77" s="1"/>
      <c r="FS77" s="1"/>
    </row>
    <row r="78" spans="1:218" x14ac:dyDescent="0.3">
      <c r="A78" s="73">
        <v>2009</v>
      </c>
      <c r="B78" s="69" t="s">
        <v>12</v>
      </c>
      <c r="C78" s="52">
        <v>0</v>
      </c>
      <c r="D78" s="7">
        <v>0</v>
      </c>
      <c r="E78" s="53">
        <v>0</v>
      </c>
      <c r="F78" s="58">
        <v>20</v>
      </c>
      <c r="G78" s="16">
        <v>219</v>
      </c>
      <c r="H78" s="53">
        <f>G78/F78*1000</f>
        <v>10950</v>
      </c>
      <c r="I78" s="52">
        <v>0</v>
      </c>
      <c r="J78" s="7">
        <v>0</v>
      </c>
      <c r="K78" s="53">
        <v>0</v>
      </c>
      <c r="L78" s="52">
        <v>0</v>
      </c>
      <c r="M78" s="7">
        <v>0</v>
      </c>
      <c r="N78" s="53">
        <v>0</v>
      </c>
      <c r="O78" s="52">
        <v>0</v>
      </c>
      <c r="P78" s="7">
        <v>0</v>
      </c>
      <c r="Q78" s="53">
        <v>0</v>
      </c>
      <c r="R78" s="58">
        <v>450</v>
      </c>
      <c r="S78" s="16">
        <v>1275</v>
      </c>
      <c r="T78" s="53">
        <f t="shared" si="59"/>
        <v>2833.3333333333335</v>
      </c>
      <c r="U78" s="52">
        <v>0</v>
      </c>
      <c r="V78" s="7">
        <v>0</v>
      </c>
      <c r="W78" s="53">
        <v>0</v>
      </c>
      <c r="X78" s="52">
        <v>0</v>
      </c>
      <c r="Y78" s="7">
        <v>0</v>
      </c>
      <c r="Z78" s="53">
        <v>0</v>
      </c>
      <c r="AA78" s="52">
        <v>0</v>
      </c>
      <c r="AB78" s="7">
        <v>0</v>
      </c>
      <c r="AC78" s="53">
        <v>0</v>
      </c>
      <c r="AD78" s="52">
        <v>0</v>
      </c>
      <c r="AE78" s="7">
        <v>0</v>
      </c>
      <c r="AF78" s="53">
        <v>0</v>
      </c>
      <c r="AG78" s="52">
        <v>0</v>
      </c>
      <c r="AH78" s="7">
        <v>0</v>
      </c>
      <c r="AI78" s="53">
        <v>0</v>
      </c>
      <c r="AJ78" s="52">
        <v>0</v>
      </c>
      <c r="AK78" s="7">
        <v>0</v>
      </c>
      <c r="AL78" s="53">
        <v>0</v>
      </c>
      <c r="AM78" s="52">
        <v>0</v>
      </c>
      <c r="AN78" s="7">
        <v>0</v>
      </c>
      <c r="AO78" s="53">
        <v>0</v>
      </c>
      <c r="AP78" s="52">
        <v>0</v>
      </c>
      <c r="AQ78" s="7">
        <v>0</v>
      </c>
      <c r="AR78" s="53">
        <v>0</v>
      </c>
      <c r="AS78" s="52">
        <v>0</v>
      </c>
      <c r="AT78" s="7">
        <v>0</v>
      </c>
      <c r="AU78" s="53">
        <v>0</v>
      </c>
      <c r="AV78" s="52">
        <v>0</v>
      </c>
      <c r="AW78" s="7">
        <v>0</v>
      </c>
      <c r="AX78" s="53">
        <f t="shared" si="52"/>
        <v>0</v>
      </c>
      <c r="AY78" s="52">
        <v>0</v>
      </c>
      <c r="AZ78" s="7">
        <v>0</v>
      </c>
      <c r="BA78" s="53">
        <v>0</v>
      </c>
      <c r="BB78" s="52">
        <v>0</v>
      </c>
      <c r="BC78" s="7">
        <v>0</v>
      </c>
      <c r="BD78" s="53">
        <v>0</v>
      </c>
      <c r="BE78" s="52">
        <v>0</v>
      </c>
      <c r="BF78" s="7">
        <v>0</v>
      </c>
      <c r="BG78" s="53">
        <v>0</v>
      </c>
      <c r="BH78" s="58">
        <v>44</v>
      </c>
      <c r="BI78" s="16">
        <v>573</v>
      </c>
      <c r="BJ78" s="53">
        <f t="shared" si="60"/>
        <v>13022.727272727274</v>
      </c>
      <c r="BK78" s="52">
        <v>0</v>
      </c>
      <c r="BL78" s="7">
        <v>0</v>
      </c>
      <c r="BM78" s="53">
        <v>0</v>
      </c>
      <c r="BN78" s="58">
        <v>4</v>
      </c>
      <c r="BO78" s="16">
        <v>60</v>
      </c>
      <c r="BP78" s="53">
        <f>BO78/BN78*1000</f>
        <v>15000</v>
      </c>
      <c r="BQ78" s="52">
        <v>0</v>
      </c>
      <c r="BR78" s="7">
        <v>0</v>
      </c>
      <c r="BS78" s="53">
        <v>0</v>
      </c>
      <c r="BT78" s="52">
        <v>0</v>
      </c>
      <c r="BU78" s="7">
        <v>0</v>
      </c>
      <c r="BV78" s="53">
        <v>0</v>
      </c>
      <c r="BW78" s="52">
        <v>0</v>
      </c>
      <c r="BX78" s="7">
        <v>0</v>
      </c>
      <c r="BY78" s="53">
        <v>0</v>
      </c>
      <c r="BZ78" s="52">
        <v>0</v>
      </c>
      <c r="CA78" s="7">
        <v>0</v>
      </c>
      <c r="CB78" s="53">
        <v>0</v>
      </c>
      <c r="CC78" s="52">
        <v>0</v>
      </c>
      <c r="CD78" s="7">
        <v>0</v>
      </c>
      <c r="CE78" s="53">
        <v>0</v>
      </c>
      <c r="CF78" s="52">
        <v>0</v>
      </c>
      <c r="CG78" s="7">
        <v>0</v>
      </c>
      <c r="CH78" s="53">
        <v>0</v>
      </c>
      <c r="CI78" s="52">
        <v>0</v>
      </c>
      <c r="CJ78" s="7">
        <v>0</v>
      </c>
      <c r="CK78" s="53">
        <f t="shared" si="53"/>
        <v>0</v>
      </c>
      <c r="CL78" s="52">
        <v>0</v>
      </c>
      <c r="CM78" s="7">
        <v>0</v>
      </c>
      <c r="CN78" s="53">
        <v>0</v>
      </c>
      <c r="CO78" s="52">
        <v>0</v>
      </c>
      <c r="CP78" s="7">
        <v>0</v>
      </c>
      <c r="CQ78" s="53">
        <v>0</v>
      </c>
      <c r="CR78" s="52">
        <v>0</v>
      </c>
      <c r="CS78" s="7">
        <v>0</v>
      </c>
      <c r="CT78" s="53">
        <v>0</v>
      </c>
      <c r="CU78" s="62">
        <v>0</v>
      </c>
      <c r="CV78" s="7">
        <v>0</v>
      </c>
      <c r="CW78" s="8">
        <v>0</v>
      </c>
      <c r="CX78" s="58">
        <v>100</v>
      </c>
      <c r="CY78" s="16">
        <v>227</v>
      </c>
      <c r="CZ78" s="53">
        <f t="shared" si="54"/>
        <v>2270</v>
      </c>
      <c r="DA78" s="52">
        <v>0</v>
      </c>
      <c r="DB78" s="7">
        <v>0</v>
      </c>
      <c r="DC78" s="53">
        <v>0</v>
      </c>
      <c r="DD78" s="52">
        <v>0</v>
      </c>
      <c r="DE78" s="7">
        <v>0</v>
      </c>
      <c r="DF78" s="53">
        <v>0</v>
      </c>
      <c r="DG78" s="52">
        <v>0</v>
      </c>
      <c r="DH78" s="7">
        <v>0</v>
      </c>
      <c r="DI78" s="53">
        <v>0</v>
      </c>
      <c r="DJ78" s="52">
        <v>0</v>
      </c>
      <c r="DK78" s="7">
        <v>0</v>
      </c>
      <c r="DL78" s="53">
        <v>0</v>
      </c>
      <c r="DM78" s="52">
        <v>0</v>
      </c>
      <c r="DN78" s="7">
        <v>0</v>
      </c>
      <c r="DO78" s="53">
        <v>0</v>
      </c>
      <c r="DP78" s="52">
        <v>0</v>
      </c>
      <c r="DQ78" s="7">
        <v>0</v>
      </c>
      <c r="DR78" s="53">
        <v>0</v>
      </c>
      <c r="DS78" s="52">
        <v>0</v>
      </c>
      <c r="DT78" s="7">
        <v>0</v>
      </c>
      <c r="DU78" s="53">
        <v>0</v>
      </c>
      <c r="DV78" s="52">
        <v>0</v>
      </c>
      <c r="DW78" s="7">
        <v>0</v>
      </c>
      <c r="DX78" s="53">
        <v>0</v>
      </c>
      <c r="DY78" s="52">
        <v>0</v>
      </c>
      <c r="DZ78" s="7">
        <v>0</v>
      </c>
      <c r="EA78" s="53">
        <v>0</v>
      </c>
      <c r="EB78" s="52">
        <v>0</v>
      </c>
      <c r="EC78" s="7">
        <v>0</v>
      </c>
      <c r="ED78" s="53">
        <v>0</v>
      </c>
      <c r="EE78" s="58">
        <v>222</v>
      </c>
      <c r="EF78" s="16">
        <v>632</v>
      </c>
      <c r="EG78" s="53">
        <f t="shared" si="55"/>
        <v>2846.8468468468468</v>
      </c>
      <c r="EH78" s="52">
        <v>0</v>
      </c>
      <c r="EI78" s="7">
        <v>0</v>
      </c>
      <c r="EJ78" s="53">
        <v>0</v>
      </c>
      <c r="EK78" s="52">
        <v>0</v>
      </c>
      <c r="EL78" s="7">
        <v>0</v>
      </c>
      <c r="EM78" s="53">
        <v>0</v>
      </c>
      <c r="EN78" s="52">
        <v>0</v>
      </c>
      <c r="EO78" s="7">
        <v>0</v>
      </c>
      <c r="EP78" s="53">
        <v>0</v>
      </c>
      <c r="EQ78" s="52">
        <v>0</v>
      </c>
      <c r="ER78" s="7">
        <v>0</v>
      </c>
      <c r="ES78" s="53">
        <v>0</v>
      </c>
      <c r="ET78" s="52">
        <v>0</v>
      </c>
      <c r="EU78" s="7">
        <v>0</v>
      </c>
      <c r="EV78" s="53">
        <v>0</v>
      </c>
      <c r="EW78" s="52">
        <v>0</v>
      </c>
      <c r="EX78" s="7">
        <v>1</v>
      </c>
      <c r="EY78" s="53">
        <v>0</v>
      </c>
      <c r="EZ78" s="52">
        <v>0</v>
      </c>
      <c r="FA78" s="7">
        <v>0</v>
      </c>
      <c r="FB78" s="53">
        <v>0</v>
      </c>
      <c r="FC78" s="52">
        <v>0</v>
      </c>
      <c r="FD78" s="7">
        <v>0</v>
      </c>
      <c r="FE78" s="53">
        <v>0</v>
      </c>
      <c r="FF78" s="52">
        <v>0</v>
      </c>
      <c r="FG78" s="7">
        <v>0</v>
      </c>
      <c r="FH78" s="53">
        <v>0</v>
      </c>
      <c r="FI78" s="52">
        <v>0</v>
      </c>
      <c r="FJ78" s="7">
        <v>0</v>
      </c>
      <c r="FK78" s="53">
        <v>0</v>
      </c>
      <c r="FL78" s="52">
        <v>0</v>
      </c>
      <c r="FM78" s="7">
        <v>0</v>
      </c>
      <c r="FN78" s="53">
        <f t="shared" si="56"/>
        <v>0</v>
      </c>
      <c r="FO78" s="10">
        <f t="shared" si="50"/>
        <v>840</v>
      </c>
      <c r="FP78" s="15">
        <f t="shared" si="51"/>
        <v>2987</v>
      </c>
      <c r="FQ78" s="1"/>
      <c r="FR78" s="1"/>
      <c r="FS78" s="1"/>
    </row>
    <row r="79" spans="1:218" x14ac:dyDescent="0.3">
      <c r="A79" s="73">
        <v>2009</v>
      </c>
      <c r="B79" s="69" t="s">
        <v>13</v>
      </c>
      <c r="C79" s="52">
        <v>0</v>
      </c>
      <c r="D79" s="7">
        <v>0</v>
      </c>
      <c r="E79" s="53">
        <v>0</v>
      </c>
      <c r="F79" s="58">
        <v>-20</v>
      </c>
      <c r="G79" s="16">
        <v>-219</v>
      </c>
      <c r="H79" s="53">
        <f>G79/F79*-1000</f>
        <v>-10950</v>
      </c>
      <c r="I79" s="52">
        <v>0</v>
      </c>
      <c r="J79" s="7">
        <v>0</v>
      </c>
      <c r="K79" s="53">
        <v>0</v>
      </c>
      <c r="L79" s="52">
        <v>0</v>
      </c>
      <c r="M79" s="7">
        <v>0</v>
      </c>
      <c r="N79" s="53">
        <v>0</v>
      </c>
      <c r="O79" s="52">
        <v>0</v>
      </c>
      <c r="P79" s="7">
        <v>0</v>
      </c>
      <c r="Q79" s="53">
        <v>0</v>
      </c>
      <c r="R79" s="52">
        <v>0</v>
      </c>
      <c r="S79" s="7">
        <v>0</v>
      </c>
      <c r="T79" s="53">
        <v>0</v>
      </c>
      <c r="U79" s="52">
        <v>0</v>
      </c>
      <c r="V79" s="7">
        <v>0</v>
      </c>
      <c r="W79" s="53">
        <v>0</v>
      </c>
      <c r="X79" s="52">
        <v>0</v>
      </c>
      <c r="Y79" s="7">
        <v>0</v>
      </c>
      <c r="Z79" s="53">
        <v>0</v>
      </c>
      <c r="AA79" s="52">
        <v>0</v>
      </c>
      <c r="AB79" s="7">
        <v>0</v>
      </c>
      <c r="AC79" s="53">
        <v>0</v>
      </c>
      <c r="AD79" s="58">
        <v>43</v>
      </c>
      <c r="AE79" s="16">
        <v>344</v>
      </c>
      <c r="AF79" s="53">
        <f t="shared" si="58"/>
        <v>8000</v>
      </c>
      <c r="AG79" s="52">
        <v>0</v>
      </c>
      <c r="AH79" s="7">
        <v>0</v>
      </c>
      <c r="AI79" s="53">
        <v>0</v>
      </c>
      <c r="AJ79" s="52">
        <v>0</v>
      </c>
      <c r="AK79" s="7">
        <v>0</v>
      </c>
      <c r="AL79" s="53">
        <v>0</v>
      </c>
      <c r="AM79" s="52">
        <v>0</v>
      </c>
      <c r="AN79" s="7">
        <v>0</v>
      </c>
      <c r="AO79" s="53">
        <v>0</v>
      </c>
      <c r="AP79" s="52">
        <v>0</v>
      </c>
      <c r="AQ79" s="7">
        <v>0</v>
      </c>
      <c r="AR79" s="53">
        <v>0</v>
      </c>
      <c r="AS79" s="52">
        <v>0</v>
      </c>
      <c r="AT79" s="7">
        <v>0</v>
      </c>
      <c r="AU79" s="53">
        <v>0</v>
      </c>
      <c r="AV79" s="52">
        <v>0</v>
      </c>
      <c r="AW79" s="7">
        <v>0</v>
      </c>
      <c r="AX79" s="53">
        <f t="shared" si="52"/>
        <v>0</v>
      </c>
      <c r="AY79" s="52">
        <v>0</v>
      </c>
      <c r="AZ79" s="7">
        <v>0</v>
      </c>
      <c r="BA79" s="53">
        <v>0</v>
      </c>
      <c r="BB79" s="52">
        <v>0</v>
      </c>
      <c r="BC79" s="7">
        <v>0</v>
      </c>
      <c r="BD79" s="53">
        <v>0</v>
      </c>
      <c r="BE79" s="52">
        <v>0</v>
      </c>
      <c r="BF79" s="7">
        <v>0</v>
      </c>
      <c r="BG79" s="53">
        <v>0</v>
      </c>
      <c r="BH79" s="58">
        <v>42</v>
      </c>
      <c r="BI79" s="16">
        <v>556</v>
      </c>
      <c r="BJ79" s="53">
        <f t="shared" si="60"/>
        <v>13238.095238095237</v>
      </c>
      <c r="BK79" s="52">
        <v>0</v>
      </c>
      <c r="BL79" s="7">
        <v>0</v>
      </c>
      <c r="BM79" s="53">
        <v>0</v>
      </c>
      <c r="BN79" s="52">
        <v>0</v>
      </c>
      <c r="BO79" s="7">
        <v>0</v>
      </c>
      <c r="BP79" s="53">
        <v>0</v>
      </c>
      <c r="BQ79" s="52">
        <v>0</v>
      </c>
      <c r="BR79" s="7">
        <v>0</v>
      </c>
      <c r="BS79" s="53">
        <v>0</v>
      </c>
      <c r="BT79" s="52">
        <v>0</v>
      </c>
      <c r="BU79" s="7">
        <v>0</v>
      </c>
      <c r="BV79" s="53">
        <v>0</v>
      </c>
      <c r="BW79" s="58">
        <v>1</v>
      </c>
      <c r="BX79" s="16">
        <v>2</v>
      </c>
      <c r="BY79" s="53">
        <f>BX79/BW79*1000</f>
        <v>2000</v>
      </c>
      <c r="BZ79" s="52">
        <v>0</v>
      </c>
      <c r="CA79" s="7">
        <v>0</v>
      </c>
      <c r="CB79" s="53">
        <v>0</v>
      </c>
      <c r="CC79" s="52">
        <v>0</v>
      </c>
      <c r="CD79" s="7">
        <v>0</v>
      </c>
      <c r="CE79" s="53">
        <v>0</v>
      </c>
      <c r="CF79" s="52">
        <v>0</v>
      </c>
      <c r="CG79" s="7">
        <v>0</v>
      </c>
      <c r="CH79" s="53">
        <v>0</v>
      </c>
      <c r="CI79" s="52">
        <v>0</v>
      </c>
      <c r="CJ79" s="7">
        <v>0</v>
      </c>
      <c r="CK79" s="53">
        <f t="shared" si="53"/>
        <v>0</v>
      </c>
      <c r="CL79" s="52">
        <v>0</v>
      </c>
      <c r="CM79" s="7">
        <v>0</v>
      </c>
      <c r="CN79" s="53">
        <v>0</v>
      </c>
      <c r="CO79" s="52">
        <v>0</v>
      </c>
      <c r="CP79" s="7">
        <v>0</v>
      </c>
      <c r="CQ79" s="53">
        <v>0</v>
      </c>
      <c r="CR79" s="52">
        <v>0</v>
      </c>
      <c r="CS79" s="7">
        <v>0</v>
      </c>
      <c r="CT79" s="53">
        <v>0</v>
      </c>
      <c r="CU79" s="62">
        <v>0</v>
      </c>
      <c r="CV79" s="7">
        <v>0</v>
      </c>
      <c r="CW79" s="8">
        <v>0</v>
      </c>
      <c r="CX79" s="52">
        <v>0</v>
      </c>
      <c r="CY79" s="7">
        <v>0</v>
      </c>
      <c r="CZ79" s="53">
        <v>0</v>
      </c>
      <c r="DA79" s="52">
        <v>0</v>
      </c>
      <c r="DB79" s="7">
        <v>0</v>
      </c>
      <c r="DC79" s="53">
        <v>0</v>
      </c>
      <c r="DD79" s="52">
        <v>0</v>
      </c>
      <c r="DE79" s="7">
        <v>0</v>
      </c>
      <c r="DF79" s="53">
        <v>0</v>
      </c>
      <c r="DG79" s="52">
        <v>0</v>
      </c>
      <c r="DH79" s="7">
        <v>0</v>
      </c>
      <c r="DI79" s="53">
        <v>0</v>
      </c>
      <c r="DJ79" s="52">
        <v>0</v>
      </c>
      <c r="DK79" s="7">
        <v>0</v>
      </c>
      <c r="DL79" s="53">
        <v>0</v>
      </c>
      <c r="DM79" s="52">
        <v>0</v>
      </c>
      <c r="DN79" s="7">
        <v>0</v>
      </c>
      <c r="DO79" s="53">
        <v>0</v>
      </c>
      <c r="DP79" s="52">
        <v>0</v>
      </c>
      <c r="DQ79" s="7">
        <v>0</v>
      </c>
      <c r="DR79" s="53">
        <v>0</v>
      </c>
      <c r="DS79" s="52">
        <v>0</v>
      </c>
      <c r="DT79" s="7">
        <v>0</v>
      </c>
      <c r="DU79" s="53">
        <v>0</v>
      </c>
      <c r="DV79" s="52">
        <v>0</v>
      </c>
      <c r="DW79" s="7">
        <v>0</v>
      </c>
      <c r="DX79" s="53">
        <v>0</v>
      </c>
      <c r="DY79" s="52">
        <v>0</v>
      </c>
      <c r="DZ79" s="7">
        <v>0</v>
      </c>
      <c r="EA79" s="53">
        <v>0</v>
      </c>
      <c r="EB79" s="52">
        <v>0</v>
      </c>
      <c r="EC79" s="7">
        <v>0</v>
      </c>
      <c r="ED79" s="53">
        <v>0</v>
      </c>
      <c r="EE79" s="58">
        <v>311</v>
      </c>
      <c r="EF79" s="16">
        <v>949</v>
      </c>
      <c r="EG79" s="53">
        <f t="shared" si="55"/>
        <v>3051.4469453376205</v>
      </c>
      <c r="EH79" s="52">
        <v>0</v>
      </c>
      <c r="EI79" s="7">
        <v>0</v>
      </c>
      <c r="EJ79" s="53">
        <v>0</v>
      </c>
      <c r="EK79" s="52">
        <v>0</v>
      </c>
      <c r="EL79" s="7">
        <v>0</v>
      </c>
      <c r="EM79" s="53">
        <v>0</v>
      </c>
      <c r="EN79" s="52">
        <v>0</v>
      </c>
      <c r="EO79" s="7">
        <v>0</v>
      </c>
      <c r="EP79" s="53">
        <v>0</v>
      </c>
      <c r="EQ79" s="52">
        <v>0</v>
      </c>
      <c r="ER79" s="7">
        <v>0</v>
      </c>
      <c r="ES79" s="53">
        <v>0</v>
      </c>
      <c r="ET79" s="52">
        <v>0</v>
      </c>
      <c r="EU79" s="7">
        <v>0</v>
      </c>
      <c r="EV79" s="53">
        <v>0</v>
      </c>
      <c r="EW79" s="58">
        <v>23</v>
      </c>
      <c r="EX79" s="16">
        <v>219</v>
      </c>
      <c r="EY79" s="53">
        <f>EX79/EW79*1000</f>
        <v>9521.7391304347839</v>
      </c>
      <c r="EZ79" s="52">
        <v>0</v>
      </c>
      <c r="FA79" s="7">
        <v>0</v>
      </c>
      <c r="FB79" s="53">
        <v>0</v>
      </c>
      <c r="FC79" s="52">
        <v>0</v>
      </c>
      <c r="FD79" s="7">
        <v>0</v>
      </c>
      <c r="FE79" s="53">
        <v>0</v>
      </c>
      <c r="FF79" s="52">
        <v>0</v>
      </c>
      <c r="FG79" s="7">
        <v>0</v>
      </c>
      <c r="FH79" s="53">
        <v>0</v>
      </c>
      <c r="FI79" s="52">
        <v>0</v>
      </c>
      <c r="FJ79" s="7">
        <v>0</v>
      </c>
      <c r="FK79" s="53">
        <v>0</v>
      </c>
      <c r="FL79" s="52">
        <v>0</v>
      </c>
      <c r="FM79" s="7">
        <v>0</v>
      </c>
      <c r="FN79" s="53">
        <f t="shared" si="56"/>
        <v>0</v>
      </c>
      <c r="FO79" s="10">
        <f t="shared" si="50"/>
        <v>400</v>
      </c>
      <c r="FP79" s="15">
        <f t="shared" si="51"/>
        <v>1851</v>
      </c>
      <c r="FQ79" s="1"/>
      <c r="FR79" s="1"/>
      <c r="FS79" s="1"/>
    </row>
    <row r="80" spans="1:218" x14ac:dyDescent="0.3">
      <c r="A80" s="73">
        <v>2009</v>
      </c>
      <c r="B80" s="69" t="s">
        <v>14</v>
      </c>
      <c r="C80" s="52">
        <v>0</v>
      </c>
      <c r="D80" s="7">
        <v>0</v>
      </c>
      <c r="E80" s="53">
        <v>0</v>
      </c>
      <c r="F80" s="52">
        <v>0</v>
      </c>
      <c r="G80" s="7">
        <v>0</v>
      </c>
      <c r="H80" s="53">
        <v>0</v>
      </c>
      <c r="I80" s="52">
        <v>0</v>
      </c>
      <c r="J80" s="7">
        <v>0</v>
      </c>
      <c r="K80" s="53">
        <v>0</v>
      </c>
      <c r="L80" s="52">
        <v>0</v>
      </c>
      <c r="M80" s="7">
        <v>0</v>
      </c>
      <c r="N80" s="53">
        <v>0</v>
      </c>
      <c r="O80" s="52">
        <v>0</v>
      </c>
      <c r="P80" s="7">
        <v>0</v>
      </c>
      <c r="Q80" s="53">
        <v>0</v>
      </c>
      <c r="R80" s="58">
        <v>300</v>
      </c>
      <c r="S80" s="16">
        <v>1436</v>
      </c>
      <c r="T80" s="53">
        <f t="shared" si="59"/>
        <v>4786.666666666667</v>
      </c>
      <c r="U80" s="52">
        <v>0</v>
      </c>
      <c r="V80" s="7">
        <v>0</v>
      </c>
      <c r="W80" s="53">
        <v>0</v>
      </c>
      <c r="X80" s="52">
        <v>0</v>
      </c>
      <c r="Y80" s="7">
        <v>0</v>
      </c>
      <c r="Z80" s="53">
        <v>0</v>
      </c>
      <c r="AA80" s="52">
        <v>0</v>
      </c>
      <c r="AB80" s="7">
        <v>0</v>
      </c>
      <c r="AC80" s="53">
        <v>0</v>
      </c>
      <c r="AD80" s="52">
        <v>0</v>
      </c>
      <c r="AE80" s="7">
        <v>0</v>
      </c>
      <c r="AF80" s="53">
        <v>0</v>
      </c>
      <c r="AG80" s="52">
        <v>0</v>
      </c>
      <c r="AH80" s="7">
        <v>0</v>
      </c>
      <c r="AI80" s="53">
        <v>0</v>
      </c>
      <c r="AJ80" s="52">
        <v>0</v>
      </c>
      <c r="AK80" s="7">
        <v>0</v>
      </c>
      <c r="AL80" s="53">
        <v>0</v>
      </c>
      <c r="AM80" s="52">
        <v>0</v>
      </c>
      <c r="AN80" s="7">
        <v>0</v>
      </c>
      <c r="AO80" s="53">
        <v>0</v>
      </c>
      <c r="AP80" s="52">
        <v>0</v>
      </c>
      <c r="AQ80" s="7">
        <v>0</v>
      </c>
      <c r="AR80" s="53">
        <v>0</v>
      </c>
      <c r="AS80" s="52">
        <v>0</v>
      </c>
      <c r="AT80" s="7">
        <v>0</v>
      </c>
      <c r="AU80" s="53">
        <v>0</v>
      </c>
      <c r="AV80" s="52">
        <v>0</v>
      </c>
      <c r="AW80" s="7">
        <v>0</v>
      </c>
      <c r="AX80" s="53">
        <f t="shared" si="52"/>
        <v>0</v>
      </c>
      <c r="AY80" s="52">
        <v>0</v>
      </c>
      <c r="AZ80" s="7">
        <v>0</v>
      </c>
      <c r="BA80" s="53">
        <v>0</v>
      </c>
      <c r="BB80" s="52">
        <v>0</v>
      </c>
      <c r="BC80" s="7">
        <v>0</v>
      </c>
      <c r="BD80" s="53">
        <v>0</v>
      </c>
      <c r="BE80" s="52">
        <v>0</v>
      </c>
      <c r="BF80" s="7">
        <v>0</v>
      </c>
      <c r="BG80" s="53">
        <v>0</v>
      </c>
      <c r="BH80" s="58">
        <v>-20</v>
      </c>
      <c r="BI80" s="16">
        <v>0</v>
      </c>
      <c r="BJ80" s="53">
        <f t="shared" si="60"/>
        <v>0</v>
      </c>
      <c r="BK80" s="52">
        <v>0</v>
      </c>
      <c r="BL80" s="7">
        <v>0</v>
      </c>
      <c r="BM80" s="53">
        <v>0</v>
      </c>
      <c r="BN80" s="52">
        <v>0</v>
      </c>
      <c r="BO80" s="7">
        <v>0</v>
      </c>
      <c r="BP80" s="53">
        <v>0</v>
      </c>
      <c r="BQ80" s="52">
        <v>0</v>
      </c>
      <c r="BR80" s="7">
        <v>0</v>
      </c>
      <c r="BS80" s="53">
        <v>0</v>
      </c>
      <c r="BT80" s="52">
        <v>0</v>
      </c>
      <c r="BU80" s="7">
        <v>0</v>
      </c>
      <c r="BV80" s="53">
        <v>0</v>
      </c>
      <c r="BW80" s="52">
        <v>0</v>
      </c>
      <c r="BX80" s="7">
        <v>0</v>
      </c>
      <c r="BY80" s="53">
        <v>0</v>
      </c>
      <c r="BZ80" s="52">
        <v>0</v>
      </c>
      <c r="CA80" s="7">
        <v>0</v>
      </c>
      <c r="CB80" s="53">
        <v>0</v>
      </c>
      <c r="CC80" s="52">
        <v>0</v>
      </c>
      <c r="CD80" s="7">
        <v>0</v>
      </c>
      <c r="CE80" s="53">
        <v>0</v>
      </c>
      <c r="CF80" s="52">
        <v>0</v>
      </c>
      <c r="CG80" s="7">
        <v>0</v>
      </c>
      <c r="CH80" s="53">
        <v>0</v>
      </c>
      <c r="CI80" s="52">
        <v>0</v>
      </c>
      <c r="CJ80" s="7">
        <v>0</v>
      </c>
      <c r="CK80" s="53">
        <f t="shared" si="53"/>
        <v>0</v>
      </c>
      <c r="CL80" s="52">
        <v>0</v>
      </c>
      <c r="CM80" s="7">
        <v>0</v>
      </c>
      <c r="CN80" s="53">
        <v>0</v>
      </c>
      <c r="CO80" s="52">
        <v>0</v>
      </c>
      <c r="CP80" s="7">
        <v>0</v>
      </c>
      <c r="CQ80" s="53">
        <v>0</v>
      </c>
      <c r="CR80" s="52">
        <v>0</v>
      </c>
      <c r="CS80" s="7">
        <v>0</v>
      </c>
      <c r="CT80" s="53">
        <v>0</v>
      </c>
      <c r="CU80" s="62">
        <v>0</v>
      </c>
      <c r="CV80" s="7">
        <v>0</v>
      </c>
      <c r="CW80" s="8">
        <v>0</v>
      </c>
      <c r="CX80" s="52">
        <v>0</v>
      </c>
      <c r="CY80" s="7">
        <v>0</v>
      </c>
      <c r="CZ80" s="53">
        <v>0</v>
      </c>
      <c r="DA80" s="52">
        <v>0</v>
      </c>
      <c r="DB80" s="7">
        <v>0</v>
      </c>
      <c r="DC80" s="53">
        <v>0</v>
      </c>
      <c r="DD80" s="52">
        <v>0</v>
      </c>
      <c r="DE80" s="7">
        <v>0</v>
      </c>
      <c r="DF80" s="53">
        <v>0</v>
      </c>
      <c r="DG80" s="52">
        <v>0</v>
      </c>
      <c r="DH80" s="7">
        <v>0</v>
      </c>
      <c r="DI80" s="53">
        <v>0</v>
      </c>
      <c r="DJ80" s="52">
        <v>0</v>
      </c>
      <c r="DK80" s="7">
        <v>0</v>
      </c>
      <c r="DL80" s="53">
        <v>0</v>
      </c>
      <c r="DM80" s="52">
        <v>0</v>
      </c>
      <c r="DN80" s="7">
        <v>0</v>
      </c>
      <c r="DO80" s="53">
        <v>0</v>
      </c>
      <c r="DP80" s="52">
        <v>0</v>
      </c>
      <c r="DQ80" s="7">
        <v>0</v>
      </c>
      <c r="DR80" s="53">
        <v>0</v>
      </c>
      <c r="DS80" s="52">
        <v>0</v>
      </c>
      <c r="DT80" s="7">
        <v>0</v>
      </c>
      <c r="DU80" s="53">
        <v>0</v>
      </c>
      <c r="DV80" s="52">
        <v>0</v>
      </c>
      <c r="DW80" s="7">
        <v>0</v>
      </c>
      <c r="DX80" s="53">
        <v>0</v>
      </c>
      <c r="DY80" s="52">
        <v>0</v>
      </c>
      <c r="DZ80" s="7">
        <v>0</v>
      </c>
      <c r="EA80" s="53">
        <v>0</v>
      </c>
      <c r="EB80" s="52">
        <v>0</v>
      </c>
      <c r="EC80" s="7">
        <v>0</v>
      </c>
      <c r="ED80" s="53">
        <v>0</v>
      </c>
      <c r="EE80" s="58">
        <v>462</v>
      </c>
      <c r="EF80" s="16">
        <v>1031</v>
      </c>
      <c r="EG80" s="53">
        <f t="shared" si="55"/>
        <v>2231.6017316017314</v>
      </c>
      <c r="EH80" s="52">
        <v>0</v>
      </c>
      <c r="EI80" s="7">
        <v>0</v>
      </c>
      <c r="EJ80" s="53">
        <v>0</v>
      </c>
      <c r="EK80" s="52">
        <v>0</v>
      </c>
      <c r="EL80" s="7">
        <v>0</v>
      </c>
      <c r="EM80" s="53">
        <v>0</v>
      </c>
      <c r="EN80" s="52">
        <v>0</v>
      </c>
      <c r="EO80" s="7">
        <v>0</v>
      </c>
      <c r="EP80" s="53">
        <v>0</v>
      </c>
      <c r="EQ80" s="52">
        <v>0</v>
      </c>
      <c r="ER80" s="7">
        <v>0</v>
      </c>
      <c r="ES80" s="53">
        <v>0</v>
      </c>
      <c r="ET80" s="52">
        <v>0</v>
      </c>
      <c r="EU80" s="7">
        <v>0</v>
      </c>
      <c r="EV80" s="53">
        <v>0</v>
      </c>
      <c r="EW80" s="52">
        <v>0</v>
      </c>
      <c r="EX80" s="7">
        <v>0</v>
      </c>
      <c r="EY80" s="53">
        <v>0</v>
      </c>
      <c r="EZ80" s="52">
        <v>0</v>
      </c>
      <c r="FA80" s="7">
        <v>0</v>
      </c>
      <c r="FB80" s="53">
        <v>0</v>
      </c>
      <c r="FC80" s="58">
        <v>164</v>
      </c>
      <c r="FD80" s="16">
        <v>351</v>
      </c>
      <c r="FE80" s="53">
        <f t="shared" si="57"/>
        <v>2140.2439024390242</v>
      </c>
      <c r="FF80" s="52">
        <v>0</v>
      </c>
      <c r="FG80" s="7">
        <v>0</v>
      </c>
      <c r="FH80" s="53">
        <v>0</v>
      </c>
      <c r="FI80" s="52">
        <v>0</v>
      </c>
      <c r="FJ80" s="7">
        <v>0</v>
      </c>
      <c r="FK80" s="53">
        <v>0</v>
      </c>
      <c r="FL80" s="52">
        <v>0</v>
      </c>
      <c r="FM80" s="7">
        <v>0</v>
      </c>
      <c r="FN80" s="53">
        <f t="shared" si="56"/>
        <v>0</v>
      </c>
      <c r="FO80" s="10">
        <f t="shared" si="50"/>
        <v>906</v>
      </c>
      <c r="FP80" s="15">
        <f t="shared" si="51"/>
        <v>2818</v>
      </c>
      <c r="FQ80" s="1"/>
      <c r="FR80" s="1"/>
      <c r="FS80" s="1"/>
    </row>
    <row r="81" spans="1:218" x14ac:dyDescent="0.3">
      <c r="A81" s="73">
        <v>2009</v>
      </c>
      <c r="B81" s="69" t="s">
        <v>15</v>
      </c>
      <c r="C81" s="52">
        <v>0</v>
      </c>
      <c r="D81" s="7">
        <v>0</v>
      </c>
      <c r="E81" s="53">
        <v>0</v>
      </c>
      <c r="F81" s="52">
        <v>0</v>
      </c>
      <c r="G81" s="7">
        <v>0</v>
      </c>
      <c r="H81" s="53">
        <v>0</v>
      </c>
      <c r="I81" s="52">
        <v>0</v>
      </c>
      <c r="J81" s="7">
        <v>0</v>
      </c>
      <c r="K81" s="53">
        <v>0</v>
      </c>
      <c r="L81" s="52">
        <v>0</v>
      </c>
      <c r="M81" s="7">
        <v>0</v>
      </c>
      <c r="N81" s="53">
        <v>0</v>
      </c>
      <c r="O81" s="52">
        <v>0</v>
      </c>
      <c r="P81" s="7">
        <v>0</v>
      </c>
      <c r="Q81" s="53">
        <v>0</v>
      </c>
      <c r="R81" s="52">
        <v>0</v>
      </c>
      <c r="S81" s="7">
        <v>0</v>
      </c>
      <c r="T81" s="53">
        <v>0</v>
      </c>
      <c r="U81" s="52">
        <v>0</v>
      </c>
      <c r="V81" s="7">
        <v>0</v>
      </c>
      <c r="W81" s="53">
        <v>0</v>
      </c>
      <c r="X81" s="52">
        <v>0</v>
      </c>
      <c r="Y81" s="7">
        <v>0</v>
      </c>
      <c r="Z81" s="53">
        <v>0</v>
      </c>
      <c r="AA81" s="52">
        <v>0</v>
      </c>
      <c r="AB81" s="7">
        <v>0</v>
      </c>
      <c r="AC81" s="53">
        <v>0</v>
      </c>
      <c r="AD81" s="52">
        <v>0</v>
      </c>
      <c r="AE81" s="7">
        <v>0</v>
      </c>
      <c r="AF81" s="53">
        <v>0</v>
      </c>
      <c r="AG81" s="52">
        <v>0</v>
      </c>
      <c r="AH81" s="7">
        <v>0</v>
      </c>
      <c r="AI81" s="53">
        <v>0</v>
      </c>
      <c r="AJ81" s="52">
        <v>0</v>
      </c>
      <c r="AK81" s="7">
        <v>0</v>
      </c>
      <c r="AL81" s="53">
        <v>0</v>
      </c>
      <c r="AM81" s="52">
        <v>0</v>
      </c>
      <c r="AN81" s="7">
        <v>0</v>
      </c>
      <c r="AO81" s="53">
        <v>0</v>
      </c>
      <c r="AP81" s="52">
        <v>0</v>
      </c>
      <c r="AQ81" s="7">
        <v>0</v>
      </c>
      <c r="AR81" s="53">
        <v>0</v>
      </c>
      <c r="AS81" s="52">
        <v>0</v>
      </c>
      <c r="AT81" s="7">
        <v>0</v>
      </c>
      <c r="AU81" s="53">
        <v>0</v>
      </c>
      <c r="AV81" s="52">
        <v>0</v>
      </c>
      <c r="AW81" s="7">
        <v>0</v>
      </c>
      <c r="AX81" s="53">
        <f t="shared" si="52"/>
        <v>0</v>
      </c>
      <c r="AY81" s="52">
        <v>0</v>
      </c>
      <c r="AZ81" s="7">
        <v>0</v>
      </c>
      <c r="BA81" s="53">
        <v>0</v>
      </c>
      <c r="BB81" s="52">
        <v>0</v>
      </c>
      <c r="BC81" s="7">
        <v>0</v>
      </c>
      <c r="BD81" s="53">
        <v>0</v>
      </c>
      <c r="BE81" s="52">
        <v>0</v>
      </c>
      <c r="BF81" s="7">
        <v>0</v>
      </c>
      <c r="BG81" s="53">
        <v>0</v>
      </c>
      <c r="BH81" s="58">
        <v>43</v>
      </c>
      <c r="BI81" s="16">
        <v>552</v>
      </c>
      <c r="BJ81" s="53">
        <f t="shared" si="60"/>
        <v>12837.20930232558</v>
      </c>
      <c r="BK81" s="52">
        <v>0</v>
      </c>
      <c r="BL81" s="7">
        <v>0</v>
      </c>
      <c r="BM81" s="53">
        <v>0</v>
      </c>
      <c r="BN81" s="52">
        <v>0</v>
      </c>
      <c r="BO81" s="7">
        <v>0</v>
      </c>
      <c r="BP81" s="53">
        <v>0</v>
      </c>
      <c r="BQ81" s="52">
        <v>0</v>
      </c>
      <c r="BR81" s="7">
        <v>0</v>
      </c>
      <c r="BS81" s="53">
        <v>0</v>
      </c>
      <c r="BT81" s="52">
        <v>0</v>
      </c>
      <c r="BU81" s="7">
        <v>0</v>
      </c>
      <c r="BV81" s="53">
        <v>0</v>
      </c>
      <c r="BW81" s="52">
        <v>0</v>
      </c>
      <c r="BX81" s="7">
        <v>0</v>
      </c>
      <c r="BY81" s="53">
        <v>0</v>
      </c>
      <c r="BZ81" s="52">
        <v>0</v>
      </c>
      <c r="CA81" s="7">
        <v>0</v>
      </c>
      <c r="CB81" s="53">
        <v>0</v>
      </c>
      <c r="CC81" s="52">
        <v>0</v>
      </c>
      <c r="CD81" s="7">
        <v>0</v>
      </c>
      <c r="CE81" s="53">
        <v>0</v>
      </c>
      <c r="CF81" s="52">
        <v>0</v>
      </c>
      <c r="CG81" s="7">
        <v>0</v>
      </c>
      <c r="CH81" s="53">
        <v>0</v>
      </c>
      <c r="CI81" s="52">
        <v>0</v>
      </c>
      <c r="CJ81" s="7">
        <v>0</v>
      </c>
      <c r="CK81" s="53">
        <f t="shared" si="53"/>
        <v>0</v>
      </c>
      <c r="CL81" s="52">
        <v>0</v>
      </c>
      <c r="CM81" s="7">
        <v>0</v>
      </c>
      <c r="CN81" s="53">
        <v>0</v>
      </c>
      <c r="CO81" s="52">
        <v>0</v>
      </c>
      <c r="CP81" s="7">
        <v>0</v>
      </c>
      <c r="CQ81" s="53">
        <v>0</v>
      </c>
      <c r="CR81" s="52">
        <v>0</v>
      </c>
      <c r="CS81" s="7">
        <v>0</v>
      </c>
      <c r="CT81" s="53">
        <v>0</v>
      </c>
      <c r="CU81" s="62">
        <v>0</v>
      </c>
      <c r="CV81" s="7">
        <v>0</v>
      </c>
      <c r="CW81" s="8">
        <v>0</v>
      </c>
      <c r="CX81" s="58">
        <v>202</v>
      </c>
      <c r="CY81" s="16">
        <v>456</v>
      </c>
      <c r="CZ81" s="53">
        <f t="shared" si="54"/>
        <v>2257.4257425742571</v>
      </c>
      <c r="DA81" s="52">
        <v>0</v>
      </c>
      <c r="DB81" s="7">
        <v>0</v>
      </c>
      <c r="DC81" s="53">
        <v>0</v>
      </c>
      <c r="DD81" s="52">
        <v>0</v>
      </c>
      <c r="DE81" s="7">
        <v>0</v>
      </c>
      <c r="DF81" s="53">
        <v>0</v>
      </c>
      <c r="DG81" s="52">
        <v>0</v>
      </c>
      <c r="DH81" s="7">
        <v>0</v>
      </c>
      <c r="DI81" s="53">
        <v>0</v>
      </c>
      <c r="DJ81" s="52">
        <v>0</v>
      </c>
      <c r="DK81" s="7">
        <v>0</v>
      </c>
      <c r="DL81" s="53">
        <v>0</v>
      </c>
      <c r="DM81" s="52">
        <v>0</v>
      </c>
      <c r="DN81" s="7">
        <v>0</v>
      </c>
      <c r="DO81" s="53">
        <v>0</v>
      </c>
      <c r="DP81" s="52">
        <v>0</v>
      </c>
      <c r="DQ81" s="7">
        <v>0</v>
      </c>
      <c r="DR81" s="53">
        <v>0</v>
      </c>
      <c r="DS81" s="52">
        <v>0</v>
      </c>
      <c r="DT81" s="7">
        <v>0</v>
      </c>
      <c r="DU81" s="53">
        <v>0</v>
      </c>
      <c r="DV81" s="52">
        <v>0</v>
      </c>
      <c r="DW81" s="7">
        <v>0</v>
      </c>
      <c r="DX81" s="53">
        <v>0</v>
      </c>
      <c r="DY81" s="52">
        <v>0</v>
      </c>
      <c r="DZ81" s="7">
        <v>0</v>
      </c>
      <c r="EA81" s="53">
        <v>0</v>
      </c>
      <c r="EB81" s="52">
        <v>0</v>
      </c>
      <c r="EC81" s="7">
        <v>0</v>
      </c>
      <c r="ED81" s="53">
        <v>0</v>
      </c>
      <c r="EE81" s="58">
        <v>277</v>
      </c>
      <c r="EF81" s="16">
        <v>952</v>
      </c>
      <c r="EG81" s="53">
        <f t="shared" si="55"/>
        <v>3436.823104693141</v>
      </c>
      <c r="EH81" s="52">
        <v>0</v>
      </c>
      <c r="EI81" s="7">
        <v>0</v>
      </c>
      <c r="EJ81" s="53">
        <v>0</v>
      </c>
      <c r="EK81" s="52">
        <v>0</v>
      </c>
      <c r="EL81" s="7">
        <v>0</v>
      </c>
      <c r="EM81" s="53">
        <v>0</v>
      </c>
      <c r="EN81" s="52">
        <v>0</v>
      </c>
      <c r="EO81" s="7">
        <v>0</v>
      </c>
      <c r="EP81" s="53">
        <v>0</v>
      </c>
      <c r="EQ81" s="58">
        <v>19</v>
      </c>
      <c r="ER81" s="16">
        <v>222</v>
      </c>
      <c r="ES81" s="53">
        <f>ER81/EQ81*1000</f>
        <v>11684.21052631579</v>
      </c>
      <c r="ET81" s="52">
        <v>0</v>
      </c>
      <c r="EU81" s="7">
        <v>0</v>
      </c>
      <c r="EV81" s="53">
        <v>0</v>
      </c>
      <c r="EW81" s="52">
        <v>0</v>
      </c>
      <c r="EX81" s="7">
        <v>2</v>
      </c>
      <c r="EY81" s="53">
        <v>0</v>
      </c>
      <c r="EZ81" s="52">
        <v>0</v>
      </c>
      <c r="FA81" s="7">
        <v>0</v>
      </c>
      <c r="FB81" s="53">
        <v>0</v>
      </c>
      <c r="FC81" s="58">
        <v>137</v>
      </c>
      <c r="FD81" s="16">
        <v>323</v>
      </c>
      <c r="FE81" s="53">
        <f t="shared" si="57"/>
        <v>2357.6642335766423</v>
      </c>
      <c r="FF81" s="52">
        <v>0</v>
      </c>
      <c r="FG81" s="7">
        <v>0</v>
      </c>
      <c r="FH81" s="53">
        <v>0</v>
      </c>
      <c r="FI81" s="58">
        <v>500</v>
      </c>
      <c r="FJ81" s="16">
        <v>1168</v>
      </c>
      <c r="FK81" s="53">
        <f>FJ81/FI81*1000</f>
        <v>2336</v>
      </c>
      <c r="FL81" s="52">
        <v>0</v>
      </c>
      <c r="FM81" s="7">
        <v>0</v>
      </c>
      <c r="FN81" s="53">
        <f t="shared" si="56"/>
        <v>0</v>
      </c>
      <c r="FO81" s="10">
        <f t="shared" si="50"/>
        <v>678</v>
      </c>
      <c r="FP81" s="15">
        <f t="shared" si="51"/>
        <v>2507</v>
      </c>
      <c r="FQ81" s="1"/>
      <c r="FR81" s="1"/>
      <c r="FS81" s="1"/>
    </row>
    <row r="82" spans="1:218" x14ac:dyDescent="0.3">
      <c r="A82" s="73">
        <v>2009</v>
      </c>
      <c r="B82" s="69" t="s">
        <v>16</v>
      </c>
      <c r="C82" s="52">
        <v>0</v>
      </c>
      <c r="D82" s="7">
        <v>0</v>
      </c>
      <c r="E82" s="53">
        <v>0</v>
      </c>
      <c r="F82" s="52">
        <v>0</v>
      </c>
      <c r="G82" s="7">
        <v>0</v>
      </c>
      <c r="H82" s="53">
        <v>0</v>
      </c>
      <c r="I82" s="52">
        <v>0</v>
      </c>
      <c r="J82" s="7">
        <v>0</v>
      </c>
      <c r="K82" s="53">
        <v>0</v>
      </c>
      <c r="L82" s="52">
        <v>0</v>
      </c>
      <c r="M82" s="7">
        <v>0</v>
      </c>
      <c r="N82" s="53">
        <v>0</v>
      </c>
      <c r="O82" s="52">
        <v>0</v>
      </c>
      <c r="P82" s="7">
        <v>0</v>
      </c>
      <c r="Q82" s="53">
        <v>0</v>
      </c>
      <c r="R82" s="52">
        <v>0</v>
      </c>
      <c r="S82" s="7">
        <v>0</v>
      </c>
      <c r="T82" s="53">
        <v>0</v>
      </c>
      <c r="U82" s="52">
        <v>0</v>
      </c>
      <c r="V82" s="7">
        <v>0</v>
      </c>
      <c r="W82" s="53">
        <v>0</v>
      </c>
      <c r="X82" s="52">
        <v>0</v>
      </c>
      <c r="Y82" s="7">
        <v>0</v>
      </c>
      <c r="Z82" s="53">
        <v>0</v>
      </c>
      <c r="AA82" s="52">
        <v>0</v>
      </c>
      <c r="AB82" s="7">
        <v>0</v>
      </c>
      <c r="AC82" s="53">
        <v>0</v>
      </c>
      <c r="AD82" s="52">
        <v>0</v>
      </c>
      <c r="AE82" s="7">
        <v>0</v>
      </c>
      <c r="AF82" s="53">
        <v>0</v>
      </c>
      <c r="AG82" s="52">
        <v>0</v>
      </c>
      <c r="AH82" s="7">
        <v>0</v>
      </c>
      <c r="AI82" s="53">
        <v>0</v>
      </c>
      <c r="AJ82" s="52">
        <v>0</v>
      </c>
      <c r="AK82" s="7">
        <v>0</v>
      </c>
      <c r="AL82" s="53">
        <v>0</v>
      </c>
      <c r="AM82" s="52">
        <v>0</v>
      </c>
      <c r="AN82" s="7">
        <v>0</v>
      </c>
      <c r="AO82" s="53">
        <v>0</v>
      </c>
      <c r="AP82" s="52">
        <v>0</v>
      </c>
      <c r="AQ82" s="7">
        <v>0</v>
      </c>
      <c r="AR82" s="53">
        <v>0</v>
      </c>
      <c r="AS82" s="52">
        <v>0</v>
      </c>
      <c r="AT82" s="7">
        <v>0</v>
      </c>
      <c r="AU82" s="53">
        <v>0</v>
      </c>
      <c r="AV82" s="52">
        <v>0</v>
      </c>
      <c r="AW82" s="7">
        <v>0</v>
      </c>
      <c r="AX82" s="53">
        <f t="shared" si="52"/>
        <v>0</v>
      </c>
      <c r="AY82" s="52">
        <v>0</v>
      </c>
      <c r="AZ82" s="7">
        <v>0</v>
      </c>
      <c r="BA82" s="53">
        <v>0</v>
      </c>
      <c r="BB82" s="52">
        <v>0</v>
      </c>
      <c r="BC82" s="7">
        <v>0</v>
      </c>
      <c r="BD82" s="53">
        <v>0</v>
      </c>
      <c r="BE82" s="52">
        <v>0</v>
      </c>
      <c r="BF82" s="7">
        <v>0</v>
      </c>
      <c r="BG82" s="53">
        <v>0</v>
      </c>
      <c r="BH82" s="52">
        <v>0</v>
      </c>
      <c r="BI82" s="7">
        <v>0</v>
      </c>
      <c r="BJ82" s="53">
        <v>0</v>
      </c>
      <c r="BK82" s="52">
        <v>0</v>
      </c>
      <c r="BL82" s="7">
        <v>0</v>
      </c>
      <c r="BM82" s="53">
        <v>0</v>
      </c>
      <c r="BN82" s="52">
        <v>0</v>
      </c>
      <c r="BO82" s="7">
        <v>0</v>
      </c>
      <c r="BP82" s="53">
        <v>0</v>
      </c>
      <c r="BQ82" s="52">
        <v>0</v>
      </c>
      <c r="BR82" s="7">
        <v>0</v>
      </c>
      <c r="BS82" s="53">
        <v>0</v>
      </c>
      <c r="BT82" s="52">
        <v>0</v>
      </c>
      <c r="BU82" s="7">
        <v>0</v>
      </c>
      <c r="BV82" s="53">
        <v>0</v>
      </c>
      <c r="BW82" s="52">
        <v>0</v>
      </c>
      <c r="BX82" s="7">
        <v>0</v>
      </c>
      <c r="BY82" s="53">
        <v>0</v>
      </c>
      <c r="BZ82" s="52">
        <v>0</v>
      </c>
      <c r="CA82" s="7">
        <v>0</v>
      </c>
      <c r="CB82" s="53">
        <v>0</v>
      </c>
      <c r="CC82" s="52">
        <v>0</v>
      </c>
      <c r="CD82" s="7">
        <v>0</v>
      </c>
      <c r="CE82" s="53">
        <v>0</v>
      </c>
      <c r="CF82" s="52">
        <v>0</v>
      </c>
      <c r="CG82" s="7">
        <v>0</v>
      </c>
      <c r="CH82" s="53">
        <v>0</v>
      </c>
      <c r="CI82" s="52">
        <v>0</v>
      </c>
      <c r="CJ82" s="7">
        <v>0</v>
      </c>
      <c r="CK82" s="53">
        <f t="shared" si="53"/>
        <v>0</v>
      </c>
      <c r="CL82" s="52">
        <v>0</v>
      </c>
      <c r="CM82" s="7">
        <v>0</v>
      </c>
      <c r="CN82" s="53">
        <v>0</v>
      </c>
      <c r="CO82" s="52">
        <v>0</v>
      </c>
      <c r="CP82" s="7">
        <v>0</v>
      </c>
      <c r="CQ82" s="53">
        <v>0</v>
      </c>
      <c r="CR82" s="52">
        <v>0</v>
      </c>
      <c r="CS82" s="7">
        <v>0</v>
      </c>
      <c r="CT82" s="53">
        <v>0</v>
      </c>
      <c r="CU82" s="62">
        <v>0</v>
      </c>
      <c r="CV82" s="7">
        <v>0</v>
      </c>
      <c r="CW82" s="8">
        <v>0</v>
      </c>
      <c r="CX82" s="58">
        <v>125</v>
      </c>
      <c r="CY82" s="16">
        <v>298</v>
      </c>
      <c r="CZ82" s="53">
        <f t="shared" si="54"/>
        <v>2384</v>
      </c>
      <c r="DA82" s="52">
        <v>0</v>
      </c>
      <c r="DB82" s="7">
        <v>0</v>
      </c>
      <c r="DC82" s="53">
        <v>0</v>
      </c>
      <c r="DD82" s="52">
        <v>0</v>
      </c>
      <c r="DE82" s="7">
        <v>0</v>
      </c>
      <c r="DF82" s="53">
        <v>0</v>
      </c>
      <c r="DG82" s="52">
        <v>0</v>
      </c>
      <c r="DH82" s="7">
        <v>0</v>
      </c>
      <c r="DI82" s="53">
        <v>0</v>
      </c>
      <c r="DJ82" s="52">
        <v>0</v>
      </c>
      <c r="DK82" s="7">
        <v>0</v>
      </c>
      <c r="DL82" s="53">
        <v>0</v>
      </c>
      <c r="DM82" s="52">
        <v>0</v>
      </c>
      <c r="DN82" s="7">
        <v>0</v>
      </c>
      <c r="DO82" s="53">
        <v>0</v>
      </c>
      <c r="DP82" s="52">
        <v>0</v>
      </c>
      <c r="DQ82" s="7">
        <v>0</v>
      </c>
      <c r="DR82" s="53">
        <v>0</v>
      </c>
      <c r="DS82" s="52">
        <v>0</v>
      </c>
      <c r="DT82" s="7">
        <v>0</v>
      </c>
      <c r="DU82" s="53">
        <v>0</v>
      </c>
      <c r="DV82" s="52">
        <v>0</v>
      </c>
      <c r="DW82" s="7">
        <v>0</v>
      </c>
      <c r="DX82" s="53">
        <v>0</v>
      </c>
      <c r="DY82" s="52">
        <v>0</v>
      </c>
      <c r="DZ82" s="7">
        <v>0</v>
      </c>
      <c r="EA82" s="53">
        <v>0</v>
      </c>
      <c r="EB82" s="52">
        <v>0</v>
      </c>
      <c r="EC82" s="7">
        <v>0</v>
      </c>
      <c r="ED82" s="53">
        <v>0</v>
      </c>
      <c r="EE82" s="58">
        <v>755</v>
      </c>
      <c r="EF82" s="16">
        <v>2045</v>
      </c>
      <c r="EG82" s="53">
        <f t="shared" si="55"/>
        <v>2708.6092715231784</v>
      </c>
      <c r="EH82" s="52">
        <v>0</v>
      </c>
      <c r="EI82" s="7">
        <v>0</v>
      </c>
      <c r="EJ82" s="53">
        <v>0</v>
      </c>
      <c r="EK82" s="52">
        <v>0</v>
      </c>
      <c r="EL82" s="7">
        <v>0</v>
      </c>
      <c r="EM82" s="53">
        <v>0</v>
      </c>
      <c r="EN82" s="52">
        <v>0</v>
      </c>
      <c r="EO82" s="7">
        <v>0</v>
      </c>
      <c r="EP82" s="53">
        <v>0</v>
      </c>
      <c r="EQ82" s="52">
        <v>0</v>
      </c>
      <c r="ER82" s="7">
        <v>0</v>
      </c>
      <c r="ES82" s="53">
        <v>0</v>
      </c>
      <c r="ET82" s="52">
        <v>0</v>
      </c>
      <c r="EU82" s="7">
        <v>0</v>
      </c>
      <c r="EV82" s="53">
        <v>0</v>
      </c>
      <c r="EW82" s="52">
        <v>0</v>
      </c>
      <c r="EX82" s="7">
        <v>1</v>
      </c>
      <c r="EY82" s="53">
        <v>0</v>
      </c>
      <c r="EZ82" s="52">
        <v>0</v>
      </c>
      <c r="FA82" s="7">
        <v>0</v>
      </c>
      <c r="FB82" s="53">
        <v>0</v>
      </c>
      <c r="FC82" s="58">
        <v>134</v>
      </c>
      <c r="FD82" s="16">
        <v>324</v>
      </c>
      <c r="FE82" s="53">
        <f t="shared" si="57"/>
        <v>2417.9104477611941</v>
      </c>
      <c r="FF82" s="52">
        <v>0</v>
      </c>
      <c r="FG82" s="7">
        <v>0</v>
      </c>
      <c r="FH82" s="53">
        <v>0</v>
      </c>
      <c r="FI82" s="52">
        <v>0</v>
      </c>
      <c r="FJ82" s="7">
        <v>0</v>
      </c>
      <c r="FK82" s="53">
        <v>0</v>
      </c>
      <c r="FL82" s="52">
        <v>0</v>
      </c>
      <c r="FM82" s="7">
        <v>0</v>
      </c>
      <c r="FN82" s="53">
        <f t="shared" si="56"/>
        <v>0</v>
      </c>
      <c r="FO82" s="10">
        <f t="shared" si="50"/>
        <v>1014</v>
      </c>
      <c r="FP82" s="15">
        <f t="shared" si="51"/>
        <v>2668</v>
      </c>
      <c r="FQ82" s="1"/>
      <c r="FR82" s="1"/>
      <c r="FS82" s="1"/>
    </row>
    <row r="83" spans="1:218" ht="15" thickBot="1" x14ac:dyDescent="0.35">
      <c r="A83" s="70"/>
      <c r="B83" s="71" t="s">
        <v>17</v>
      </c>
      <c r="C83" s="54">
        <f>SUM(C71:C82)</f>
        <v>0</v>
      </c>
      <c r="D83" s="39">
        <f>SUM(D71:D82)</f>
        <v>0</v>
      </c>
      <c r="E83" s="55"/>
      <c r="F83" s="54">
        <f>SUM(F71:F82)</f>
        <v>162</v>
      </c>
      <c r="G83" s="39">
        <f>SUM(G71:G82)</f>
        <v>877</v>
      </c>
      <c r="H83" s="55"/>
      <c r="I83" s="54">
        <f>SUM(I71:I82)</f>
        <v>0</v>
      </c>
      <c r="J83" s="39">
        <f>SUM(J71:J82)</f>
        <v>0</v>
      </c>
      <c r="K83" s="55"/>
      <c r="L83" s="54">
        <f>SUM(L71:L82)</f>
        <v>0</v>
      </c>
      <c r="M83" s="39">
        <f>SUM(M71:M82)</f>
        <v>0</v>
      </c>
      <c r="N83" s="55"/>
      <c r="O83" s="54">
        <f>SUM(O71:O82)</f>
        <v>0</v>
      </c>
      <c r="P83" s="39">
        <f>SUM(P71:P82)</f>
        <v>0</v>
      </c>
      <c r="Q83" s="55"/>
      <c r="R83" s="54">
        <f>SUM(R71:R82)</f>
        <v>775</v>
      </c>
      <c r="S83" s="39">
        <f>SUM(S71:S82)</f>
        <v>2776</v>
      </c>
      <c r="T83" s="55"/>
      <c r="U83" s="54">
        <f>SUM(U71:U82)</f>
        <v>0</v>
      </c>
      <c r="V83" s="39">
        <f>SUM(V71:V82)</f>
        <v>0</v>
      </c>
      <c r="W83" s="55"/>
      <c r="X83" s="54">
        <f>SUM(X71:X82)</f>
        <v>0</v>
      </c>
      <c r="Y83" s="39">
        <f>SUM(Y71:Y82)</f>
        <v>0</v>
      </c>
      <c r="Z83" s="55"/>
      <c r="AA83" s="54">
        <f>SUM(AA71:AA82)</f>
        <v>0</v>
      </c>
      <c r="AB83" s="39">
        <f>SUM(AB71:AB82)</f>
        <v>0</v>
      </c>
      <c r="AC83" s="55"/>
      <c r="AD83" s="54">
        <f>SUM(AD71:AD82)</f>
        <v>149</v>
      </c>
      <c r="AE83" s="39">
        <f>SUM(AE71:AE82)</f>
        <v>1281</v>
      </c>
      <c r="AF83" s="55"/>
      <c r="AG83" s="54">
        <f>SUM(AG71:AG82)</f>
        <v>0</v>
      </c>
      <c r="AH83" s="39">
        <f>SUM(AH71:AH82)</f>
        <v>0</v>
      </c>
      <c r="AI83" s="55"/>
      <c r="AJ83" s="54">
        <f>SUM(AJ71:AJ82)</f>
        <v>0</v>
      </c>
      <c r="AK83" s="39">
        <f>SUM(AK71:AK82)</f>
        <v>0</v>
      </c>
      <c r="AL83" s="55"/>
      <c r="AM83" s="54">
        <f>SUM(AM71:AM82)</f>
        <v>0</v>
      </c>
      <c r="AN83" s="39">
        <f>SUM(AN71:AN82)</f>
        <v>0</v>
      </c>
      <c r="AO83" s="55"/>
      <c r="AP83" s="54">
        <f>SUM(AP71:AP82)</f>
        <v>0</v>
      </c>
      <c r="AQ83" s="39">
        <f>SUM(AQ71:AQ82)</f>
        <v>0</v>
      </c>
      <c r="AR83" s="55"/>
      <c r="AS83" s="54">
        <f>SUM(AS71:AS82)</f>
        <v>0</v>
      </c>
      <c r="AT83" s="39">
        <f>SUM(AT71:AT82)</f>
        <v>0</v>
      </c>
      <c r="AU83" s="55"/>
      <c r="AV83" s="54">
        <f t="shared" ref="AV83:AW83" si="61">SUM(AV71:AV82)</f>
        <v>0</v>
      </c>
      <c r="AW83" s="39">
        <f t="shared" si="61"/>
        <v>0</v>
      </c>
      <c r="AX83" s="55"/>
      <c r="AY83" s="54">
        <f>SUM(AY71:AY82)</f>
        <v>0</v>
      </c>
      <c r="AZ83" s="39">
        <f>SUM(AZ71:AZ82)</f>
        <v>0</v>
      </c>
      <c r="BA83" s="55"/>
      <c r="BB83" s="54">
        <f>SUM(BB71:BB82)</f>
        <v>0</v>
      </c>
      <c r="BC83" s="39">
        <f>SUM(BC71:BC82)</f>
        <v>0</v>
      </c>
      <c r="BD83" s="55"/>
      <c r="BE83" s="54">
        <f>SUM(BE71:BE82)</f>
        <v>0</v>
      </c>
      <c r="BF83" s="39">
        <f>SUM(BF71:BF82)</f>
        <v>0</v>
      </c>
      <c r="BG83" s="55"/>
      <c r="BH83" s="54">
        <f>SUM(BH71:BH82)</f>
        <v>177</v>
      </c>
      <c r="BI83" s="39">
        <f>SUM(BI71:BI82)</f>
        <v>2038</v>
      </c>
      <c r="BJ83" s="55"/>
      <c r="BK83" s="54">
        <f>SUM(BK71:BK82)</f>
        <v>0</v>
      </c>
      <c r="BL83" s="39">
        <f>SUM(BL71:BL82)</f>
        <v>0</v>
      </c>
      <c r="BM83" s="55"/>
      <c r="BN83" s="54">
        <f>SUM(BN71:BN82)</f>
        <v>6</v>
      </c>
      <c r="BO83" s="39">
        <f>SUM(BO71:BO82)</f>
        <v>95</v>
      </c>
      <c r="BP83" s="55"/>
      <c r="BQ83" s="54">
        <f>SUM(BQ71:BQ82)</f>
        <v>0</v>
      </c>
      <c r="BR83" s="39">
        <f>SUM(BR71:BR82)</f>
        <v>4</v>
      </c>
      <c r="BS83" s="55"/>
      <c r="BT83" s="54">
        <f>SUM(BT71:BT82)</f>
        <v>0</v>
      </c>
      <c r="BU83" s="39">
        <f>SUM(BU71:BU82)</f>
        <v>0</v>
      </c>
      <c r="BV83" s="55"/>
      <c r="BW83" s="54">
        <f>SUM(BW71:BW82)</f>
        <v>1</v>
      </c>
      <c r="BX83" s="39">
        <f>SUM(BX71:BX82)</f>
        <v>2</v>
      </c>
      <c r="BY83" s="55"/>
      <c r="BZ83" s="54">
        <f>SUM(BZ71:BZ82)</f>
        <v>0</v>
      </c>
      <c r="CA83" s="39">
        <f>SUM(CA71:CA82)</f>
        <v>0</v>
      </c>
      <c r="CB83" s="55"/>
      <c r="CC83" s="54">
        <f>SUM(CC71:CC82)</f>
        <v>0</v>
      </c>
      <c r="CD83" s="39">
        <f>SUM(CD71:CD82)</f>
        <v>0</v>
      </c>
      <c r="CE83" s="55"/>
      <c r="CF83" s="54">
        <f>SUM(CF71:CF82)</f>
        <v>0</v>
      </c>
      <c r="CG83" s="39">
        <f>SUM(CG71:CG82)</f>
        <v>0</v>
      </c>
      <c r="CH83" s="55"/>
      <c r="CI83" s="54">
        <f t="shared" ref="CI83:CJ83" si="62">SUM(CI71:CI82)</f>
        <v>0</v>
      </c>
      <c r="CJ83" s="39">
        <f t="shared" si="62"/>
        <v>0</v>
      </c>
      <c r="CK83" s="55"/>
      <c r="CL83" s="54">
        <f>SUM(CL71:CL82)</f>
        <v>0</v>
      </c>
      <c r="CM83" s="39">
        <f>SUM(CM71:CM82)</f>
        <v>0</v>
      </c>
      <c r="CN83" s="55"/>
      <c r="CO83" s="54">
        <f>SUM(CO71:CO82)</f>
        <v>0</v>
      </c>
      <c r="CP83" s="39">
        <f>SUM(CP71:CP82)</f>
        <v>0</v>
      </c>
      <c r="CQ83" s="55"/>
      <c r="CR83" s="54">
        <f>SUM(CR71:CR82)</f>
        <v>0</v>
      </c>
      <c r="CS83" s="39">
        <f>SUM(CS71:CS82)</f>
        <v>0</v>
      </c>
      <c r="CT83" s="55"/>
      <c r="CU83" s="63">
        <f>SUM(CU71:CU82)</f>
        <v>0</v>
      </c>
      <c r="CV83" s="39">
        <f>SUM(CV71:CV82)</f>
        <v>0</v>
      </c>
      <c r="CW83" s="40"/>
      <c r="CX83" s="54">
        <f>SUM(CX71:CX82)</f>
        <v>1181</v>
      </c>
      <c r="CY83" s="39">
        <f>SUM(CY71:CY82)</f>
        <v>3017</v>
      </c>
      <c r="CZ83" s="55"/>
      <c r="DA83" s="54">
        <f>SUM(DA71:DA82)</f>
        <v>0</v>
      </c>
      <c r="DB83" s="39">
        <f>SUM(DB71:DB82)</f>
        <v>0</v>
      </c>
      <c r="DC83" s="55"/>
      <c r="DD83" s="54">
        <f>SUM(DD71:DD82)</f>
        <v>0</v>
      </c>
      <c r="DE83" s="39">
        <f>SUM(DE71:DE82)</f>
        <v>0</v>
      </c>
      <c r="DF83" s="55"/>
      <c r="DG83" s="54">
        <f>SUM(DG71:DG82)</f>
        <v>0</v>
      </c>
      <c r="DH83" s="39">
        <f>SUM(DH71:DH82)</f>
        <v>0</v>
      </c>
      <c r="DI83" s="55"/>
      <c r="DJ83" s="54">
        <f>SUM(DJ71:DJ82)</f>
        <v>0</v>
      </c>
      <c r="DK83" s="39">
        <f>SUM(DK71:DK82)</f>
        <v>0</v>
      </c>
      <c r="DL83" s="55"/>
      <c r="DM83" s="54">
        <f>SUM(DM71:DM82)</f>
        <v>0</v>
      </c>
      <c r="DN83" s="39">
        <f>SUM(DN71:DN82)</f>
        <v>0</v>
      </c>
      <c r="DO83" s="55"/>
      <c r="DP83" s="54">
        <f>SUM(DP71:DP82)</f>
        <v>0</v>
      </c>
      <c r="DQ83" s="39">
        <f>SUM(DQ71:DQ82)</f>
        <v>0</v>
      </c>
      <c r="DR83" s="55"/>
      <c r="DS83" s="54">
        <f>SUM(DS71:DS82)</f>
        <v>0</v>
      </c>
      <c r="DT83" s="39">
        <f>SUM(DT71:DT82)</f>
        <v>0</v>
      </c>
      <c r="DU83" s="55"/>
      <c r="DV83" s="54">
        <f>SUM(DV71:DV82)</f>
        <v>0</v>
      </c>
      <c r="DW83" s="39">
        <f>SUM(DW71:DW82)</f>
        <v>0</v>
      </c>
      <c r="DX83" s="55"/>
      <c r="DY83" s="54">
        <f>SUM(DY71:DY82)</f>
        <v>0</v>
      </c>
      <c r="DZ83" s="39">
        <f>SUM(DZ71:DZ82)</f>
        <v>0</v>
      </c>
      <c r="EA83" s="55"/>
      <c r="EB83" s="54">
        <f>SUM(EB71:EB82)</f>
        <v>0</v>
      </c>
      <c r="EC83" s="39">
        <f>SUM(EC71:EC82)</f>
        <v>0</v>
      </c>
      <c r="ED83" s="55"/>
      <c r="EE83" s="54">
        <f>SUM(EE71:EE82)</f>
        <v>4885</v>
      </c>
      <c r="EF83" s="39">
        <f>SUM(EF71:EF82)</f>
        <v>16428</v>
      </c>
      <c r="EG83" s="55"/>
      <c r="EH83" s="54">
        <f>SUM(EH71:EH82)</f>
        <v>0</v>
      </c>
      <c r="EI83" s="39">
        <f>SUM(EI71:EI82)</f>
        <v>0</v>
      </c>
      <c r="EJ83" s="55"/>
      <c r="EK83" s="54">
        <f>SUM(EK71:EK82)</f>
        <v>0</v>
      </c>
      <c r="EL83" s="39">
        <f>SUM(EL71:EL82)</f>
        <v>0</v>
      </c>
      <c r="EM83" s="55"/>
      <c r="EN83" s="54">
        <f>SUM(EN71:EN82)</f>
        <v>0</v>
      </c>
      <c r="EO83" s="39">
        <f>SUM(EO71:EO82)</f>
        <v>0</v>
      </c>
      <c r="EP83" s="55"/>
      <c r="EQ83" s="54">
        <f>SUM(EQ71:EQ82)</f>
        <v>19</v>
      </c>
      <c r="ER83" s="39">
        <f>SUM(ER71:ER82)</f>
        <v>222</v>
      </c>
      <c r="ES83" s="55"/>
      <c r="ET83" s="54">
        <f>SUM(ET71:ET82)</f>
        <v>0</v>
      </c>
      <c r="EU83" s="39">
        <f>SUM(EU71:EU82)</f>
        <v>0</v>
      </c>
      <c r="EV83" s="55"/>
      <c r="EW83" s="54">
        <f>SUM(EW71:EW82)</f>
        <v>23</v>
      </c>
      <c r="EX83" s="39">
        <f>SUM(EX71:EX82)</f>
        <v>226</v>
      </c>
      <c r="EY83" s="55"/>
      <c r="EZ83" s="54">
        <f>SUM(EZ71:EZ82)</f>
        <v>0</v>
      </c>
      <c r="FA83" s="39">
        <f>SUM(FA71:FA82)</f>
        <v>0</v>
      </c>
      <c r="FB83" s="55"/>
      <c r="FC83" s="54">
        <f>SUM(FC71:FC82)</f>
        <v>793</v>
      </c>
      <c r="FD83" s="39">
        <f>SUM(FD71:FD82)</f>
        <v>2323</v>
      </c>
      <c r="FE83" s="55"/>
      <c r="FF83" s="54">
        <f>SUM(FF71:FF82)</f>
        <v>0</v>
      </c>
      <c r="FG83" s="39">
        <f>SUM(FG71:FG82)</f>
        <v>0</v>
      </c>
      <c r="FH83" s="55"/>
      <c r="FI83" s="54">
        <f>SUM(FI71:FI82)</f>
        <v>500</v>
      </c>
      <c r="FJ83" s="39">
        <f>SUM(FJ71:FJ82)</f>
        <v>1168</v>
      </c>
      <c r="FK83" s="55"/>
      <c r="FL83" s="54">
        <f t="shared" ref="FL83:FM83" si="63">SUM(FL71:FL82)</f>
        <v>0</v>
      </c>
      <c r="FM83" s="39">
        <f t="shared" si="63"/>
        <v>0</v>
      </c>
      <c r="FN83" s="55"/>
      <c r="FO83" s="41">
        <f t="shared" si="50"/>
        <v>8171</v>
      </c>
      <c r="FP83" s="42">
        <f t="shared" si="51"/>
        <v>29289</v>
      </c>
      <c r="FQ83" s="1"/>
      <c r="FR83" s="1"/>
      <c r="FS83" s="1"/>
      <c r="FV83" s="3"/>
      <c r="GA83" s="3"/>
      <c r="GF83" s="3"/>
      <c r="GK83" s="3"/>
      <c r="GP83" s="3"/>
      <c r="GU83" s="3"/>
      <c r="GZ83" s="3"/>
      <c r="HE83" s="3"/>
      <c r="HJ83" s="3"/>
    </row>
    <row r="84" spans="1:218" x14ac:dyDescent="0.3">
      <c r="A84" s="73">
        <v>2010</v>
      </c>
      <c r="B84" s="69" t="s">
        <v>5</v>
      </c>
      <c r="C84" s="52">
        <v>0</v>
      </c>
      <c r="D84" s="7">
        <v>0</v>
      </c>
      <c r="E84" s="53">
        <v>0</v>
      </c>
      <c r="F84" s="58">
        <v>20</v>
      </c>
      <c r="G84" s="16">
        <v>207</v>
      </c>
      <c r="H84" s="53">
        <f>G84/F84*1000</f>
        <v>10350</v>
      </c>
      <c r="I84" s="52">
        <v>0</v>
      </c>
      <c r="J84" s="7">
        <v>0</v>
      </c>
      <c r="K84" s="53">
        <v>0</v>
      </c>
      <c r="L84" s="52">
        <v>0</v>
      </c>
      <c r="M84" s="7">
        <v>0</v>
      </c>
      <c r="N84" s="53">
        <v>0</v>
      </c>
      <c r="O84" s="52">
        <v>0</v>
      </c>
      <c r="P84" s="7">
        <v>0</v>
      </c>
      <c r="Q84" s="53">
        <v>0</v>
      </c>
      <c r="R84" s="58">
        <v>0</v>
      </c>
      <c r="S84" s="16">
        <v>0</v>
      </c>
      <c r="T84" s="53">
        <v>0</v>
      </c>
      <c r="U84" s="52">
        <v>0</v>
      </c>
      <c r="V84" s="7">
        <v>0</v>
      </c>
      <c r="W84" s="53">
        <v>0</v>
      </c>
      <c r="X84" s="52">
        <v>0</v>
      </c>
      <c r="Y84" s="7">
        <v>0</v>
      </c>
      <c r="Z84" s="53">
        <v>0</v>
      </c>
      <c r="AA84" s="52">
        <v>0</v>
      </c>
      <c r="AB84" s="7">
        <v>0</v>
      </c>
      <c r="AC84" s="53">
        <v>0</v>
      </c>
      <c r="AD84" s="52">
        <v>0</v>
      </c>
      <c r="AE84" s="7">
        <v>0</v>
      </c>
      <c r="AF84" s="53">
        <v>0</v>
      </c>
      <c r="AG84" s="52">
        <v>0</v>
      </c>
      <c r="AH84" s="7">
        <v>0</v>
      </c>
      <c r="AI84" s="53">
        <v>0</v>
      </c>
      <c r="AJ84" s="52">
        <v>0</v>
      </c>
      <c r="AK84" s="7">
        <v>0</v>
      </c>
      <c r="AL84" s="53">
        <v>0</v>
      </c>
      <c r="AM84" s="52">
        <v>0</v>
      </c>
      <c r="AN84" s="7">
        <v>0</v>
      </c>
      <c r="AO84" s="53">
        <v>0</v>
      </c>
      <c r="AP84" s="52">
        <v>0</v>
      </c>
      <c r="AQ84" s="7">
        <v>0</v>
      </c>
      <c r="AR84" s="53">
        <v>0</v>
      </c>
      <c r="AS84" s="52">
        <v>0</v>
      </c>
      <c r="AT84" s="7">
        <v>0</v>
      </c>
      <c r="AU84" s="53">
        <v>0</v>
      </c>
      <c r="AV84" s="52">
        <v>0</v>
      </c>
      <c r="AW84" s="7">
        <v>0</v>
      </c>
      <c r="AX84" s="53">
        <f t="shared" ref="AX84:AX95" si="64">IF(AV84=0,0,AW84/AV84*1000)</f>
        <v>0</v>
      </c>
      <c r="AY84" s="52">
        <v>0</v>
      </c>
      <c r="AZ84" s="7">
        <v>0</v>
      </c>
      <c r="BA84" s="53">
        <v>0</v>
      </c>
      <c r="BB84" s="52">
        <v>0</v>
      </c>
      <c r="BC84" s="7">
        <v>0</v>
      </c>
      <c r="BD84" s="53">
        <v>0</v>
      </c>
      <c r="BE84" s="52">
        <v>0</v>
      </c>
      <c r="BF84" s="7">
        <v>0</v>
      </c>
      <c r="BG84" s="53">
        <v>0</v>
      </c>
      <c r="BH84" s="52">
        <v>0</v>
      </c>
      <c r="BI84" s="7">
        <v>0</v>
      </c>
      <c r="BJ84" s="53">
        <v>0</v>
      </c>
      <c r="BK84" s="52">
        <v>0</v>
      </c>
      <c r="BL84" s="7">
        <v>0</v>
      </c>
      <c r="BM84" s="53">
        <v>0</v>
      </c>
      <c r="BN84" s="58">
        <v>3</v>
      </c>
      <c r="BO84" s="16">
        <v>32</v>
      </c>
      <c r="BP84" s="53">
        <f t="shared" ref="BP84:BP94" si="65">BO84/BN84*1000</f>
        <v>10666.666666666666</v>
      </c>
      <c r="BQ84" s="52">
        <v>0</v>
      </c>
      <c r="BR84" s="7">
        <v>0</v>
      </c>
      <c r="BS84" s="53">
        <v>0</v>
      </c>
      <c r="BT84" s="52">
        <v>0</v>
      </c>
      <c r="BU84" s="7">
        <v>0</v>
      </c>
      <c r="BV84" s="53">
        <v>0</v>
      </c>
      <c r="BW84" s="52">
        <v>0</v>
      </c>
      <c r="BX84" s="7">
        <v>0</v>
      </c>
      <c r="BY84" s="53">
        <v>0</v>
      </c>
      <c r="BZ84" s="52">
        <v>0</v>
      </c>
      <c r="CA84" s="7">
        <v>0</v>
      </c>
      <c r="CB84" s="53">
        <v>0</v>
      </c>
      <c r="CC84" s="52">
        <v>0</v>
      </c>
      <c r="CD84" s="7">
        <v>0</v>
      </c>
      <c r="CE84" s="53">
        <v>0</v>
      </c>
      <c r="CF84" s="52">
        <v>0</v>
      </c>
      <c r="CG84" s="7">
        <v>0</v>
      </c>
      <c r="CH84" s="53">
        <v>0</v>
      </c>
      <c r="CI84" s="52">
        <v>0</v>
      </c>
      <c r="CJ84" s="7">
        <v>0</v>
      </c>
      <c r="CK84" s="53">
        <f t="shared" ref="CK84:CK95" si="66">IF(CI84=0,0,CJ84/CI84*1000)</f>
        <v>0</v>
      </c>
      <c r="CL84" s="52">
        <v>0</v>
      </c>
      <c r="CM84" s="7">
        <v>0</v>
      </c>
      <c r="CN84" s="53">
        <v>0</v>
      </c>
      <c r="CO84" s="52">
        <v>0</v>
      </c>
      <c r="CP84" s="7">
        <v>0</v>
      </c>
      <c r="CQ84" s="53">
        <v>0</v>
      </c>
      <c r="CR84" s="52">
        <v>0</v>
      </c>
      <c r="CS84" s="7">
        <v>0</v>
      </c>
      <c r="CT84" s="53">
        <v>0</v>
      </c>
      <c r="CU84" s="62">
        <v>0</v>
      </c>
      <c r="CV84" s="7">
        <v>0</v>
      </c>
      <c r="CW84" s="8">
        <v>0</v>
      </c>
      <c r="CX84" s="52">
        <v>0</v>
      </c>
      <c r="CY84" s="7">
        <v>0</v>
      </c>
      <c r="CZ84" s="53">
        <v>0</v>
      </c>
      <c r="DA84" s="52">
        <v>0</v>
      </c>
      <c r="DB84" s="7">
        <v>0</v>
      </c>
      <c r="DC84" s="53">
        <v>0</v>
      </c>
      <c r="DD84" s="52">
        <v>0</v>
      </c>
      <c r="DE84" s="7">
        <v>0</v>
      </c>
      <c r="DF84" s="53">
        <v>0</v>
      </c>
      <c r="DG84" s="52">
        <v>0</v>
      </c>
      <c r="DH84" s="7">
        <v>0</v>
      </c>
      <c r="DI84" s="53">
        <v>0</v>
      </c>
      <c r="DJ84" s="52">
        <v>0</v>
      </c>
      <c r="DK84" s="7">
        <v>0</v>
      </c>
      <c r="DL84" s="53">
        <v>0</v>
      </c>
      <c r="DM84" s="52">
        <v>0</v>
      </c>
      <c r="DN84" s="7">
        <v>0</v>
      </c>
      <c r="DO84" s="53">
        <v>0</v>
      </c>
      <c r="DP84" s="52">
        <v>0</v>
      </c>
      <c r="DQ84" s="7">
        <v>0</v>
      </c>
      <c r="DR84" s="53">
        <v>0</v>
      </c>
      <c r="DS84" s="52">
        <v>0</v>
      </c>
      <c r="DT84" s="7">
        <v>0</v>
      </c>
      <c r="DU84" s="53">
        <v>0</v>
      </c>
      <c r="DV84" s="52">
        <v>0</v>
      </c>
      <c r="DW84" s="7">
        <v>0</v>
      </c>
      <c r="DX84" s="53">
        <v>0</v>
      </c>
      <c r="DY84" s="52">
        <v>0</v>
      </c>
      <c r="DZ84" s="7">
        <v>0</v>
      </c>
      <c r="EA84" s="53">
        <v>0</v>
      </c>
      <c r="EB84" s="52">
        <v>0</v>
      </c>
      <c r="EC84" s="7">
        <v>0</v>
      </c>
      <c r="ED84" s="53">
        <v>0</v>
      </c>
      <c r="EE84" s="58">
        <v>411</v>
      </c>
      <c r="EF84" s="16">
        <v>1415</v>
      </c>
      <c r="EG84" s="53">
        <f t="shared" ref="EG84:EG95" si="67">EF84/EE84*1000</f>
        <v>3442.8223844282238</v>
      </c>
      <c r="EH84" s="52">
        <v>0</v>
      </c>
      <c r="EI84" s="7">
        <v>0</v>
      </c>
      <c r="EJ84" s="53">
        <v>0</v>
      </c>
      <c r="EK84" s="52">
        <v>0</v>
      </c>
      <c r="EL84" s="7">
        <v>0</v>
      </c>
      <c r="EM84" s="53">
        <v>0</v>
      </c>
      <c r="EN84" s="52">
        <v>0</v>
      </c>
      <c r="EO84" s="7">
        <v>0</v>
      </c>
      <c r="EP84" s="53">
        <v>0</v>
      </c>
      <c r="EQ84" s="52">
        <v>0</v>
      </c>
      <c r="ER84" s="7">
        <v>0</v>
      </c>
      <c r="ES84" s="53">
        <v>0</v>
      </c>
      <c r="ET84" s="52">
        <v>0</v>
      </c>
      <c r="EU84" s="7">
        <v>0</v>
      </c>
      <c r="EV84" s="53">
        <v>0</v>
      </c>
      <c r="EW84" s="52">
        <v>0</v>
      </c>
      <c r="EX84" s="7">
        <v>0</v>
      </c>
      <c r="EY84" s="53">
        <v>0</v>
      </c>
      <c r="EZ84" s="52">
        <v>0</v>
      </c>
      <c r="FA84" s="7">
        <v>0</v>
      </c>
      <c r="FB84" s="53">
        <v>0</v>
      </c>
      <c r="FC84" s="58">
        <v>240</v>
      </c>
      <c r="FD84" s="16">
        <v>634</v>
      </c>
      <c r="FE84" s="53">
        <f t="shared" ref="FE84:FE95" si="68">FD84/FC84*1000</f>
        <v>2641.6666666666665</v>
      </c>
      <c r="FF84" s="52">
        <v>0</v>
      </c>
      <c r="FG84" s="7">
        <v>0</v>
      </c>
      <c r="FH84" s="53">
        <v>0</v>
      </c>
      <c r="FI84" s="52">
        <v>0</v>
      </c>
      <c r="FJ84" s="7">
        <v>0</v>
      </c>
      <c r="FK84" s="53">
        <v>0</v>
      </c>
      <c r="FL84" s="52">
        <v>0</v>
      </c>
      <c r="FM84" s="7">
        <v>0</v>
      </c>
      <c r="FN84" s="53">
        <f t="shared" ref="FN84:FN95" si="69">IF(FL84=0,0,FM84/FL84*1000)</f>
        <v>0</v>
      </c>
      <c r="FO84" s="10">
        <f t="shared" si="50"/>
        <v>674</v>
      </c>
      <c r="FP84" s="15">
        <f t="shared" si="51"/>
        <v>2288</v>
      </c>
      <c r="FQ84" s="1"/>
      <c r="FR84" s="1"/>
      <c r="FS84" s="1"/>
    </row>
    <row r="85" spans="1:218" x14ac:dyDescent="0.3">
      <c r="A85" s="73">
        <v>2010</v>
      </c>
      <c r="B85" s="69" t="s">
        <v>6</v>
      </c>
      <c r="C85" s="52">
        <v>0</v>
      </c>
      <c r="D85" s="7">
        <v>0</v>
      </c>
      <c r="E85" s="53">
        <v>0</v>
      </c>
      <c r="F85" s="52">
        <v>0</v>
      </c>
      <c r="G85" s="7">
        <v>0</v>
      </c>
      <c r="H85" s="53">
        <v>0</v>
      </c>
      <c r="I85" s="52">
        <v>0</v>
      </c>
      <c r="J85" s="7">
        <v>0</v>
      </c>
      <c r="K85" s="53">
        <v>0</v>
      </c>
      <c r="L85" s="52">
        <v>0</v>
      </c>
      <c r="M85" s="7">
        <v>0</v>
      </c>
      <c r="N85" s="53">
        <v>0</v>
      </c>
      <c r="O85" s="52">
        <v>0</v>
      </c>
      <c r="P85" s="7">
        <v>0</v>
      </c>
      <c r="Q85" s="53">
        <v>0</v>
      </c>
      <c r="R85" s="58">
        <v>0</v>
      </c>
      <c r="S85" s="16">
        <v>0</v>
      </c>
      <c r="T85" s="53">
        <v>0</v>
      </c>
      <c r="U85" s="52">
        <v>0</v>
      </c>
      <c r="V85" s="7">
        <v>0</v>
      </c>
      <c r="W85" s="53">
        <v>0</v>
      </c>
      <c r="X85" s="52">
        <v>0</v>
      </c>
      <c r="Y85" s="7">
        <v>0</v>
      </c>
      <c r="Z85" s="53">
        <v>0</v>
      </c>
      <c r="AA85" s="52">
        <v>0</v>
      </c>
      <c r="AB85" s="7">
        <v>0</v>
      </c>
      <c r="AC85" s="53">
        <v>0</v>
      </c>
      <c r="AD85" s="58">
        <v>64</v>
      </c>
      <c r="AE85" s="16">
        <v>561</v>
      </c>
      <c r="AF85" s="53">
        <f t="shared" ref="AF85:AF94" si="70">AE85/AD85*1000</f>
        <v>8765.625</v>
      </c>
      <c r="AG85" s="52">
        <v>0</v>
      </c>
      <c r="AH85" s="7">
        <v>0</v>
      </c>
      <c r="AI85" s="53">
        <v>0</v>
      </c>
      <c r="AJ85" s="52">
        <v>0</v>
      </c>
      <c r="AK85" s="7">
        <v>0</v>
      </c>
      <c r="AL85" s="53">
        <v>0</v>
      </c>
      <c r="AM85" s="52">
        <v>0</v>
      </c>
      <c r="AN85" s="7">
        <v>0</v>
      </c>
      <c r="AO85" s="53">
        <v>0</v>
      </c>
      <c r="AP85" s="52">
        <v>0</v>
      </c>
      <c r="AQ85" s="7">
        <v>0</v>
      </c>
      <c r="AR85" s="53">
        <v>0</v>
      </c>
      <c r="AS85" s="52">
        <v>0</v>
      </c>
      <c r="AT85" s="7">
        <v>0</v>
      </c>
      <c r="AU85" s="53">
        <v>0</v>
      </c>
      <c r="AV85" s="52">
        <v>0</v>
      </c>
      <c r="AW85" s="7">
        <v>0</v>
      </c>
      <c r="AX85" s="53">
        <f t="shared" si="64"/>
        <v>0</v>
      </c>
      <c r="AY85" s="52">
        <v>0</v>
      </c>
      <c r="AZ85" s="7">
        <v>0</v>
      </c>
      <c r="BA85" s="53">
        <v>0</v>
      </c>
      <c r="BB85" s="52">
        <v>0</v>
      </c>
      <c r="BC85" s="7">
        <v>0</v>
      </c>
      <c r="BD85" s="53">
        <v>0</v>
      </c>
      <c r="BE85" s="52">
        <v>0</v>
      </c>
      <c r="BF85" s="7">
        <v>0</v>
      </c>
      <c r="BG85" s="53">
        <v>0</v>
      </c>
      <c r="BH85" s="52">
        <v>0</v>
      </c>
      <c r="BI85" s="7">
        <v>0</v>
      </c>
      <c r="BJ85" s="53">
        <v>0</v>
      </c>
      <c r="BK85" s="52">
        <v>0</v>
      </c>
      <c r="BL85" s="7">
        <v>0</v>
      </c>
      <c r="BM85" s="53">
        <v>0</v>
      </c>
      <c r="BN85" s="52">
        <v>0</v>
      </c>
      <c r="BO85" s="7">
        <v>0</v>
      </c>
      <c r="BP85" s="53">
        <v>0</v>
      </c>
      <c r="BQ85" s="52">
        <v>0</v>
      </c>
      <c r="BR85" s="7">
        <v>0</v>
      </c>
      <c r="BS85" s="53">
        <v>0</v>
      </c>
      <c r="BT85" s="52">
        <v>0</v>
      </c>
      <c r="BU85" s="7">
        <v>0</v>
      </c>
      <c r="BV85" s="53">
        <v>0</v>
      </c>
      <c r="BW85" s="52">
        <v>0</v>
      </c>
      <c r="BX85" s="7">
        <v>0</v>
      </c>
      <c r="BY85" s="53">
        <v>0</v>
      </c>
      <c r="BZ85" s="52">
        <v>0</v>
      </c>
      <c r="CA85" s="7">
        <v>0</v>
      </c>
      <c r="CB85" s="53">
        <v>0</v>
      </c>
      <c r="CC85" s="52">
        <v>0</v>
      </c>
      <c r="CD85" s="7">
        <v>0</v>
      </c>
      <c r="CE85" s="53">
        <v>0</v>
      </c>
      <c r="CF85" s="52">
        <v>0</v>
      </c>
      <c r="CG85" s="7">
        <v>0</v>
      </c>
      <c r="CH85" s="53">
        <v>0</v>
      </c>
      <c r="CI85" s="52">
        <v>0</v>
      </c>
      <c r="CJ85" s="7">
        <v>0</v>
      </c>
      <c r="CK85" s="53">
        <f t="shared" si="66"/>
        <v>0</v>
      </c>
      <c r="CL85" s="52">
        <v>0</v>
      </c>
      <c r="CM85" s="7">
        <v>0</v>
      </c>
      <c r="CN85" s="53">
        <v>0</v>
      </c>
      <c r="CO85" s="52">
        <v>0</v>
      </c>
      <c r="CP85" s="7">
        <v>0</v>
      </c>
      <c r="CQ85" s="53">
        <v>0</v>
      </c>
      <c r="CR85" s="52">
        <v>0</v>
      </c>
      <c r="CS85" s="7">
        <v>0</v>
      </c>
      <c r="CT85" s="53">
        <v>0</v>
      </c>
      <c r="CU85" s="62">
        <v>0</v>
      </c>
      <c r="CV85" s="7">
        <v>0</v>
      </c>
      <c r="CW85" s="8">
        <v>0</v>
      </c>
      <c r="CX85" s="58">
        <v>150</v>
      </c>
      <c r="CY85" s="16">
        <v>348</v>
      </c>
      <c r="CZ85" s="53">
        <f t="shared" ref="CZ85:CZ95" si="71">CY85/CX85*1000</f>
        <v>2320</v>
      </c>
      <c r="DA85" s="52">
        <v>0</v>
      </c>
      <c r="DB85" s="7">
        <v>0</v>
      </c>
      <c r="DC85" s="53">
        <v>0</v>
      </c>
      <c r="DD85" s="52">
        <v>0</v>
      </c>
      <c r="DE85" s="7">
        <v>0</v>
      </c>
      <c r="DF85" s="53">
        <v>0</v>
      </c>
      <c r="DG85" s="52">
        <v>0</v>
      </c>
      <c r="DH85" s="7">
        <v>0</v>
      </c>
      <c r="DI85" s="53">
        <v>0</v>
      </c>
      <c r="DJ85" s="52">
        <v>0</v>
      </c>
      <c r="DK85" s="7">
        <v>0</v>
      </c>
      <c r="DL85" s="53">
        <v>0</v>
      </c>
      <c r="DM85" s="58">
        <v>1</v>
      </c>
      <c r="DN85" s="16">
        <v>3</v>
      </c>
      <c r="DO85" s="53">
        <f>DN85/DM85*1000</f>
        <v>3000</v>
      </c>
      <c r="DP85" s="52">
        <v>0</v>
      </c>
      <c r="DQ85" s="7">
        <v>0</v>
      </c>
      <c r="DR85" s="53">
        <v>0</v>
      </c>
      <c r="DS85" s="52">
        <v>0</v>
      </c>
      <c r="DT85" s="7">
        <v>0</v>
      </c>
      <c r="DU85" s="53">
        <v>0</v>
      </c>
      <c r="DV85" s="52">
        <v>0</v>
      </c>
      <c r="DW85" s="7">
        <v>0</v>
      </c>
      <c r="DX85" s="53">
        <v>0</v>
      </c>
      <c r="DY85" s="52">
        <v>0</v>
      </c>
      <c r="DZ85" s="7">
        <v>0</v>
      </c>
      <c r="EA85" s="53">
        <v>0</v>
      </c>
      <c r="EB85" s="52">
        <v>0</v>
      </c>
      <c r="EC85" s="7">
        <v>0</v>
      </c>
      <c r="ED85" s="53">
        <v>0</v>
      </c>
      <c r="EE85" s="58">
        <v>442</v>
      </c>
      <c r="EF85" s="16">
        <v>1395</v>
      </c>
      <c r="EG85" s="53">
        <f t="shared" si="67"/>
        <v>3156.1085972850678</v>
      </c>
      <c r="EH85" s="52">
        <v>0</v>
      </c>
      <c r="EI85" s="7">
        <v>0</v>
      </c>
      <c r="EJ85" s="53">
        <v>0</v>
      </c>
      <c r="EK85" s="52">
        <v>0</v>
      </c>
      <c r="EL85" s="7">
        <v>0</v>
      </c>
      <c r="EM85" s="53">
        <v>0</v>
      </c>
      <c r="EN85" s="52">
        <v>0</v>
      </c>
      <c r="EO85" s="7">
        <v>0</v>
      </c>
      <c r="EP85" s="53">
        <v>0</v>
      </c>
      <c r="EQ85" s="52">
        <v>0</v>
      </c>
      <c r="ER85" s="7">
        <v>0</v>
      </c>
      <c r="ES85" s="53">
        <v>0</v>
      </c>
      <c r="ET85" s="52">
        <v>0</v>
      </c>
      <c r="EU85" s="7">
        <v>0</v>
      </c>
      <c r="EV85" s="53">
        <v>0</v>
      </c>
      <c r="EW85" s="52">
        <v>0</v>
      </c>
      <c r="EX85" s="7">
        <v>0</v>
      </c>
      <c r="EY85" s="53">
        <v>0</v>
      </c>
      <c r="EZ85" s="52">
        <v>0</v>
      </c>
      <c r="FA85" s="7">
        <v>0</v>
      </c>
      <c r="FB85" s="53">
        <v>0</v>
      </c>
      <c r="FC85" s="58">
        <v>71</v>
      </c>
      <c r="FD85" s="16">
        <v>176</v>
      </c>
      <c r="FE85" s="53">
        <f t="shared" si="68"/>
        <v>2478.8732394366193</v>
      </c>
      <c r="FF85" s="52">
        <v>0</v>
      </c>
      <c r="FG85" s="7">
        <v>0</v>
      </c>
      <c r="FH85" s="53">
        <v>0</v>
      </c>
      <c r="FI85" s="52">
        <v>0</v>
      </c>
      <c r="FJ85" s="7">
        <v>0</v>
      </c>
      <c r="FK85" s="53">
        <v>0</v>
      </c>
      <c r="FL85" s="52">
        <v>0</v>
      </c>
      <c r="FM85" s="7">
        <v>0</v>
      </c>
      <c r="FN85" s="53">
        <f t="shared" si="69"/>
        <v>0</v>
      </c>
      <c r="FO85" s="10">
        <f t="shared" si="50"/>
        <v>728</v>
      </c>
      <c r="FP85" s="15">
        <f t="shared" si="51"/>
        <v>2483</v>
      </c>
      <c r="FQ85" s="1"/>
      <c r="FR85" s="1"/>
      <c r="FS85" s="1"/>
    </row>
    <row r="86" spans="1:218" x14ac:dyDescent="0.3">
      <c r="A86" s="73">
        <v>2010</v>
      </c>
      <c r="B86" s="69" t="s">
        <v>7</v>
      </c>
      <c r="C86" s="52">
        <v>0</v>
      </c>
      <c r="D86" s="7">
        <v>0</v>
      </c>
      <c r="E86" s="53">
        <v>0</v>
      </c>
      <c r="F86" s="52">
        <v>0</v>
      </c>
      <c r="G86" s="7">
        <v>0</v>
      </c>
      <c r="H86" s="53">
        <v>0</v>
      </c>
      <c r="I86" s="52">
        <v>0</v>
      </c>
      <c r="J86" s="7">
        <v>0</v>
      </c>
      <c r="K86" s="53">
        <v>0</v>
      </c>
      <c r="L86" s="52">
        <v>0</v>
      </c>
      <c r="M86" s="7">
        <v>0</v>
      </c>
      <c r="N86" s="53">
        <v>0</v>
      </c>
      <c r="O86" s="52">
        <v>0</v>
      </c>
      <c r="P86" s="7">
        <v>0</v>
      </c>
      <c r="Q86" s="53">
        <v>0</v>
      </c>
      <c r="R86" s="58">
        <v>0</v>
      </c>
      <c r="S86" s="16">
        <v>0</v>
      </c>
      <c r="T86" s="53">
        <v>0</v>
      </c>
      <c r="U86" s="52">
        <v>0</v>
      </c>
      <c r="V86" s="7">
        <v>0</v>
      </c>
      <c r="W86" s="53">
        <v>0</v>
      </c>
      <c r="X86" s="52">
        <v>0</v>
      </c>
      <c r="Y86" s="7">
        <v>0</v>
      </c>
      <c r="Z86" s="53">
        <v>0</v>
      </c>
      <c r="AA86" s="52">
        <v>0</v>
      </c>
      <c r="AB86" s="7">
        <v>0</v>
      </c>
      <c r="AC86" s="53">
        <v>0</v>
      </c>
      <c r="AD86" s="52">
        <v>0</v>
      </c>
      <c r="AE86" s="7">
        <v>0</v>
      </c>
      <c r="AF86" s="53">
        <v>0</v>
      </c>
      <c r="AG86" s="52">
        <v>0</v>
      </c>
      <c r="AH86" s="7">
        <v>0</v>
      </c>
      <c r="AI86" s="53">
        <v>0</v>
      </c>
      <c r="AJ86" s="52">
        <v>0</v>
      </c>
      <c r="AK86" s="7">
        <v>0</v>
      </c>
      <c r="AL86" s="53">
        <v>0</v>
      </c>
      <c r="AM86" s="52">
        <v>0</v>
      </c>
      <c r="AN86" s="7">
        <v>0</v>
      </c>
      <c r="AO86" s="53">
        <v>0</v>
      </c>
      <c r="AP86" s="52">
        <v>0</v>
      </c>
      <c r="AQ86" s="7">
        <v>0</v>
      </c>
      <c r="AR86" s="53">
        <v>0</v>
      </c>
      <c r="AS86" s="52">
        <v>0</v>
      </c>
      <c r="AT86" s="7">
        <v>0</v>
      </c>
      <c r="AU86" s="53">
        <v>0</v>
      </c>
      <c r="AV86" s="52">
        <v>0</v>
      </c>
      <c r="AW86" s="7">
        <v>0</v>
      </c>
      <c r="AX86" s="53">
        <f t="shared" si="64"/>
        <v>0</v>
      </c>
      <c r="AY86" s="52">
        <v>0</v>
      </c>
      <c r="AZ86" s="7">
        <v>0</v>
      </c>
      <c r="BA86" s="53">
        <v>0</v>
      </c>
      <c r="BB86" s="52">
        <v>0</v>
      </c>
      <c r="BC86" s="7">
        <v>0</v>
      </c>
      <c r="BD86" s="53">
        <v>0</v>
      </c>
      <c r="BE86" s="52">
        <v>0</v>
      </c>
      <c r="BF86" s="7">
        <v>0</v>
      </c>
      <c r="BG86" s="53">
        <v>0</v>
      </c>
      <c r="BH86" s="58">
        <v>43</v>
      </c>
      <c r="BI86" s="16">
        <v>416</v>
      </c>
      <c r="BJ86" s="53">
        <f>BI86/BH86*1000</f>
        <v>9674.4186046511622</v>
      </c>
      <c r="BK86" s="52">
        <v>0</v>
      </c>
      <c r="BL86" s="7">
        <v>0</v>
      </c>
      <c r="BM86" s="53">
        <v>0</v>
      </c>
      <c r="BN86" s="58">
        <v>2</v>
      </c>
      <c r="BO86" s="16">
        <v>24</v>
      </c>
      <c r="BP86" s="53">
        <f t="shared" si="65"/>
        <v>12000</v>
      </c>
      <c r="BQ86" s="52">
        <v>0</v>
      </c>
      <c r="BR86" s="7">
        <v>0</v>
      </c>
      <c r="BS86" s="53">
        <v>0</v>
      </c>
      <c r="BT86" s="52">
        <v>0</v>
      </c>
      <c r="BU86" s="7">
        <v>0</v>
      </c>
      <c r="BV86" s="53">
        <v>0</v>
      </c>
      <c r="BW86" s="52">
        <v>0</v>
      </c>
      <c r="BX86" s="7">
        <v>1</v>
      </c>
      <c r="BY86" s="53">
        <v>0</v>
      </c>
      <c r="BZ86" s="52">
        <v>0</v>
      </c>
      <c r="CA86" s="7">
        <v>0</v>
      </c>
      <c r="CB86" s="53">
        <v>0</v>
      </c>
      <c r="CC86" s="52">
        <v>0</v>
      </c>
      <c r="CD86" s="7">
        <v>0</v>
      </c>
      <c r="CE86" s="53">
        <v>0</v>
      </c>
      <c r="CF86" s="52">
        <v>0</v>
      </c>
      <c r="CG86" s="7">
        <v>0</v>
      </c>
      <c r="CH86" s="53">
        <v>0</v>
      </c>
      <c r="CI86" s="52">
        <v>0</v>
      </c>
      <c r="CJ86" s="7">
        <v>0</v>
      </c>
      <c r="CK86" s="53">
        <f t="shared" si="66"/>
        <v>0</v>
      </c>
      <c r="CL86" s="52">
        <v>0</v>
      </c>
      <c r="CM86" s="7">
        <v>0</v>
      </c>
      <c r="CN86" s="53">
        <v>0</v>
      </c>
      <c r="CO86" s="52">
        <v>0</v>
      </c>
      <c r="CP86" s="7">
        <v>0</v>
      </c>
      <c r="CQ86" s="53">
        <v>0</v>
      </c>
      <c r="CR86" s="52">
        <v>0</v>
      </c>
      <c r="CS86" s="7">
        <v>0</v>
      </c>
      <c r="CT86" s="53">
        <v>0</v>
      </c>
      <c r="CU86" s="62">
        <v>0</v>
      </c>
      <c r="CV86" s="7">
        <v>0</v>
      </c>
      <c r="CW86" s="8">
        <v>0</v>
      </c>
      <c r="CX86" s="58">
        <v>173</v>
      </c>
      <c r="CY86" s="16">
        <v>702</v>
      </c>
      <c r="CZ86" s="53">
        <f t="shared" si="71"/>
        <v>4057.8034682080925</v>
      </c>
      <c r="DA86" s="52">
        <v>0</v>
      </c>
      <c r="DB86" s="7">
        <v>0</v>
      </c>
      <c r="DC86" s="53">
        <v>0</v>
      </c>
      <c r="DD86" s="52">
        <v>0</v>
      </c>
      <c r="DE86" s="7">
        <v>0</v>
      </c>
      <c r="DF86" s="53">
        <v>0</v>
      </c>
      <c r="DG86" s="52">
        <v>0</v>
      </c>
      <c r="DH86" s="7">
        <v>0</v>
      </c>
      <c r="DI86" s="53">
        <v>0</v>
      </c>
      <c r="DJ86" s="52">
        <v>0</v>
      </c>
      <c r="DK86" s="7">
        <v>0</v>
      </c>
      <c r="DL86" s="53">
        <v>0</v>
      </c>
      <c r="DM86" s="52">
        <v>0</v>
      </c>
      <c r="DN86" s="7">
        <v>0</v>
      </c>
      <c r="DO86" s="53">
        <v>0</v>
      </c>
      <c r="DP86" s="52">
        <v>0</v>
      </c>
      <c r="DQ86" s="7">
        <v>0</v>
      </c>
      <c r="DR86" s="53">
        <v>0</v>
      </c>
      <c r="DS86" s="52">
        <v>0</v>
      </c>
      <c r="DT86" s="7">
        <v>0</v>
      </c>
      <c r="DU86" s="53">
        <v>0</v>
      </c>
      <c r="DV86" s="52">
        <v>0</v>
      </c>
      <c r="DW86" s="7">
        <v>0</v>
      </c>
      <c r="DX86" s="53">
        <v>0</v>
      </c>
      <c r="DY86" s="52">
        <v>0</v>
      </c>
      <c r="DZ86" s="7">
        <v>0</v>
      </c>
      <c r="EA86" s="53">
        <v>0</v>
      </c>
      <c r="EB86" s="52">
        <v>0</v>
      </c>
      <c r="EC86" s="7">
        <v>0</v>
      </c>
      <c r="ED86" s="53">
        <v>0</v>
      </c>
      <c r="EE86" s="58">
        <v>271</v>
      </c>
      <c r="EF86" s="16">
        <v>924</v>
      </c>
      <c r="EG86" s="53">
        <f t="shared" si="67"/>
        <v>3409.5940959409595</v>
      </c>
      <c r="EH86" s="52">
        <v>0</v>
      </c>
      <c r="EI86" s="7">
        <v>0</v>
      </c>
      <c r="EJ86" s="53">
        <v>0</v>
      </c>
      <c r="EK86" s="52">
        <v>0</v>
      </c>
      <c r="EL86" s="7">
        <v>0</v>
      </c>
      <c r="EM86" s="53">
        <v>0</v>
      </c>
      <c r="EN86" s="52">
        <v>0</v>
      </c>
      <c r="EO86" s="7">
        <v>0</v>
      </c>
      <c r="EP86" s="53">
        <v>0</v>
      </c>
      <c r="EQ86" s="52">
        <v>0</v>
      </c>
      <c r="ER86" s="7">
        <v>0</v>
      </c>
      <c r="ES86" s="53">
        <v>0</v>
      </c>
      <c r="ET86" s="52">
        <v>0</v>
      </c>
      <c r="EU86" s="7">
        <v>0</v>
      </c>
      <c r="EV86" s="53">
        <v>0</v>
      </c>
      <c r="EW86" s="52">
        <v>0</v>
      </c>
      <c r="EX86" s="7">
        <v>0</v>
      </c>
      <c r="EY86" s="53">
        <v>0</v>
      </c>
      <c r="EZ86" s="52">
        <v>0</v>
      </c>
      <c r="FA86" s="7">
        <v>0</v>
      </c>
      <c r="FB86" s="53">
        <v>0</v>
      </c>
      <c r="FC86" s="52">
        <v>0</v>
      </c>
      <c r="FD86" s="7">
        <v>0</v>
      </c>
      <c r="FE86" s="53">
        <v>0</v>
      </c>
      <c r="FF86" s="52">
        <v>0</v>
      </c>
      <c r="FG86" s="7">
        <v>0</v>
      </c>
      <c r="FH86" s="53">
        <v>0</v>
      </c>
      <c r="FI86" s="52">
        <v>0</v>
      </c>
      <c r="FJ86" s="7">
        <v>0</v>
      </c>
      <c r="FK86" s="53">
        <v>0</v>
      </c>
      <c r="FL86" s="52">
        <v>0</v>
      </c>
      <c r="FM86" s="7">
        <v>0</v>
      </c>
      <c r="FN86" s="53">
        <f t="shared" si="69"/>
        <v>0</v>
      </c>
      <c r="FO86" s="10">
        <f t="shared" si="50"/>
        <v>489</v>
      </c>
      <c r="FP86" s="15">
        <f t="shared" si="51"/>
        <v>2067</v>
      </c>
      <c r="FQ86" s="1"/>
      <c r="FR86" s="1"/>
      <c r="FS86" s="1"/>
    </row>
    <row r="87" spans="1:218" x14ac:dyDescent="0.3">
      <c r="A87" s="73">
        <v>2010</v>
      </c>
      <c r="B87" s="69" t="s">
        <v>8</v>
      </c>
      <c r="C87" s="52">
        <v>0</v>
      </c>
      <c r="D87" s="7">
        <v>0</v>
      </c>
      <c r="E87" s="53">
        <v>0</v>
      </c>
      <c r="F87" s="52">
        <v>0</v>
      </c>
      <c r="G87" s="7">
        <v>1</v>
      </c>
      <c r="H87" s="53">
        <v>0</v>
      </c>
      <c r="I87" s="52">
        <v>0</v>
      </c>
      <c r="J87" s="7">
        <v>0</v>
      </c>
      <c r="K87" s="53">
        <v>0</v>
      </c>
      <c r="L87" s="52">
        <v>0</v>
      </c>
      <c r="M87" s="7">
        <v>0</v>
      </c>
      <c r="N87" s="53">
        <v>0</v>
      </c>
      <c r="O87" s="52">
        <v>0</v>
      </c>
      <c r="P87" s="7">
        <v>0</v>
      </c>
      <c r="Q87" s="53">
        <v>0</v>
      </c>
      <c r="R87" s="58">
        <v>0</v>
      </c>
      <c r="S87" s="16">
        <v>0</v>
      </c>
      <c r="T87" s="53">
        <v>0</v>
      </c>
      <c r="U87" s="52">
        <v>0</v>
      </c>
      <c r="V87" s="7">
        <v>0</v>
      </c>
      <c r="W87" s="53">
        <v>0</v>
      </c>
      <c r="X87" s="52">
        <v>0</v>
      </c>
      <c r="Y87" s="7">
        <v>0</v>
      </c>
      <c r="Z87" s="53">
        <v>0</v>
      </c>
      <c r="AA87" s="52">
        <v>0</v>
      </c>
      <c r="AB87" s="7">
        <v>0</v>
      </c>
      <c r="AC87" s="53">
        <v>0</v>
      </c>
      <c r="AD87" s="52">
        <v>0</v>
      </c>
      <c r="AE87" s="7">
        <v>0</v>
      </c>
      <c r="AF87" s="53">
        <v>0</v>
      </c>
      <c r="AG87" s="58">
        <v>3</v>
      </c>
      <c r="AH87" s="16">
        <v>0</v>
      </c>
      <c r="AI87" s="53">
        <f>AH87/AG87*1000</f>
        <v>0</v>
      </c>
      <c r="AJ87" s="52">
        <v>0</v>
      </c>
      <c r="AK87" s="7">
        <v>0</v>
      </c>
      <c r="AL87" s="53">
        <v>0</v>
      </c>
      <c r="AM87" s="52">
        <v>0</v>
      </c>
      <c r="AN87" s="7">
        <v>0</v>
      </c>
      <c r="AO87" s="53">
        <v>0</v>
      </c>
      <c r="AP87" s="52">
        <v>0</v>
      </c>
      <c r="AQ87" s="7">
        <v>0</v>
      </c>
      <c r="AR87" s="53">
        <v>0</v>
      </c>
      <c r="AS87" s="52">
        <v>0</v>
      </c>
      <c r="AT87" s="7">
        <v>0</v>
      </c>
      <c r="AU87" s="53">
        <v>0</v>
      </c>
      <c r="AV87" s="52">
        <v>0</v>
      </c>
      <c r="AW87" s="7">
        <v>0</v>
      </c>
      <c r="AX87" s="53">
        <f t="shared" si="64"/>
        <v>0</v>
      </c>
      <c r="AY87" s="52">
        <v>0</v>
      </c>
      <c r="AZ87" s="7">
        <v>0</v>
      </c>
      <c r="BA87" s="53">
        <v>0</v>
      </c>
      <c r="BB87" s="52">
        <v>0</v>
      </c>
      <c r="BC87" s="7">
        <v>0</v>
      </c>
      <c r="BD87" s="53">
        <v>0</v>
      </c>
      <c r="BE87" s="52">
        <v>0</v>
      </c>
      <c r="BF87" s="7">
        <v>0</v>
      </c>
      <c r="BG87" s="53">
        <v>0</v>
      </c>
      <c r="BH87" s="52">
        <v>0</v>
      </c>
      <c r="BI87" s="7">
        <v>0</v>
      </c>
      <c r="BJ87" s="53">
        <v>0</v>
      </c>
      <c r="BK87" s="52">
        <v>0</v>
      </c>
      <c r="BL87" s="7">
        <v>0</v>
      </c>
      <c r="BM87" s="53">
        <v>0</v>
      </c>
      <c r="BN87" s="58">
        <v>2</v>
      </c>
      <c r="BO87" s="16">
        <v>24</v>
      </c>
      <c r="BP87" s="53">
        <f t="shared" si="65"/>
        <v>12000</v>
      </c>
      <c r="BQ87" s="52">
        <v>0</v>
      </c>
      <c r="BR87" s="7">
        <v>0</v>
      </c>
      <c r="BS87" s="53">
        <v>0</v>
      </c>
      <c r="BT87" s="52">
        <v>0</v>
      </c>
      <c r="BU87" s="7">
        <v>0</v>
      </c>
      <c r="BV87" s="53">
        <v>0</v>
      </c>
      <c r="BW87" s="52">
        <v>0</v>
      </c>
      <c r="BX87" s="7">
        <v>3</v>
      </c>
      <c r="BY87" s="53">
        <v>0</v>
      </c>
      <c r="BZ87" s="52">
        <v>0</v>
      </c>
      <c r="CA87" s="7">
        <v>0</v>
      </c>
      <c r="CB87" s="53">
        <v>0</v>
      </c>
      <c r="CC87" s="52">
        <v>0</v>
      </c>
      <c r="CD87" s="7">
        <v>0</v>
      </c>
      <c r="CE87" s="53">
        <v>0</v>
      </c>
      <c r="CF87" s="52">
        <v>0</v>
      </c>
      <c r="CG87" s="7">
        <v>0</v>
      </c>
      <c r="CH87" s="53">
        <v>0</v>
      </c>
      <c r="CI87" s="58">
        <v>0</v>
      </c>
      <c r="CJ87" s="16">
        <v>0</v>
      </c>
      <c r="CK87" s="53">
        <f t="shared" si="66"/>
        <v>0</v>
      </c>
      <c r="CL87" s="58">
        <v>30</v>
      </c>
      <c r="CM87" s="16">
        <v>109</v>
      </c>
      <c r="CN87" s="53">
        <f>CM87/CL87*1000</f>
        <v>3633.3333333333335</v>
      </c>
      <c r="CO87" s="52">
        <v>0</v>
      </c>
      <c r="CP87" s="7">
        <v>0</v>
      </c>
      <c r="CQ87" s="53">
        <v>0</v>
      </c>
      <c r="CR87" s="52">
        <v>0</v>
      </c>
      <c r="CS87" s="7">
        <v>0</v>
      </c>
      <c r="CT87" s="53">
        <v>0</v>
      </c>
      <c r="CU87" s="62">
        <v>0</v>
      </c>
      <c r="CV87" s="7">
        <v>0</v>
      </c>
      <c r="CW87" s="8">
        <v>0</v>
      </c>
      <c r="CX87" s="58">
        <v>566</v>
      </c>
      <c r="CY87" s="16">
        <v>1629</v>
      </c>
      <c r="CZ87" s="53">
        <f t="shared" si="71"/>
        <v>2878.0918727915196</v>
      </c>
      <c r="DA87" s="52">
        <v>0</v>
      </c>
      <c r="DB87" s="7">
        <v>0</v>
      </c>
      <c r="DC87" s="53">
        <v>0</v>
      </c>
      <c r="DD87" s="52">
        <v>0</v>
      </c>
      <c r="DE87" s="7">
        <v>0</v>
      </c>
      <c r="DF87" s="53">
        <v>0</v>
      </c>
      <c r="DG87" s="52">
        <v>0</v>
      </c>
      <c r="DH87" s="7">
        <v>0</v>
      </c>
      <c r="DI87" s="53">
        <v>0</v>
      </c>
      <c r="DJ87" s="52">
        <v>0</v>
      </c>
      <c r="DK87" s="7">
        <v>0</v>
      </c>
      <c r="DL87" s="53">
        <v>0</v>
      </c>
      <c r="DM87" s="52">
        <v>0</v>
      </c>
      <c r="DN87" s="7">
        <v>0</v>
      </c>
      <c r="DO87" s="53">
        <v>0</v>
      </c>
      <c r="DP87" s="52">
        <v>0</v>
      </c>
      <c r="DQ87" s="7">
        <v>0</v>
      </c>
      <c r="DR87" s="53">
        <v>0</v>
      </c>
      <c r="DS87" s="52">
        <v>0</v>
      </c>
      <c r="DT87" s="7">
        <v>0</v>
      </c>
      <c r="DU87" s="53">
        <v>0</v>
      </c>
      <c r="DV87" s="52">
        <v>0</v>
      </c>
      <c r="DW87" s="7">
        <v>0</v>
      </c>
      <c r="DX87" s="53">
        <v>0</v>
      </c>
      <c r="DY87" s="52">
        <v>0</v>
      </c>
      <c r="DZ87" s="7">
        <v>0</v>
      </c>
      <c r="EA87" s="53">
        <v>0</v>
      </c>
      <c r="EB87" s="52">
        <v>0</v>
      </c>
      <c r="EC87" s="7">
        <v>0</v>
      </c>
      <c r="ED87" s="53">
        <v>0</v>
      </c>
      <c r="EE87" s="58">
        <v>115</v>
      </c>
      <c r="EF87" s="16">
        <v>473</v>
      </c>
      <c r="EG87" s="53">
        <f t="shared" si="67"/>
        <v>4113.0434782608691</v>
      </c>
      <c r="EH87" s="52">
        <v>0</v>
      </c>
      <c r="EI87" s="7">
        <v>0</v>
      </c>
      <c r="EJ87" s="53">
        <v>0</v>
      </c>
      <c r="EK87" s="52">
        <v>0</v>
      </c>
      <c r="EL87" s="7">
        <v>0</v>
      </c>
      <c r="EM87" s="53">
        <v>0</v>
      </c>
      <c r="EN87" s="52">
        <v>0</v>
      </c>
      <c r="EO87" s="7">
        <v>0</v>
      </c>
      <c r="EP87" s="53">
        <v>0</v>
      </c>
      <c r="EQ87" s="52">
        <v>0</v>
      </c>
      <c r="ER87" s="7">
        <v>0</v>
      </c>
      <c r="ES87" s="53">
        <v>0</v>
      </c>
      <c r="ET87" s="52">
        <v>0</v>
      </c>
      <c r="EU87" s="7">
        <v>0</v>
      </c>
      <c r="EV87" s="53">
        <v>0</v>
      </c>
      <c r="EW87" s="52">
        <v>0</v>
      </c>
      <c r="EX87" s="7">
        <v>0</v>
      </c>
      <c r="EY87" s="53">
        <v>0</v>
      </c>
      <c r="EZ87" s="52">
        <v>0</v>
      </c>
      <c r="FA87" s="7">
        <v>0</v>
      </c>
      <c r="FB87" s="53">
        <v>0</v>
      </c>
      <c r="FC87" s="52">
        <v>0</v>
      </c>
      <c r="FD87" s="7">
        <v>0</v>
      </c>
      <c r="FE87" s="53">
        <v>0</v>
      </c>
      <c r="FF87" s="52">
        <v>0</v>
      </c>
      <c r="FG87" s="7">
        <v>0</v>
      </c>
      <c r="FH87" s="53">
        <v>0</v>
      </c>
      <c r="FI87" s="52">
        <v>0</v>
      </c>
      <c r="FJ87" s="7">
        <v>0</v>
      </c>
      <c r="FK87" s="53">
        <v>0</v>
      </c>
      <c r="FL87" s="52">
        <v>0</v>
      </c>
      <c r="FM87" s="7">
        <v>0</v>
      </c>
      <c r="FN87" s="53">
        <f t="shared" si="69"/>
        <v>0</v>
      </c>
      <c r="FO87" s="10">
        <f t="shared" si="50"/>
        <v>716</v>
      </c>
      <c r="FP87" s="15">
        <f t="shared" si="51"/>
        <v>2239</v>
      </c>
      <c r="FQ87" s="1"/>
      <c r="FR87" s="1"/>
      <c r="FS87" s="1"/>
    </row>
    <row r="88" spans="1:218" x14ac:dyDescent="0.3">
      <c r="A88" s="73">
        <v>2010</v>
      </c>
      <c r="B88" s="69" t="s">
        <v>9</v>
      </c>
      <c r="C88" s="52">
        <v>0</v>
      </c>
      <c r="D88" s="7">
        <v>0</v>
      </c>
      <c r="E88" s="53">
        <v>0</v>
      </c>
      <c r="F88" s="52">
        <v>0</v>
      </c>
      <c r="G88" s="7">
        <v>0</v>
      </c>
      <c r="H88" s="53">
        <v>0</v>
      </c>
      <c r="I88" s="52">
        <v>0</v>
      </c>
      <c r="J88" s="7">
        <v>0</v>
      </c>
      <c r="K88" s="53">
        <v>0</v>
      </c>
      <c r="L88" s="52">
        <v>0</v>
      </c>
      <c r="M88" s="7">
        <v>0</v>
      </c>
      <c r="N88" s="53">
        <v>0</v>
      </c>
      <c r="O88" s="52">
        <v>0</v>
      </c>
      <c r="P88" s="7">
        <v>0</v>
      </c>
      <c r="Q88" s="53">
        <v>0</v>
      </c>
      <c r="R88" s="58">
        <v>25</v>
      </c>
      <c r="S88" s="16">
        <v>67</v>
      </c>
      <c r="T88" s="53">
        <f t="shared" ref="T88:T94" si="72">S88/R88*1000</f>
        <v>2680</v>
      </c>
      <c r="U88" s="52">
        <v>0</v>
      </c>
      <c r="V88" s="7">
        <v>0</v>
      </c>
      <c r="W88" s="53">
        <v>0</v>
      </c>
      <c r="X88" s="52">
        <v>0</v>
      </c>
      <c r="Y88" s="7">
        <v>0</v>
      </c>
      <c r="Z88" s="53">
        <v>0</v>
      </c>
      <c r="AA88" s="52">
        <v>0</v>
      </c>
      <c r="AB88" s="7">
        <v>0</v>
      </c>
      <c r="AC88" s="53">
        <v>0</v>
      </c>
      <c r="AD88" s="52">
        <v>0</v>
      </c>
      <c r="AE88" s="7">
        <v>0</v>
      </c>
      <c r="AF88" s="53">
        <v>0</v>
      </c>
      <c r="AG88" s="52">
        <v>0</v>
      </c>
      <c r="AH88" s="7">
        <v>0</v>
      </c>
      <c r="AI88" s="53">
        <v>0</v>
      </c>
      <c r="AJ88" s="52">
        <v>0</v>
      </c>
      <c r="AK88" s="7">
        <v>0</v>
      </c>
      <c r="AL88" s="53">
        <v>0</v>
      </c>
      <c r="AM88" s="52">
        <v>0</v>
      </c>
      <c r="AN88" s="7">
        <v>0</v>
      </c>
      <c r="AO88" s="53">
        <v>0</v>
      </c>
      <c r="AP88" s="52">
        <v>0</v>
      </c>
      <c r="AQ88" s="7">
        <v>0</v>
      </c>
      <c r="AR88" s="53">
        <v>0</v>
      </c>
      <c r="AS88" s="52">
        <v>0</v>
      </c>
      <c r="AT88" s="7">
        <v>0</v>
      </c>
      <c r="AU88" s="53">
        <v>0</v>
      </c>
      <c r="AV88" s="52">
        <v>0</v>
      </c>
      <c r="AW88" s="7">
        <v>0</v>
      </c>
      <c r="AX88" s="53">
        <f t="shared" si="64"/>
        <v>0</v>
      </c>
      <c r="AY88" s="52">
        <v>0</v>
      </c>
      <c r="AZ88" s="7">
        <v>0</v>
      </c>
      <c r="BA88" s="53">
        <v>0</v>
      </c>
      <c r="BB88" s="52">
        <v>0</v>
      </c>
      <c r="BC88" s="7">
        <v>0</v>
      </c>
      <c r="BD88" s="53">
        <v>0</v>
      </c>
      <c r="BE88" s="52">
        <v>0</v>
      </c>
      <c r="BF88" s="7">
        <v>0</v>
      </c>
      <c r="BG88" s="53">
        <v>0</v>
      </c>
      <c r="BH88" s="52">
        <v>0</v>
      </c>
      <c r="BI88" s="7">
        <v>0</v>
      </c>
      <c r="BJ88" s="53">
        <v>0</v>
      </c>
      <c r="BK88" s="52">
        <v>0</v>
      </c>
      <c r="BL88" s="7">
        <v>0</v>
      </c>
      <c r="BM88" s="53">
        <v>0</v>
      </c>
      <c r="BN88" s="58">
        <v>2</v>
      </c>
      <c r="BO88" s="16">
        <v>23</v>
      </c>
      <c r="BP88" s="53">
        <f t="shared" si="65"/>
        <v>11500</v>
      </c>
      <c r="BQ88" s="52">
        <v>0</v>
      </c>
      <c r="BR88" s="7">
        <v>1</v>
      </c>
      <c r="BS88" s="53">
        <v>0</v>
      </c>
      <c r="BT88" s="52">
        <v>0</v>
      </c>
      <c r="BU88" s="7">
        <v>0</v>
      </c>
      <c r="BV88" s="53">
        <v>0</v>
      </c>
      <c r="BW88" s="52">
        <v>0</v>
      </c>
      <c r="BX88" s="7">
        <v>0</v>
      </c>
      <c r="BY88" s="53">
        <v>0</v>
      </c>
      <c r="BZ88" s="52">
        <v>0</v>
      </c>
      <c r="CA88" s="7">
        <v>0</v>
      </c>
      <c r="CB88" s="53">
        <v>0</v>
      </c>
      <c r="CC88" s="52">
        <v>0</v>
      </c>
      <c r="CD88" s="7">
        <v>0</v>
      </c>
      <c r="CE88" s="53">
        <v>0</v>
      </c>
      <c r="CF88" s="52">
        <v>0</v>
      </c>
      <c r="CG88" s="7">
        <v>0</v>
      </c>
      <c r="CH88" s="53">
        <v>0</v>
      </c>
      <c r="CI88" s="52">
        <v>0</v>
      </c>
      <c r="CJ88" s="7">
        <v>0</v>
      </c>
      <c r="CK88" s="53">
        <f t="shared" si="66"/>
        <v>0</v>
      </c>
      <c r="CL88" s="52">
        <v>0</v>
      </c>
      <c r="CM88" s="7">
        <v>0</v>
      </c>
      <c r="CN88" s="53">
        <v>0</v>
      </c>
      <c r="CO88" s="52">
        <v>0</v>
      </c>
      <c r="CP88" s="7">
        <v>0</v>
      </c>
      <c r="CQ88" s="53">
        <v>0</v>
      </c>
      <c r="CR88" s="52">
        <v>0</v>
      </c>
      <c r="CS88" s="7">
        <v>0</v>
      </c>
      <c r="CT88" s="53">
        <v>0</v>
      </c>
      <c r="CU88" s="62">
        <v>0</v>
      </c>
      <c r="CV88" s="7">
        <v>0</v>
      </c>
      <c r="CW88" s="8">
        <v>0</v>
      </c>
      <c r="CX88" s="58">
        <v>1289</v>
      </c>
      <c r="CY88" s="16">
        <v>4593</v>
      </c>
      <c r="CZ88" s="53">
        <f t="shared" si="71"/>
        <v>3563.2273079906909</v>
      </c>
      <c r="DA88" s="52">
        <v>0</v>
      </c>
      <c r="DB88" s="7">
        <v>0</v>
      </c>
      <c r="DC88" s="53">
        <v>0</v>
      </c>
      <c r="DD88" s="52">
        <v>0</v>
      </c>
      <c r="DE88" s="7">
        <v>0</v>
      </c>
      <c r="DF88" s="53">
        <v>0</v>
      </c>
      <c r="DG88" s="52">
        <v>0</v>
      </c>
      <c r="DH88" s="7">
        <v>0</v>
      </c>
      <c r="DI88" s="53">
        <v>0</v>
      </c>
      <c r="DJ88" s="52">
        <v>0</v>
      </c>
      <c r="DK88" s="7">
        <v>0</v>
      </c>
      <c r="DL88" s="53">
        <v>0</v>
      </c>
      <c r="DM88" s="52">
        <v>0</v>
      </c>
      <c r="DN88" s="7">
        <v>0</v>
      </c>
      <c r="DO88" s="53">
        <v>0</v>
      </c>
      <c r="DP88" s="52">
        <v>0</v>
      </c>
      <c r="DQ88" s="7">
        <v>0</v>
      </c>
      <c r="DR88" s="53">
        <v>0</v>
      </c>
      <c r="DS88" s="52">
        <v>0</v>
      </c>
      <c r="DT88" s="7">
        <v>0</v>
      </c>
      <c r="DU88" s="53">
        <v>0</v>
      </c>
      <c r="DV88" s="52">
        <v>0</v>
      </c>
      <c r="DW88" s="7">
        <v>0</v>
      </c>
      <c r="DX88" s="53">
        <v>0</v>
      </c>
      <c r="DY88" s="52">
        <v>0</v>
      </c>
      <c r="DZ88" s="7">
        <v>0</v>
      </c>
      <c r="EA88" s="53">
        <v>0</v>
      </c>
      <c r="EB88" s="52">
        <v>0</v>
      </c>
      <c r="EC88" s="7">
        <v>0</v>
      </c>
      <c r="ED88" s="53">
        <v>0</v>
      </c>
      <c r="EE88" s="58">
        <v>97</v>
      </c>
      <c r="EF88" s="16">
        <v>295</v>
      </c>
      <c r="EG88" s="53">
        <f t="shared" si="67"/>
        <v>3041.2371134020618</v>
      </c>
      <c r="EH88" s="52">
        <v>0</v>
      </c>
      <c r="EI88" s="7">
        <v>0</v>
      </c>
      <c r="EJ88" s="53">
        <v>0</v>
      </c>
      <c r="EK88" s="52">
        <v>0</v>
      </c>
      <c r="EL88" s="7">
        <v>0</v>
      </c>
      <c r="EM88" s="53">
        <v>0</v>
      </c>
      <c r="EN88" s="52">
        <v>0</v>
      </c>
      <c r="EO88" s="7">
        <v>0</v>
      </c>
      <c r="EP88" s="53">
        <v>0</v>
      </c>
      <c r="EQ88" s="52">
        <v>0</v>
      </c>
      <c r="ER88" s="7">
        <v>0</v>
      </c>
      <c r="ES88" s="53">
        <v>0</v>
      </c>
      <c r="ET88" s="52">
        <v>0</v>
      </c>
      <c r="EU88" s="7">
        <v>0</v>
      </c>
      <c r="EV88" s="53">
        <v>0</v>
      </c>
      <c r="EW88" s="52">
        <v>0</v>
      </c>
      <c r="EX88" s="7">
        <v>0</v>
      </c>
      <c r="EY88" s="53">
        <v>0</v>
      </c>
      <c r="EZ88" s="52">
        <v>0</v>
      </c>
      <c r="FA88" s="7">
        <v>0</v>
      </c>
      <c r="FB88" s="53">
        <v>0</v>
      </c>
      <c r="FC88" s="52">
        <v>0</v>
      </c>
      <c r="FD88" s="7">
        <v>0</v>
      </c>
      <c r="FE88" s="53">
        <v>0</v>
      </c>
      <c r="FF88" s="52">
        <v>0</v>
      </c>
      <c r="FG88" s="7">
        <v>0</v>
      </c>
      <c r="FH88" s="53">
        <v>0</v>
      </c>
      <c r="FI88" s="52">
        <v>0</v>
      </c>
      <c r="FJ88" s="7">
        <v>0</v>
      </c>
      <c r="FK88" s="53">
        <v>0</v>
      </c>
      <c r="FL88" s="52">
        <v>0</v>
      </c>
      <c r="FM88" s="7">
        <v>0</v>
      </c>
      <c r="FN88" s="53">
        <f t="shared" si="69"/>
        <v>0</v>
      </c>
      <c r="FO88" s="10">
        <f t="shared" si="50"/>
        <v>1413</v>
      </c>
      <c r="FP88" s="15">
        <f t="shared" si="51"/>
        <v>4979</v>
      </c>
      <c r="FQ88" s="1"/>
      <c r="FR88" s="1"/>
      <c r="FS88" s="1"/>
    </row>
    <row r="89" spans="1:218" x14ac:dyDescent="0.3">
      <c r="A89" s="73">
        <v>2010</v>
      </c>
      <c r="B89" s="69" t="s">
        <v>10</v>
      </c>
      <c r="C89" s="52">
        <v>0</v>
      </c>
      <c r="D89" s="7">
        <v>0</v>
      </c>
      <c r="E89" s="53">
        <v>0</v>
      </c>
      <c r="F89" s="52">
        <v>0</v>
      </c>
      <c r="G89" s="7">
        <v>0</v>
      </c>
      <c r="H89" s="53">
        <v>0</v>
      </c>
      <c r="I89" s="52">
        <v>0</v>
      </c>
      <c r="J89" s="7">
        <v>0</v>
      </c>
      <c r="K89" s="53">
        <v>0</v>
      </c>
      <c r="L89" s="52">
        <v>0</v>
      </c>
      <c r="M89" s="7">
        <v>0</v>
      </c>
      <c r="N89" s="53">
        <v>0</v>
      </c>
      <c r="O89" s="52">
        <v>0</v>
      </c>
      <c r="P89" s="7">
        <v>0</v>
      </c>
      <c r="Q89" s="53">
        <v>0</v>
      </c>
      <c r="R89" s="58">
        <v>25</v>
      </c>
      <c r="S89" s="16">
        <v>67</v>
      </c>
      <c r="T89" s="53">
        <f t="shared" si="72"/>
        <v>2680</v>
      </c>
      <c r="U89" s="52">
        <v>0</v>
      </c>
      <c r="V89" s="7">
        <v>0</v>
      </c>
      <c r="W89" s="53">
        <v>0</v>
      </c>
      <c r="X89" s="52">
        <v>0</v>
      </c>
      <c r="Y89" s="7">
        <v>0</v>
      </c>
      <c r="Z89" s="53">
        <v>0</v>
      </c>
      <c r="AA89" s="52">
        <v>0</v>
      </c>
      <c r="AB89" s="7">
        <v>0</v>
      </c>
      <c r="AC89" s="53">
        <v>0</v>
      </c>
      <c r="AD89" s="58">
        <v>24</v>
      </c>
      <c r="AE89" s="16">
        <v>171</v>
      </c>
      <c r="AF89" s="53">
        <f t="shared" si="70"/>
        <v>7125</v>
      </c>
      <c r="AG89" s="52">
        <v>0</v>
      </c>
      <c r="AH89" s="7">
        <v>0</v>
      </c>
      <c r="AI89" s="53">
        <v>0</v>
      </c>
      <c r="AJ89" s="52">
        <v>0</v>
      </c>
      <c r="AK89" s="7">
        <v>0</v>
      </c>
      <c r="AL89" s="53">
        <v>0</v>
      </c>
      <c r="AM89" s="52">
        <v>0</v>
      </c>
      <c r="AN89" s="7">
        <v>0</v>
      </c>
      <c r="AO89" s="53">
        <v>0</v>
      </c>
      <c r="AP89" s="52">
        <v>0</v>
      </c>
      <c r="AQ89" s="7">
        <v>0</v>
      </c>
      <c r="AR89" s="53">
        <v>0</v>
      </c>
      <c r="AS89" s="52">
        <v>0</v>
      </c>
      <c r="AT89" s="7">
        <v>1</v>
      </c>
      <c r="AU89" s="53">
        <v>0</v>
      </c>
      <c r="AV89" s="52">
        <v>0</v>
      </c>
      <c r="AW89" s="7">
        <v>0</v>
      </c>
      <c r="AX89" s="53">
        <f t="shared" si="64"/>
        <v>0</v>
      </c>
      <c r="AY89" s="52">
        <v>0</v>
      </c>
      <c r="AZ89" s="7">
        <v>0</v>
      </c>
      <c r="BA89" s="53">
        <v>0</v>
      </c>
      <c r="BB89" s="52">
        <v>0</v>
      </c>
      <c r="BC89" s="7">
        <v>0</v>
      </c>
      <c r="BD89" s="53">
        <v>0</v>
      </c>
      <c r="BE89" s="52">
        <v>0</v>
      </c>
      <c r="BF89" s="7">
        <v>0</v>
      </c>
      <c r="BG89" s="53">
        <v>0</v>
      </c>
      <c r="BH89" s="52">
        <v>0</v>
      </c>
      <c r="BI89" s="7">
        <v>0</v>
      </c>
      <c r="BJ89" s="53">
        <v>0</v>
      </c>
      <c r="BK89" s="52">
        <v>0</v>
      </c>
      <c r="BL89" s="7">
        <v>0</v>
      </c>
      <c r="BM89" s="53">
        <v>0</v>
      </c>
      <c r="BN89" s="52">
        <v>0</v>
      </c>
      <c r="BO89" s="7">
        <v>0</v>
      </c>
      <c r="BP89" s="53">
        <v>0</v>
      </c>
      <c r="BQ89" s="52">
        <v>0</v>
      </c>
      <c r="BR89" s="7">
        <v>2</v>
      </c>
      <c r="BS89" s="53">
        <v>0</v>
      </c>
      <c r="BT89" s="52">
        <v>0</v>
      </c>
      <c r="BU89" s="7">
        <v>0</v>
      </c>
      <c r="BV89" s="53">
        <v>0</v>
      </c>
      <c r="BW89" s="52">
        <v>0</v>
      </c>
      <c r="BX89" s="7">
        <v>0</v>
      </c>
      <c r="BY89" s="53">
        <v>0</v>
      </c>
      <c r="BZ89" s="52">
        <v>0</v>
      </c>
      <c r="CA89" s="7">
        <v>0</v>
      </c>
      <c r="CB89" s="53">
        <v>0</v>
      </c>
      <c r="CC89" s="52">
        <v>0</v>
      </c>
      <c r="CD89" s="7">
        <v>0</v>
      </c>
      <c r="CE89" s="53">
        <v>0</v>
      </c>
      <c r="CF89" s="52">
        <v>0</v>
      </c>
      <c r="CG89" s="7">
        <v>0</v>
      </c>
      <c r="CH89" s="53">
        <v>0</v>
      </c>
      <c r="CI89" s="52">
        <v>0</v>
      </c>
      <c r="CJ89" s="7">
        <v>0</v>
      </c>
      <c r="CK89" s="53">
        <f t="shared" si="66"/>
        <v>0</v>
      </c>
      <c r="CL89" s="52">
        <v>0</v>
      </c>
      <c r="CM89" s="7">
        <v>0</v>
      </c>
      <c r="CN89" s="53">
        <v>0</v>
      </c>
      <c r="CO89" s="52">
        <v>0</v>
      </c>
      <c r="CP89" s="7">
        <v>0</v>
      </c>
      <c r="CQ89" s="53">
        <v>0</v>
      </c>
      <c r="CR89" s="52">
        <v>0</v>
      </c>
      <c r="CS89" s="7">
        <v>0</v>
      </c>
      <c r="CT89" s="53">
        <v>0</v>
      </c>
      <c r="CU89" s="62">
        <v>0</v>
      </c>
      <c r="CV89" s="7">
        <v>0</v>
      </c>
      <c r="CW89" s="8">
        <v>0</v>
      </c>
      <c r="CX89" s="58">
        <v>177</v>
      </c>
      <c r="CY89" s="16">
        <v>595</v>
      </c>
      <c r="CZ89" s="53">
        <f t="shared" si="71"/>
        <v>3361.5819209039551</v>
      </c>
      <c r="DA89" s="52">
        <v>0</v>
      </c>
      <c r="DB89" s="7">
        <v>0</v>
      </c>
      <c r="DC89" s="53">
        <v>0</v>
      </c>
      <c r="DD89" s="52">
        <v>0</v>
      </c>
      <c r="DE89" s="7">
        <v>0</v>
      </c>
      <c r="DF89" s="53">
        <v>0</v>
      </c>
      <c r="DG89" s="52">
        <v>0</v>
      </c>
      <c r="DH89" s="7">
        <v>0</v>
      </c>
      <c r="DI89" s="53">
        <v>0</v>
      </c>
      <c r="DJ89" s="52">
        <v>0</v>
      </c>
      <c r="DK89" s="7">
        <v>0</v>
      </c>
      <c r="DL89" s="53">
        <v>0</v>
      </c>
      <c r="DM89" s="52">
        <v>0</v>
      </c>
      <c r="DN89" s="7">
        <v>0</v>
      </c>
      <c r="DO89" s="53">
        <v>0</v>
      </c>
      <c r="DP89" s="52">
        <v>0</v>
      </c>
      <c r="DQ89" s="7">
        <v>0</v>
      </c>
      <c r="DR89" s="53">
        <v>0</v>
      </c>
      <c r="DS89" s="52">
        <v>0</v>
      </c>
      <c r="DT89" s="7">
        <v>0</v>
      </c>
      <c r="DU89" s="53">
        <v>0</v>
      </c>
      <c r="DV89" s="52">
        <v>0</v>
      </c>
      <c r="DW89" s="7">
        <v>0</v>
      </c>
      <c r="DX89" s="53">
        <v>0</v>
      </c>
      <c r="DY89" s="52">
        <v>0</v>
      </c>
      <c r="DZ89" s="7">
        <v>0</v>
      </c>
      <c r="EA89" s="53">
        <v>0</v>
      </c>
      <c r="EB89" s="52">
        <v>0</v>
      </c>
      <c r="EC89" s="7">
        <v>0</v>
      </c>
      <c r="ED89" s="53">
        <v>0</v>
      </c>
      <c r="EE89" s="58">
        <v>221</v>
      </c>
      <c r="EF89" s="16">
        <v>619</v>
      </c>
      <c r="EG89" s="53">
        <f t="shared" si="67"/>
        <v>2800.9049773755655</v>
      </c>
      <c r="EH89" s="52">
        <v>0</v>
      </c>
      <c r="EI89" s="7">
        <v>0</v>
      </c>
      <c r="EJ89" s="53">
        <v>0</v>
      </c>
      <c r="EK89" s="52">
        <v>0</v>
      </c>
      <c r="EL89" s="7">
        <v>0</v>
      </c>
      <c r="EM89" s="53">
        <v>0</v>
      </c>
      <c r="EN89" s="52">
        <v>0</v>
      </c>
      <c r="EO89" s="7">
        <v>0</v>
      </c>
      <c r="EP89" s="53">
        <v>0</v>
      </c>
      <c r="EQ89" s="52">
        <v>0</v>
      </c>
      <c r="ER89" s="7">
        <v>0</v>
      </c>
      <c r="ES89" s="53">
        <v>0</v>
      </c>
      <c r="ET89" s="52">
        <v>0</v>
      </c>
      <c r="EU89" s="7">
        <v>0</v>
      </c>
      <c r="EV89" s="53">
        <v>0</v>
      </c>
      <c r="EW89" s="52">
        <v>0</v>
      </c>
      <c r="EX89" s="7">
        <v>0</v>
      </c>
      <c r="EY89" s="53">
        <v>0</v>
      </c>
      <c r="EZ89" s="52">
        <v>0</v>
      </c>
      <c r="FA89" s="7">
        <v>0</v>
      </c>
      <c r="FB89" s="53">
        <v>0</v>
      </c>
      <c r="FC89" s="58">
        <v>48</v>
      </c>
      <c r="FD89" s="16">
        <v>96</v>
      </c>
      <c r="FE89" s="53">
        <f t="shared" si="68"/>
        <v>2000</v>
      </c>
      <c r="FF89" s="52">
        <v>0</v>
      </c>
      <c r="FG89" s="7">
        <v>0</v>
      </c>
      <c r="FH89" s="53">
        <v>0</v>
      </c>
      <c r="FI89" s="52">
        <v>0</v>
      </c>
      <c r="FJ89" s="7">
        <v>0</v>
      </c>
      <c r="FK89" s="53">
        <v>0</v>
      </c>
      <c r="FL89" s="52">
        <v>0</v>
      </c>
      <c r="FM89" s="7">
        <v>0</v>
      </c>
      <c r="FN89" s="53">
        <f t="shared" si="69"/>
        <v>0</v>
      </c>
      <c r="FO89" s="10">
        <f t="shared" si="50"/>
        <v>495</v>
      </c>
      <c r="FP89" s="15">
        <f t="shared" si="51"/>
        <v>1551</v>
      </c>
      <c r="FQ89" s="1"/>
      <c r="FR89" s="1"/>
      <c r="FS89" s="1"/>
    </row>
    <row r="90" spans="1:218" x14ac:dyDescent="0.3">
      <c r="A90" s="73">
        <v>2010</v>
      </c>
      <c r="B90" s="69" t="s">
        <v>11</v>
      </c>
      <c r="C90" s="52">
        <v>0</v>
      </c>
      <c r="D90" s="7">
        <v>0</v>
      </c>
      <c r="E90" s="53">
        <v>0</v>
      </c>
      <c r="F90" s="52">
        <v>0</v>
      </c>
      <c r="G90" s="7">
        <v>0</v>
      </c>
      <c r="H90" s="53">
        <v>0</v>
      </c>
      <c r="I90" s="52">
        <v>0</v>
      </c>
      <c r="J90" s="7">
        <v>0</v>
      </c>
      <c r="K90" s="53">
        <v>0</v>
      </c>
      <c r="L90" s="52">
        <v>0</v>
      </c>
      <c r="M90" s="7">
        <v>0</v>
      </c>
      <c r="N90" s="53">
        <v>0</v>
      </c>
      <c r="O90" s="52">
        <v>0</v>
      </c>
      <c r="P90" s="7">
        <v>0</v>
      </c>
      <c r="Q90" s="53">
        <v>0</v>
      </c>
      <c r="R90" s="58">
        <v>0</v>
      </c>
      <c r="S90" s="16">
        <v>0</v>
      </c>
      <c r="T90" s="53">
        <v>0</v>
      </c>
      <c r="U90" s="52">
        <v>0</v>
      </c>
      <c r="V90" s="7">
        <v>0</v>
      </c>
      <c r="W90" s="53">
        <v>0</v>
      </c>
      <c r="X90" s="52">
        <v>0</v>
      </c>
      <c r="Y90" s="7">
        <v>0</v>
      </c>
      <c r="Z90" s="53">
        <v>0</v>
      </c>
      <c r="AA90" s="52">
        <v>0</v>
      </c>
      <c r="AB90" s="7">
        <v>0</v>
      </c>
      <c r="AC90" s="53">
        <v>0</v>
      </c>
      <c r="AD90" s="52">
        <v>0</v>
      </c>
      <c r="AE90" s="7">
        <v>0</v>
      </c>
      <c r="AF90" s="53">
        <v>0</v>
      </c>
      <c r="AG90" s="52">
        <v>0</v>
      </c>
      <c r="AH90" s="7">
        <v>0</v>
      </c>
      <c r="AI90" s="53">
        <v>0</v>
      </c>
      <c r="AJ90" s="52">
        <v>0</v>
      </c>
      <c r="AK90" s="7">
        <v>0</v>
      </c>
      <c r="AL90" s="53">
        <v>0</v>
      </c>
      <c r="AM90" s="52">
        <v>0</v>
      </c>
      <c r="AN90" s="7">
        <v>0</v>
      </c>
      <c r="AO90" s="53">
        <v>0</v>
      </c>
      <c r="AP90" s="52">
        <v>0</v>
      </c>
      <c r="AQ90" s="7">
        <v>0</v>
      </c>
      <c r="AR90" s="53">
        <v>0</v>
      </c>
      <c r="AS90" s="52">
        <v>0</v>
      </c>
      <c r="AT90" s="7">
        <v>0</v>
      </c>
      <c r="AU90" s="53">
        <v>0</v>
      </c>
      <c r="AV90" s="52">
        <v>0</v>
      </c>
      <c r="AW90" s="7">
        <v>0</v>
      </c>
      <c r="AX90" s="53">
        <f t="shared" si="64"/>
        <v>0</v>
      </c>
      <c r="AY90" s="52">
        <v>0</v>
      </c>
      <c r="AZ90" s="7">
        <v>0</v>
      </c>
      <c r="BA90" s="53">
        <v>0</v>
      </c>
      <c r="BB90" s="52">
        <v>0</v>
      </c>
      <c r="BC90" s="7">
        <v>0</v>
      </c>
      <c r="BD90" s="53">
        <v>0</v>
      </c>
      <c r="BE90" s="52">
        <v>0</v>
      </c>
      <c r="BF90" s="7">
        <v>0</v>
      </c>
      <c r="BG90" s="53">
        <v>0</v>
      </c>
      <c r="BH90" s="52">
        <v>0</v>
      </c>
      <c r="BI90" s="7">
        <v>0</v>
      </c>
      <c r="BJ90" s="53">
        <v>0</v>
      </c>
      <c r="BK90" s="52">
        <v>0</v>
      </c>
      <c r="BL90" s="7">
        <v>0</v>
      </c>
      <c r="BM90" s="53">
        <v>0</v>
      </c>
      <c r="BN90" s="58">
        <v>2</v>
      </c>
      <c r="BO90" s="16">
        <v>22</v>
      </c>
      <c r="BP90" s="53">
        <f t="shared" si="65"/>
        <v>11000</v>
      </c>
      <c r="BQ90" s="52">
        <v>0</v>
      </c>
      <c r="BR90" s="7">
        <v>0</v>
      </c>
      <c r="BS90" s="53">
        <v>0</v>
      </c>
      <c r="BT90" s="52">
        <v>0</v>
      </c>
      <c r="BU90" s="7">
        <v>0</v>
      </c>
      <c r="BV90" s="53">
        <v>0</v>
      </c>
      <c r="BW90" s="52">
        <v>0</v>
      </c>
      <c r="BX90" s="7">
        <v>1</v>
      </c>
      <c r="BY90" s="53">
        <v>0</v>
      </c>
      <c r="BZ90" s="52">
        <v>0</v>
      </c>
      <c r="CA90" s="7">
        <v>0</v>
      </c>
      <c r="CB90" s="53">
        <v>0</v>
      </c>
      <c r="CC90" s="52">
        <v>0</v>
      </c>
      <c r="CD90" s="7">
        <v>0</v>
      </c>
      <c r="CE90" s="53">
        <v>0</v>
      </c>
      <c r="CF90" s="52">
        <v>0</v>
      </c>
      <c r="CG90" s="7">
        <v>0</v>
      </c>
      <c r="CH90" s="53">
        <v>0</v>
      </c>
      <c r="CI90" s="52">
        <v>0</v>
      </c>
      <c r="CJ90" s="7">
        <v>0</v>
      </c>
      <c r="CK90" s="53">
        <f t="shared" si="66"/>
        <v>0</v>
      </c>
      <c r="CL90" s="52">
        <v>0</v>
      </c>
      <c r="CM90" s="7">
        <v>0</v>
      </c>
      <c r="CN90" s="53">
        <v>0</v>
      </c>
      <c r="CO90" s="52">
        <v>0</v>
      </c>
      <c r="CP90" s="7">
        <v>0</v>
      </c>
      <c r="CQ90" s="53">
        <v>0</v>
      </c>
      <c r="CR90" s="52">
        <v>0</v>
      </c>
      <c r="CS90" s="7">
        <v>0</v>
      </c>
      <c r="CT90" s="53">
        <v>0</v>
      </c>
      <c r="CU90" s="62">
        <v>0</v>
      </c>
      <c r="CV90" s="7">
        <v>0</v>
      </c>
      <c r="CW90" s="8">
        <v>0</v>
      </c>
      <c r="CX90" s="58">
        <v>794</v>
      </c>
      <c r="CY90" s="16">
        <v>2616</v>
      </c>
      <c r="CZ90" s="53">
        <f t="shared" si="71"/>
        <v>3294.7103274559195</v>
      </c>
      <c r="DA90" s="52">
        <v>0</v>
      </c>
      <c r="DB90" s="7">
        <v>0</v>
      </c>
      <c r="DC90" s="53">
        <v>0</v>
      </c>
      <c r="DD90" s="52">
        <v>0</v>
      </c>
      <c r="DE90" s="7">
        <v>0</v>
      </c>
      <c r="DF90" s="53">
        <v>0</v>
      </c>
      <c r="DG90" s="52">
        <v>0</v>
      </c>
      <c r="DH90" s="7">
        <v>0</v>
      </c>
      <c r="DI90" s="53">
        <v>0</v>
      </c>
      <c r="DJ90" s="52">
        <v>0</v>
      </c>
      <c r="DK90" s="7">
        <v>0</v>
      </c>
      <c r="DL90" s="53">
        <v>0</v>
      </c>
      <c r="DM90" s="52">
        <v>0</v>
      </c>
      <c r="DN90" s="7">
        <v>0</v>
      </c>
      <c r="DO90" s="53">
        <v>0</v>
      </c>
      <c r="DP90" s="52">
        <v>0</v>
      </c>
      <c r="DQ90" s="7">
        <v>0</v>
      </c>
      <c r="DR90" s="53">
        <v>0</v>
      </c>
      <c r="DS90" s="52">
        <v>0</v>
      </c>
      <c r="DT90" s="7">
        <v>0</v>
      </c>
      <c r="DU90" s="53">
        <v>0</v>
      </c>
      <c r="DV90" s="52">
        <v>0</v>
      </c>
      <c r="DW90" s="7">
        <v>0</v>
      </c>
      <c r="DX90" s="53">
        <v>0</v>
      </c>
      <c r="DY90" s="52">
        <v>0</v>
      </c>
      <c r="DZ90" s="7">
        <v>1</v>
      </c>
      <c r="EA90" s="53">
        <v>0</v>
      </c>
      <c r="EB90" s="52">
        <v>0</v>
      </c>
      <c r="EC90" s="7">
        <v>0</v>
      </c>
      <c r="ED90" s="53">
        <v>0</v>
      </c>
      <c r="EE90" s="58">
        <v>43</v>
      </c>
      <c r="EF90" s="16">
        <v>134</v>
      </c>
      <c r="EG90" s="53">
        <f t="shared" si="67"/>
        <v>3116.2790697674423</v>
      </c>
      <c r="EH90" s="52">
        <v>0</v>
      </c>
      <c r="EI90" s="7">
        <v>0</v>
      </c>
      <c r="EJ90" s="53">
        <v>0</v>
      </c>
      <c r="EK90" s="52">
        <v>0</v>
      </c>
      <c r="EL90" s="7">
        <v>0</v>
      </c>
      <c r="EM90" s="53">
        <v>0</v>
      </c>
      <c r="EN90" s="52">
        <v>0</v>
      </c>
      <c r="EO90" s="7">
        <v>0</v>
      </c>
      <c r="EP90" s="53">
        <v>0</v>
      </c>
      <c r="EQ90" s="52">
        <v>0</v>
      </c>
      <c r="ER90" s="7">
        <v>0</v>
      </c>
      <c r="ES90" s="53">
        <v>0</v>
      </c>
      <c r="ET90" s="52">
        <v>0</v>
      </c>
      <c r="EU90" s="7">
        <v>1</v>
      </c>
      <c r="EV90" s="53">
        <v>0</v>
      </c>
      <c r="EW90" s="52">
        <v>0</v>
      </c>
      <c r="EX90" s="7">
        <v>1</v>
      </c>
      <c r="EY90" s="53">
        <v>0</v>
      </c>
      <c r="EZ90" s="52">
        <v>0</v>
      </c>
      <c r="FA90" s="7">
        <v>0</v>
      </c>
      <c r="FB90" s="53">
        <v>0</v>
      </c>
      <c r="FC90" s="58">
        <v>48</v>
      </c>
      <c r="FD90" s="16">
        <v>108</v>
      </c>
      <c r="FE90" s="53">
        <f t="shared" si="68"/>
        <v>2250</v>
      </c>
      <c r="FF90" s="52">
        <v>0</v>
      </c>
      <c r="FG90" s="7">
        <v>0</v>
      </c>
      <c r="FH90" s="53">
        <v>0</v>
      </c>
      <c r="FI90" s="52">
        <v>0</v>
      </c>
      <c r="FJ90" s="7">
        <v>0</v>
      </c>
      <c r="FK90" s="53">
        <v>0</v>
      </c>
      <c r="FL90" s="52">
        <v>0</v>
      </c>
      <c r="FM90" s="7">
        <v>0</v>
      </c>
      <c r="FN90" s="53">
        <f t="shared" si="69"/>
        <v>0</v>
      </c>
      <c r="FO90" s="10">
        <f t="shared" si="50"/>
        <v>887</v>
      </c>
      <c r="FP90" s="15">
        <f t="shared" si="51"/>
        <v>2884</v>
      </c>
      <c r="FQ90" s="1"/>
      <c r="FR90" s="1"/>
      <c r="FS90" s="1"/>
    </row>
    <row r="91" spans="1:218" x14ac:dyDescent="0.3">
      <c r="A91" s="73">
        <v>2010</v>
      </c>
      <c r="B91" s="69" t="s">
        <v>12</v>
      </c>
      <c r="C91" s="52">
        <v>0</v>
      </c>
      <c r="D91" s="7">
        <v>0</v>
      </c>
      <c r="E91" s="53">
        <v>0</v>
      </c>
      <c r="F91" s="52">
        <v>0</v>
      </c>
      <c r="G91" s="7">
        <v>0</v>
      </c>
      <c r="H91" s="53">
        <v>0</v>
      </c>
      <c r="I91" s="52">
        <v>0</v>
      </c>
      <c r="J91" s="7">
        <v>0</v>
      </c>
      <c r="K91" s="53">
        <v>0</v>
      </c>
      <c r="L91" s="52">
        <v>0</v>
      </c>
      <c r="M91" s="7">
        <v>0</v>
      </c>
      <c r="N91" s="53">
        <v>0</v>
      </c>
      <c r="O91" s="52">
        <v>0</v>
      </c>
      <c r="P91" s="7">
        <v>0</v>
      </c>
      <c r="Q91" s="53">
        <v>0</v>
      </c>
      <c r="R91" s="58">
        <v>0</v>
      </c>
      <c r="S91" s="16">
        <v>0</v>
      </c>
      <c r="T91" s="53">
        <v>0</v>
      </c>
      <c r="U91" s="52">
        <v>0</v>
      </c>
      <c r="V91" s="7">
        <v>0</v>
      </c>
      <c r="W91" s="53">
        <v>0</v>
      </c>
      <c r="X91" s="52">
        <v>0</v>
      </c>
      <c r="Y91" s="7">
        <v>0</v>
      </c>
      <c r="Z91" s="53">
        <v>0</v>
      </c>
      <c r="AA91" s="52">
        <v>0</v>
      </c>
      <c r="AB91" s="7">
        <v>0</v>
      </c>
      <c r="AC91" s="53">
        <v>0</v>
      </c>
      <c r="AD91" s="58">
        <v>43</v>
      </c>
      <c r="AE91" s="16">
        <v>371</v>
      </c>
      <c r="AF91" s="53">
        <f t="shared" si="70"/>
        <v>8627.9069767441852</v>
      </c>
      <c r="AG91" s="52">
        <v>0</v>
      </c>
      <c r="AH91" s="7">
        <v>0</v>
      </c>
      <c r="AI91" s="53">
        <v>0</v>
      </c>
      <c r="AJ91" s="52">
        <v>0</v>
      </c>
      <c r="AK91" s="7">
        <v>1</v>
      </c>
      <c r="AL91" s="53">
        <v>0</v>
      </c>
      <c r="AM91" s="52">
        <v>0</v>
      </c>
      <c r="AN91" s="7">
        <v>0</v>
      </c>
      <c r="AO91" s="53">
        <v>0</v>
      </c>
      <c r="AP91" s="52">
        <v>0</v>
      </c>
      <c r="AQ91" s="7">
        <v>0</v>
      </c>
      <c r="AR91" s="53">
        <v>0</v>
      </c>
      <c r="AS91" s="52">
        <v>0</v>
      </c>
      <c r="AT91" s="7">
        <v>0</v>
      </c>
      <c r="AU91" s="53">
        <v>0</v>
      </c>
      <c r="AV91" s="52">
        <v>0</v>
      </c>
      <c r="AW91" s="7">
        <v>0</v>
      </c>
      <c r="AX91" s="53">
        <f t="shared" si="64"/>
        <v>0</v>
      </c>
      <c r="AY91" s="52">
        <v>0</v>
      </c>
      <c r="AZ91" s="7">
        <v>0</v>
      </c>
      <c r="BA91" s="53">
        <v>0</v>
      </c>
      <c r="BB91" s="52">
        <v>0</v>
      </c>
      <c r="BC91" s="7">
        <v>0</v>
      </c>
      <c r="BD91" s="53">
        <v>0</v>
      </c>
      <c r="BE91" s="52">
        <v>0</v>
      </c>
      <c r="BF91" s="7">
        <v>0</v>
      </c>
      <c r="BG91" s="53">
        <v>0</v>
      </c>
      <c r="BH91" s="58">
        <v>778</v>
      </c>
      <c r="BI91" s="16">
        <v>2661</v>
      </c>
      <c r="BJ91" s="53">
        <f>BI91/BH91*1000</f>
        <v>3420.3084832904883</v>
      </c>
      <c r="BK91" s="52">
        <v>0</v>
      </c>
      <c r="BL91" s="7">
        <v>0</v>
      </c>
      <c r="BM91" s="53">
        <v>0</v>
      </c>
      <c r="BN91" s="58">
        <v>2</v>
      </c>
      <c r="BO91" s="16">
        <v>25</v>
      </c>
      <c r="BP91" s="53">
        <f t="shared" si="65"/>
        <v>12500</v>
      </c>
      <c r="BQ91" s="52">
        <v>0</v>
      </c>
      <c r="BR91" s="7">
        <v>0</v>
      </c>
      <c r="BS91" s="53">
        <v>0</v>
      </c>
      <c r="BT91" s="52">
        <v>0</v>
      </c>
      <c r="BU91" s="7">
        <v>0</v>
      </c>
      <c r="BV91" s="53">
        <v>0</v>
      </c>
      <c r="BW91" s="52">
        <v>0</v>
      </c>
      <c r="BX91" s="7">
        <v>0</v>
      </c>
      <c r="BY91" s="53">
        <v>0</v>
      </c>
      <c r="BZ91" s="52">
        <v>0</v>
      </c>
      <c r="CA91" s="7">
        <v>0</v>
      </c>
      <c r="CB91" s="53">
        <v>0</v>
      </c>
      <c r="CC91" s="52">
        <v>0</v>
      </c>
      <c r="CD91" s="7">
        <v>0</v>
      </c>
      <c r="CE91" s="53">
        <v>0</v>
      </c>
      <c r="CF91" s="52">
        <v>0</v>
      </c>
      <c r="CG91" s="7">
        <v>0</v>
      </c>
      <c r="CH91" s="53">
        <v>0</v>
      </c>
      <c r="CI91" s="52">
        <v>0</v>
      </c>
      <c r="CJ91" s="7">
        <v>0</v>
      </c>
      <c r="CK91" s="53">
        <f t="shared" si="66"/>
        <v>0</v>
      </c>
      <c r="CL91" s="52">
        <v>0</v>
      </c>
      <c r="CM91" s="7">
        <v>0</v>
      </c>
      <c r="CN91" s="53">
        <v>0</v>
      </c>
      <c r="CO91" s="52">
        <v>0</v>
      </c>
      <c r="CP91" s="7">
        <v>0</v>
      </c>
      <c r="CQ91" s="53">
        <v>0</v>
      </c>
      <c r="CR91" s="52">
        <v>0</v>
      </c>
      <c r="CS91" s="7">
        <v>0</v>
      </c>
      <c r="CT91" s="53">
        <v>0</v>
      </c>
      <c r="CU91" s="62">
        <v>0</v>
      </c>
      <c r="CV91" s="7">
        <v>0</v>
      </c>
      <c r="CW91" s="8">
        <v>0</v>
      </c>
      <c r="CX91" s="58">
        <v>695</v>
      </c>
      <c r="CY91" s="16">
        <v>2216</v>
      </c>
      <c r="CZ91" s="53">
        <f t="shared" si="71"/>
        <v>3188.4892086330938</v>
      </c>
      <c r="DA91" s="52">
        <v>0</v>
      </c>
      <c r="DB91" s="7">
        <v>0</v>
      </c>
      <c r="DC91" s="53">
        <v>0</v>
      </c>
      <c r="DD91" s="52">
        <v>0</v>
      </c>
      <c r="DE91" s="7">
        <v>0</v>
      </c>
      <c r="DF91" s="53">
        <v>0</v>
      </c>
      <c r="DG91" s="52">
        <v>0</v>
      </c>
      <c r="DH91" s="7">
        <v>0</v>
      </c>
      <c r="DI91" s="53">
        <v>0</v>
      </c>
      <c r="DJ91" s="52">
        <v>0</v>
      </c>
      <c r="DK91" s="7">
        <v>0</v>
      </c>
      <c r="DL91" s="53">
        <v>0</v>
      </c>
      <c r="DM91" s="52">
        <v>0</v>
      </c>
      <c r="DN91" s="7">
        <v>0</v>
      </c>
      <c r="DO91" s="53">
        <v>0</v>
      </c>
      <c r="DP91" s="52">
        <v>0</v>
      </c>
      <c r="DQ91" s="7">
        <v>0</v>
      </c>
      <c r="DR91" s="53">
        <v>0</v>
      </c>
      <c r="DS91" s="52">
        <v>0</v>
      </c>
      <c r="DT91" s="7">
        <v>0</v>
      </c>
      <c r="DU91" s="53">
        <v>0</v>
      </c>
      <c r="DV91" s="52">
        <v>0</v>
      </c>
      <c r="DW91" s="7">
        <v>0</v>
      </c>
      <c r="DX91" s="53">
        <v>0</v>
      </c>
      <c r="DY91" s="52">
        <v>0</v>
      </c>
      <c r="DZ91" s="7">
        <v>0</v>
      </c>
      <c r="EA91" s="53">
        <v>0</v>
      </c>
      <c r="EB91" s="52">
        <v>0</v>
      </c>
      <c r="EC91" s="7">
        <v>0</v>
      </c>
      <c r="ED91" s="53">
        <v>0</v>
      </c>
      <c r="EE91" s="58">
        <v>434</v>
      </c>
      <c r="EF91" s="16">
        <v>1335</v>
      </c>
      <c r="EG91" s="53">
        <f t="shared" si="67"/>
        <v>3076.0368663594472</v>
      </c>
      <c r="EH91" s="52">
        <v>0</v>
      </c>
      <c r="EI91" s="7">
        <v>0</v>
      </c>
      <c r="EJ91" s="53">
        <v>0</v>
      </c>
      <c r="EK91" s="52">
        <v>0</v>
      </c>
      <c r="EL91" s="7">
        <v>0</v>
      </c>
      <c r="EM91" s="53">
        <v>0</v>
      </c>
      <c r="EN91" s="52">
        <v>0</v>
      </c>
      <c r="EO91" s="7">
        <v>0</v>
      </c>
      <c r="EP91" s="53">
        <v>0</v>
      </c>
      <c r="EQ91" s="52">
        <v>0</v>
      </c>
      <c r="ER91" s="7">
        <v>0</v>
      </c>
      <c r="ES91" s="53">
        <v>0</v>
      </c>
      <c r="ET91" s="52">
        <v>0</v>
      </c>
      <c r="EU91" s="7">
        <v>0</v>
      </c>
      <c r="EV91" s="53">
        <v>0</v>
      </c>
      <c r="EW91" s="52">
        <v>0</v>
      </c>
      <c r="EX91" s="7">
        <v>0</v>
      </c>
      <c r="EY91" s="53">
        <v>0</v>
      </c>
      <c r="EZ91" s="52">
        <v>0</v>
      </c>
      <c r="FA91" s="7">
        <v>0</v>
      </c>
      <c r="FB91" s="53">
        <v>0</v>
      </c>
      <c r="FC91" s="58">
        <v>354</v>
      </c>
      <c r="FD91" s="16">
        <v>820</v>
      </c>
      <c r="FE91" s="53">
        <f t="shared" si="68"/>
        <v>2316.3841807909607</v>
      </c>
      <c r="FF91" s="52">
        <v>0</v>
      </c>
      <c r="FG91" s="7">
        <v>0</v>
      </c>
      <c r="FH91" s="53">
        <v>0</v>
      </c>
      <c r="FI91" s="58">
        <v>500</v>
      </c>
      <c r="FJ91" s="16">
        <v>0</v>
      </c>
      <c r="FK91" s="53">
        <v>0</v>
      </c>
      <c r="FL91" s="52">
        <v>0</v>
      </c>
      <c r="FM91" s="7">
        <v>0</v>
      </c>
      <c r="FN91" s="53">
        <f t="shared" si="69"/>
        <v>0</v>
      </c>
      <c r="FO91" s="10">
        <f t="shared" si="50"/>
        <v>2306</v>
      </c>
      <c r="FP91" s="15">
        <f t="shared" si="51"/>
        <v>7429</v>
      </c>
      <c r="FQ91" s="1"/>
      <c r="FR91" s="1"/>
      <c r="FS91" s="1"/>
    </row>
    <row r="92" spans="1:218" x14ac:dyDescent="0.3">
      <c r="A92" s="73">
        <v>2010</v>
      </c>
      <c r="B92" s="69" t="s">
        <v>13</v>
      </c>
      <c r="C92" s="52">
        <v>0</v>
      </c>
      <c r="D92" s="7">
        <v>0</v>
      </c>
      <c r="E92" s="53">
        <v>0</v>
      </c>
      <c r="F92" s="52">
        <v>0</v>
      </c>
      <c r="G92" s="7">
        <v>0</v>
      </c>
      <c r="H92" s="53">
        <v>0</v>
      </c>
      <c r="I92" s="52">
        <v>0</v>
      </c>
      <c r="J92" s="7">
        <v>0</v>
      </c>
      <c r="K92" s="53">
        <v>0</v>
      </c>
      <c r="L92" s="52">
        <v>0</v>
      </c>
      <c r="M92" s="7">
        <v>0</v>
      </c>
      <c r="N92" s="53">
        <v>0</v>
      </c>
      <c r="O92" s="52">
        <v>0</v>
      </c>
      <c r="P92" s="7">
        <v>0</v>
      </c>
      <c r="Q92" s="53">
        <v>0</v>
      </c>
      <c r="R92" s="58">
        <v>420</v>
      </c>
      <c r="S92" s="16">
        <v>983</v>
      </c>
      <c r="T92" s="53">
        <f t="shared" si="72"/>
        <v>2340.4761904761908</v>
      </c>
      <c r="U92" s="52">
        <v>0</v>
      </c>
      <c r="V92" s="7">
        <v>0</v>
      </c>
      <c r="W92" s="53">
        <v>0</v>
      </c>
      <c r="X92" s="52">
        <v>0</v>
      </c>
      <c r="Y92" s="7">
        <v>0</v>
      </c>
      <c r="Z92" s="53">
        <v>0</v>
      </c>
      <c r="AA92" s="52">
        <v>0</v>
      </c>
      <c r="AB92" s="7">
        <v>0</v>
      </c>
      <c r="AC92" s="53">
        <v>0</v>
      </c>
      <c r="AD92" s="58">
        <v>80</v>
      </c>
      <c r="AE92" s="16">
        <v>64079</v>
      </c>
      <c r="AF92" s="53">
        <f t="shared" si="70"/>
        <v>800987.5</v>
      </c>
      <c r="AG92" s="52">
        <v>0</v>
      </c>
      <c r="AH92" s="7">
        <v>0</v>
      </c>
      <c r="AI92" s="53">
        <v>0</v>
      </c>
      <c r="AJ92" s="52">
        <v>0</v>
      </c>
      <c r="AK92" s="7">
        <v>0</v>
      </c>
      <c r="AL92" s="53">
        <v>0</v>
      </c>
      <c r="AM92" s="52">
        <v>0</v>
      </c>
      <c r="AN92" s="7">
        <v>0</v>
      </c>
      <c r="AO92" s="53">
        <v>0</v>
      </c>
      <c r="AP92" s="52">
        <v>0</v>
      </c>
      <c r="AQ92" s="7">
        <v>0</v>
      </c>
      <c r="AR92" s="53">
        <v>0</v>
      </c>
      <c r="AS92" s="52">
        <v>0</v>
      </c>
      <c r="AT92" s="7">
        <v>0</v>
      </c>
      <c r="AU92" s="53">
        <v>0</v>
      </c>
      <c r="AV92" s="52">
        <v>0</v>
      </c>
      <c r="AW92" s="7">
        <v>0</v>
      </c>
      <c r="AX92" s="53">
        <f t="shared" si="64"/>
        <v>0</v>
      </c>
      <c r="AY92" s="52">
        <v>0</v>
      </c>
      <c r="AZ92" s="7">
        <v>0</v>
      </c>
      <c r="BA92" s="53">
        <v>0</v>
      </c>
      <c r="BB92" s="52">
        <v>0</v>
      </c>
      <c r="BC92" s="7">
        <v>0</v>
      </c>
      <c r="BD92" s="53">
        <v>0</v>
      </c>
      <c r="BE92" s="52">
        <v>0</v>
      </c>
      <c r="BF92" s="7">
        <v>0</v>
      </c>
      <c r="BG92" s="53">
        <v>0</v>
      </c>
      <c r="BH92" s="52">
        <v>0</v>
      </c>
      <c r="BI92" s="7">
        <v>0</v>
      </c>
      <c r="BJ92" s="53">
        <v>0</v>
      </c>
      <c r="BK92" s="52">
        <v>0</v>
      </c>
      <c r="BL92" s="7">
        <v>0</v>
      </c>
      <c r="BM92" s="53">
        <v>0</v>
      </c>
      <c r="BN92" s="52">
        <v>0</v>
      </c>
      <c r="BO92" s="7">
        <v>0</v>
      </c>
      <c r="BP92" s="53">
        <v>0</v>
      </c>
      <c r="BQ92" s="52">
        <v>0</v>
      </c>
      <c r="BR92" s="7">
        <v>0</v>
      </c>
      <c r="BS92" s="53">
        <v>0</v>
      </c>
      <c r="BT92" s="52">
        <v>0</v>
      </c>
      <c r="BU92" s="7">
        <v>0</v>
      </c>
      <c r="BV92" s="53">
        <v>0</v>
      </c>
      <c r="BW92" s="52">
        <v>0</v>
      </c>
      <c r="BX92" s="7">
        <v>0</v>
      </c>
      <c r="BY92" s="53">
        <v>0</v>
      </c>
      <c r="BZ92" s="52">
        <v>0</v>
      </c>
      <c r="CA92" s="7">
        <v>0</v>
      </c>
      <c r="CB92" s="53">
        <v>0</v>
      </c>
      <c r="CC92" s="52">
        <v>0</v>
      </c>
      <c r="CD92" s="7">
        <v>0</v>
      </c>
      <c r="CE92" s="53">
        <v>0</v>
      </c>
      <c r="CF92" s="52">
        <v>0</v>
      </c>
      <c r="CG92" s="7">
        <v>0</v>
      </c>
      <c r="CH92" s="53">
        <v>0</v>
      </c>
      <c r="CI92" s="52">
        <v>0</v>
      </c>
      <c r="CJ92" s="7">
        <v>0</v>
      </c>
      <c r="CK92" s="53">
        <f t="shared" si="66"/>
        <v>0</v>
      </c>
      <c r="CL92" s="52">
        <v>0</v>
      </c>
      <c r="CM92" s="7">
        <v>0</v>
      </c>
      <c r="CN92" s="53">
        <v>0</v>
      </c>
      <c r="CO92" s="52">
        <v>0</v>
      </c>
      <c r="CP92" s="7">
        <v>0</v>
      </c>
      <c r="CQ92" s="53">
        <v>0</v>
      </c>
      <c r="CR92" s="52">
        <v>0</v>
      </c>
      <c r="CS92" s="7">
        <v>0</v>
      </c>
      <c r="CT92" s="53">
        <v>0</v>
      </c>
      <c r="CU92" s="62">
        <v>0</v>
      </c>
      <c r="CV92" s="7">
        <v>0</v>
      </c>
      <c r="CW92" s="8">
        <v>0</v>
      </c>
      <c r="CX92" s="58">
        <v>50</v>
      </c>
      <c r="CY92" s="16">
        <v>123</v>
      </c>
      <c r="CZ92" s="53">
        <f t="shared" si="71"/>
        <v>2460</v>
      </c>
      <c r="DA92" s="52">
        <v>0</v>
      </c>
      <c r="DB92" s="7">
        <v>0</v>
      </c>
      <c r="DC92" s="53">
        <v>0</v>
      </c>
      <c r="DD92" s="52">
        <v>0</v>
      </c>
      <c r="DE92" s="7">
        <v>0</v>
      </c>
      <c r="DF92" s="53">
        <v>0</v>
      </c>
      <c r="DG92" s="52">
        <v>0</v>
      </c>
      <c r="DH92" s="7">
        <v>0</v>
      </c>
      <c r="DI92" s="53">
        <v>0</v>
      </c>
      <c r="DJ92" s="52">
        <v>0</v>
      </c>
      <c r="DK92" s="7">
        <v>0</v>
      </c>
      <c r="DL92" s="53">
        <v>0</v>
      </c>
      <c r="DM92" s="52">
        <v>0</v>
      </c>
      <c r="DN92" s="7">
        <v>0</v>
      </c>
      <c r="DO92" s="53">
        <v>0</v>
      </c>
      <c r="DP92" s="52">
        <v>0</v>
      </c>
      <c r="DQ92" s="7">
        <v>0</v>
      </c>
      <c r="DR92" s="53">
        <v>0</v>
      </c>
      <c r="DS92" s="52">
        <v>0</v>
      </c>
      <c r="DT92" s="7">
        <v>0</v>
      </c>
      <c r="DU92" s="53">
        <v>0</v>
      </c>
      <c r="DV92" s="52">
        <v>0</v>
      </c>
      <c r="DW92" s="7">
        <v>0</v>
      </c>
      <c r="DX92" s="53">
        <v>0</v>
      </c>
      <c r="DY92" s="52">
        <v>0</v>
      </c>
      <c r="DZ92" s="7">
        <v>0</v>
      </c>
      <c r="EA92" s="53">
        <v>0</v>
      </c>
      <c r="EB92" s="52">
        <v>0</v>
      </c>
      <c r="EC92" s="7">
        <v>0</v>
      </c>
      <c r="ED92" s="53">
        <v>0</v>
      </c>
      <c r="EE92" s="58">
        <v>42</v>
      </c>
      <c r="EF92" s="16">
        <v>268</v>
      </c>
      <c r="EG92" s="53">
        <f t="shared" si="67"/>
        <v>6380.9523809523816</v>
      </c>
      <c r="EH92" s="52">
        <v>0</v>
      </c>
      <c r="EI92" s="7">
        <v>0</v>
      </c>
      <c r="EJ92" s="53">
        <v>0</v>
      </c>
      <c r="EK92" s="52">
        <v>0</v>
      </c>
      <c r="EL92" s="7">
        <v>1</v>
      </c>
      <c r="EM92" s="53">
        <v>0</v>
      </c>
      <c r="EN92" s="52">
        <v>0</v>
      </c>
      <c r="EO92" s="7">
        <v>1</v>
      </c>
      <c r="EP92" s="53">
        <v>0</v>
      </c>
      <c r="EQ92" s="52">
        <v>0</v>
      </c>
      <c r="ER92" s="7">
        <v>0</v>
      </c>
      <c r="ES92" s="53">
        <v>0</v>
      </c>
      <c r="ET92" s="52">
        <v>0</v>
      </c>
      <c r="EU92" s="7">
        <v>2</v>
      </c>
      <c r="EV92" s="53">
        <v>0</v>
      </c>
      <c r="EW92" s="52">
        <v>0</v>
      </c>
      <c r="EX92" s="7">
        <v>2</v>
      </c>
      <c r="EY92" s="53">
        <v>0</v>
      </c>
      <c r="EZ92" s="52">
        <v>0</v>
      </c>
      <c r="FA92" s="7">
        <v>0</v>
      </c>
      <c r="FB92" s="53">
        <v>0</v>
      </c>
      <c r="FC92" s="52">
        <v>0</v>
      </c>
      <c r="FD92" s="7">
        <v>0</v>
      </c>
      <c r="FE92" s="53">
        <v>0</v>
      </c>
      <c r="FF92" s="52">
        <v>0</v>
      </c>
      <c r="FG92" s="7">
        <v>0</v>
      </c>
      <c r="FH92" s="53">
        <v>0</v>
      </c>
      <c r="FI92" s="52">
        <v>0</v>
      </c>
      <c r="FJ92" s="7">
        <v>0</v>
      </c>
      <c r="FK92" s="53">
        <v>0</v>
      </c>
      <c r="FL92" s="52">
        <v>0</v>
      </c>
      <c r="FM92" s="7">
        <v>0</v>
      </c>
      <c r="FN92" s="53">
        <f t="shared" si="69"/>
        <v>0</v>
      </c>
      <c r="FO92" s="10">
        <f t="shared" si="50"/>
        <v>592</v>
      </c>
      <c r="FP92" s="15">
        <f t="shared" si="51"/>
        <v>65458</v>
      </c>
      <c r="FQ92" s="1"/>
      <c r="FR92" s="1"/>
      <c r="FS92" s="1"/>
    </row>
    <row r="93" spans="1:218" x14ac:dyDescent="0.3">
      <c r="A93" s="73">
        <v>2010</v>
      </c>
      <c r="B93" s="69" t="s">
        <v>14</v>
      </c>
      <c r="C93" s="52">
        <v>0</v>
      </c>
      <c r="D93" s="7">
        <v>0</v>
      </c>
      <c r="E93" s="53">
        <v>0</v>
      </c>
      <c r="F93" s="58">
        <v>23</v>
      </c>
      <c r="G93" s="16">
        <v>199</v>
      </c>
      <c r="H93" s="53">
        <f>G93/F93*1000</f>
        <v>8652.173913043478</v>
      </c>
      <c r="I93" s="52">
        <v>0</v>
      </c>
      <c r="J93" s="7">
        <v>0</v>
      </c>
      <c r="K93" s="53">
        <v>0</v>
      </c>
      <c r="L93" s="52">
        <v>0</v>
      </c>
      <c r="M93" s="7">
        <v>0</v>
      </c>
      <c r="N93" s="53">
        <v>0</v>
      </c>
      <c r="O93" s="52">
        <v>0</v>
      </c>
      <c r="P93" s="7">
        <v>0</v>
      </c>
      <c r="Q93" s="53">
        <v>0</v>
      </c>
      <c r="R93" s="58">
        <v>50</v>
      </c>
      <c r="S93" s="16">
        <v>115</v>
      </c>
      <c r="T93" s="53">
        <f t="shared" si="72"/>
        <v>2300</v>
      </c>
      <c r="U93" s="52">
        <v>0</v>
      </c>
      <c r="V93" s="7">
        <v>0</v>
      </c>
      <c r="W93" s="53">
        <v>0</v>
      </c>
      <c r="X93" s="52">
        <v>0</v>
      </c>
      <c r="Y93" s="7">
        <v>0</v>
      </c>
      <c r="Z93" s="53">
        <v>0</v>
      </c>
      <c r="AA93" s="52">
        <v>0</v>
      </c>
      <c r="AB93" s="7">
        <v>0</v>
      </c>
      <c r="AC93" s="53">
        <v>0</v>
      </c>
      <c r="AD93" s="52">
        <v>0</v>
      </c>
      <c r="AE93" s="7">
        <v>-63439</v>
      </c>
      <c r="AF93" s="53">
        <v>0</v>
      </c>
      <c r="AG93" s="52">
        <v>0</v>
      </c>
      <c r="AH93" s="7">
        <v>0</v>
      </c>
      <c r="AI93" s="53">
        <v>0</v>
      </c>
      <c r="AJ93" s="52">
        <v>0</v>
      </c>
      <c r="AK93" s="7">
        <v>0</v>
      </c>
      <c r="AL93" s="53">
        <v>0</v>
      </c>
      <c r="AM93" s="52">
        <v>0</v>
      </c>
      <c r="AN93" s="7">
        <v>0</v>
      </c>
      <c r="AO93" s="53">
        <v>0</v>
      </c>
      <c r="AP93" s="52">
        <v>0</v>
      </c>
      <c r="AQ93" s="7">
        <v>0</v>
      </c>
      <c r="AR93" s="53">
        <v>0</v>
      </c>
      <c r="AS93" s="52">
        <v>0</v>
      </c>
      <c r="AT93" s="7">
        <v>0</v>
      </c>
      <c r="AU93" s="53">
        <v>0</v>
      </c>
      <c r="AV93" s="52">
        <v>0</v>
      </c>
      <c r="AW93" s="7">
        <v>0</v>
      </c>
      <c r="AX93" s="53">
        <f t="shared" si="64"/>
        <v>0</v>
      </c>
      <c r="AY93" s="52">
        <v>0</v>
      </c>
      <c r="AZ93" s="7">
        <v>0</v>
      </c>
      <c r="BA93" s="53">
        <v>0</v>
      </c>
      <c r="BB93" s="52">
        <v>0</v>
      </c>
      <c r="BC93" s="7">
        <v>0</v>
      </c>
      <c r="BD93" s="53">
        <v>0</v>
      </c>
      <c r="BE93" s="52">
        <v>0</v>
      </c>
      <c r="BF93" s="7">
        <v>0</v>
      </c>
      <c r="BG93" s="53">
        <v>0</v>
      </c>
      <c r="BH93" s="52">
        <v>0</v>
      </c>
      <c r="BI93" s="7">
        <v>0</v>
      </c>
      <c r="BJ93" s="53">
        <v>0</v>
      </c>
      <c r="BK93" s="52">
        <v>0</v>
      </c>
      <c r="BL93" s="7">
        <v>0</v>
      </c>
      <c r="BM93" s="53">
        <v>0</v>
      </c>
      <c r="BN93" s="52">
        <v>0</v>
      </c>
      <c r="BO93" s="7">
        <v>5</v>
      </c>
      <c r="BP93" s="53">
        <v>0</v>
      </c>
      <c r="BQ93" s="52">
        <v>0</v>
      </c>
      <c r="BR93" s="7">
        <v>1</v>
      </c>
      <c r="BS93" s="53">
        <v>0</v>
      </c>
      <c r="BT93" s="52">
        <v>0</v>
      </c>
      <c r="BU93" s="7">
        <v>0</v>
      </c>
      <c r="BV93" s="53">
        <v>0</v>
      </c>
      <c r="BW93" s="52">
        <v>0</v>
      </c>
      <c r="BX93" s="7">
        <v>0</v>
      </c>
      <c r="BY93" s="53">
        <v>0</v>
      </c>
      <c r="BZ93" s="52">
        <v>0</v>
      </c>
      <c r="CA93" s="7">
        <v>0</v>
      </c>
      <c r="CB93" s="53">
        <v>0</v>
      </c>
      <c r="CC93" s="52">
        <v>0</v>
      </c>
      <c r="CD93" s="7">
        <v>0</v>
      </c>
      <c r="CE93" s="53">
        <v>0</v>
      </c>
      <c r="CF93" s="52">
        <v>0</v>
      </c>
      <c r="CG93" s="7">
        <v>0</v>
      </c>
      <c r="CH93" s="53">
        <v>0</v>
      </c>
      <c r="CI93" s="52">
        <v>0</v>
      </c>
      <c r="CJ93" s="7">
        <v>0</v>
      </c>
      <c r="CK93" s="53">
        <f t="shared" si="66"/>
        <v>0</v>
      </c>
      <c r="CL93" s="52">
        <v>0</v>
      </c>
      <c r="CM93" s="7">
        <v>0</v>
      </c>
      <c r="CN93" s="53">
        <v>0</v>
      </c>
      <c r="CO93" s="52">
        <v>0</v>
      </c>
      <c r="CP93" s="7">
        <v>0</v>
      </c>
      <c r="CQ93" s="53">
        <v>0</v>
      </c>
      <c r="CR93" s="52">
        <v>0</v>
      </c>
      <c r="CS93" s="7">
        <v>0</v>
      </c>
      <c r="CT93" s="53">
        <v>0</v>
      </c>
      <c r="CU93" s="62">
        <v>0</v>
      </c>
      <c r="CV93" s="7">
        <v>0</v>
      </c>
      <c r="CW93" s="8">
        <v>0</v>
      </c>
      <c r="CX93" s="58">
        <v>25</v>
      </c>
      <c r="CY93" s="16">
        <v>64</v>
      </c>
      <c r="CZ93" s="53">
        <f t="shared" si="71"/>
        <v>2560</v>
      </c>
      <c r="DA93" s="52">
        <v>0</v>
      </c>
      <c r="DB93" s="7">
        <v>0</v>
      </c>
      <c r="DC93" s="53">
        <v>0</v>
      </c>
      <c r="DD93" s="52">
        <v>0</v>
      </c>
      <c r="DE93" s="7">
        <v>0</v>
      </c>
      <c r="DF93" s="53">
        <v>0</v>
      </c>
      <c r="DG93" s="52">
        <v>0</v>
      </c>
      <c r="DH93" s="7">
        <v>0</v>
      </c>
      <c r="DI93" s="53">
        <v>0</v>
      </c>
      <c r="DJ93" s="52">
        <v>0</v>
      </c>
      <c r="DK93" s="7">
        <v>0</v>
      </c>
      <c r="DL93" s="53">
        <v>0</v>
      </c>
      <c r="DM93" s="52">
        <v>0</v>
      </c>
      <c r="DN93" s="7">
        <v>0</v>
      </c>
      <c r="DO93" s="53">
        <v>0</v>
      </c>
      <c r="DP93" s="52">
        <v>0</v>
      </c>
      <c r="DQ93" s="7">
        <v>0</v>
      </c>
      <c r="DR93" s="53">
        <v>0</v>
      </c>
      <c r="DS93" s="52">
        <v>0</v>
      </c>
      <c r="DT93" s="7">
        <v>0</v>
      </c>
      <c r="DU93" s="53">
        <v>0</v>
      </c>
      <c r="DV93" s="58">
        <v>42</v>
      </c>
      <c r="DW93" s="16">
        <v>151</v>
      </c>
      <c r="DX93" s="53">
        <f>DW93/DV93*1000</f>
        <v>3595.2380952380954</v>
      </c>
      <c r="DY93" s="52">
        <v>0</v>
      </c>
      <c r="DZ93" s="7">
        <v>0</v>
      </c>
      <c r="EA93" s="53">
        <v>0</v>
      </c>
      <c r="EB93" s="52">
        <v>0</v>
      </c>
      <c r="EC93" s="7">
        <v>0</v>
      </c>
      <c r="ED93" s="53">
        <v>0</v>
      </c>
      <c r="EE93" s="58">
        <v>441</v>
      </c>
      <c r="EF93" s="16">
        <v>1060</v>
      </c>
      <c r="EG93" s="53">
        <f t="shared" si="67"/>
        <v>2403.6281179138323</v>
      </c>
      <c r="EH93" s="52">
        <v>0</v>
      </c>
      <c r="EI93" s="7">
        <v>0</v>
      </c>
      <c r="EJ93" s="53">
        <v>0</v>
      </c>
      <c r="EK93" s="52">
        <v>0</v>
      </c>
      <c r="EL93" s="7">
        <v>0</v>
      </c>
      <c r="EM93" s="53">
        <v>0</v>
      </c>
      <c r="EN93" s="52">
        <v>0</v>
      </c>
      <c r="EO93" s="7">
        <v>0</v>
      </c>
      <c r="EP93" s="53">
        <v>0</v>
      </c>
      <c r="EQ93" s="52">
        <v>0</v>
      </c>
      <c r="ER93" s="7">
        <v>0</v>
      </c>
      <c r="ES93" s="53">
        <v>0</v>
      </c>
      <c r="ET93" s="52">
        <v>0</v>
      </c>
      <c r="EU93" s="7">
        <v>0</v>
      </c>
      <c r="EV93" s="53">
        <v>0</v>
      </c>
      <c r="EW93" s="52">
        <v>0</v>
      </c>
      <c r="EX93" s="7">
        <v>0</v>
      </c>
      <c r="EY93" s="53">
        <v>0</v>
      </c>
      <c r="EZ93" s="52">
        <v>0</v>
      </c>
      <c r="FA93" s="7">
        <v>0</v>
      </c>
      <c r="FB93" s="53">
        <v>0</v>
      </c>
      <c r="FC93" s="58">
        <v>384</v>
      </c>
      <c r="FD93" s="16">
        <v>865</v>
      </c>
      <c r="FE93" s="53">
        <f t="shared" si="68"/>
        <v>2252.6041666666665</v>
      </c>
      <c r="FF93" s="52">
        <v>0</v>
      </c>
      <c r="FG93" s="7">
        <v>0</v>
      </c>
      <c r="FH93" s="53">
        <v>0</v>
      </c>
      <c r="FI93" s="52">
        <v>0</v>
      </c>
      <c r="FJ93" s="7">
        <v>0</v>
      </c>
      <c r="FK93" s="53">
        <v>0</v>
      </c>
      <c r="FL93" s="52">
        <v>0</v>
      </c>
      <c r="FM93" s="7">
        <v>0</v>
      </c>
      <c r="FN93" s="53">
        <f t="shared" si="69"/>
        <v>0</v>
      </c>
      <c r="FO93" s="10">
        <f t="shared" si="50"/>
        <v>965</v>
      </c>
      <c r="FP93" s="15">
        <f t="shared" si="51"/>
        <v>-60979</v>
      </c>
      <c r="FQ93" s="1"/>
      <c r="FR93" s="1"/>
      <c r="FS93" s="1"/>
    </row>
    <row r="94" spans="1:218" x14ac:dyDescent="0.3">
      <c r="A94" s="73">
        <v>2010</v>
      </c>
      <c r="B94" s="69" t="s">
        <v>15</v>
      </c>
      <c r="C94" s="52">
        <v>0</v>
      </c>
      <c r="D94" s="7">
        <v>0</v>
      </c>
      <c r="E94" s="53">
        <v>0</v>
      </c>
      <c r="F94" s="52">
        <v>0</v>
      </c>
      <c r="G94" s="7">
        <v>0</v>
      </c>
      <c r="H94" s="53">
        <v>0</v>
      </c>
      <c r="I94" s="52">
        <v>0</v>
      </c>
      <c r="J94" s="7">
        <v>0</v>
      </c>
      <c r="K94" s="53">
        <v>0</v>
      </c>
      <c r="L94" s="52">
        <v>0</v>
      </c>
      <c r="M94" s="7">
        <v>0</v>
      </c>
      <c r="N94" s="53">
        <v>0</v>
      </c>
      <c r="O94" s="52">
        <v>0</v>
      </c>
      <c r="P94" s="7">
        <v>0</v>
      </c>
      <c r="Q94" s="53">
        <v>0</v>
      </c>
      <c r="R94" s="58">
        <v>25</v>
      </c>
      <c r="S94" s="16">
        <v>66</v>
      </c>
      <c r="T94" s="53">
        <f t="shared" si="72"/>
        <v>2640</v>
      </c>
      <c r="U94" s="52">
        <v>0</v>
      </c>
      <c r="V94" s="7">
        <v>0</v>
      </c>
      <c r="W94" s="53">
        <v>0</v>
      </c>
      <c r="X94" s="52">
        <v>0</v>
      </c>
      <c r="Y94" s="7">
        <v>0</v>
      </c>
      <c r="Z94" s="53">
        <v>0</v>
      </c>
      <c r="AA94" s="52">
        <v>0</v>
      </c>
      <c r="AB94" s="7">
        <v>0</v>
      </c>
      <c r="AC94" s="53">
        <v>0</v>
      </c>
      <c r="AD94" s="58">
        <v>60</v>
      </c>
      <c r="AE94" s="16">
        <v>503</v>
      </c>
      <c r="AF94" s="53">
        <f t="shared" si="70"/>
        <v>8383.3333333333321</v>
      </c>
      <c r="AG94" s="52">
        <v>0</v>
      </c>
      <c r="AH94" s="7">
        <v>0</v>
      </c>
      <c r="AI94" s="53">
        <v>0</v>
      </c>
      <c r="AJ94" s="52">
        <v>0</v>
      </c>
      <c r="AK94" s="7">
        <v>0</v>
      </c>
      <c r="AL94" s="53">
        <v>0</v>
      </c>
      <c r="AM94" s="52">
        <v>0</v>
      </c>
      <c r="AN94" s="7">
        <v>0</v>
      </c>
      <c r="AO94" s="53">
        <v>0</v>
      </c>
      <c r="AP94" s="52">
        <v>0</v>
      </c>
      <c r="AQ94" s="7">
        <v>0</v>
      </c>
      <c r="AR94" s="53">
        <v>0</v>
      </c>
      <c r="AS94" s="52">
        <v>0</v>
      </c>
      <c r="AT94" s="7">
        <v>0</v>
      </c>
      <c r="AU94" s="53">
        <v>0</v>
      </c>
      <c r="AV94" s="52">
        <v>0</v>
      </c>
      <c r="AW94" s="7">
        <v>0</v>
      </c>
      <c r="AX94" s="53">
        <f t="shared" si="64"/>
        <v>0</v>
      </c>
      <c r="AY94" s="52">
        <v>0</v>
      </c>
      <c r="AZ94" s="7">
        <v>0</v>
      </c>
      <c r="BA94" s="53">
        <v>0</v>
      </c>
      <c r="BB94" s="52">
        <v>0</v>
      </c>
      <c r="BC94" s="7">
        <v>0</v>
      </c>
      <c r="BD94" s="53">
        <v>0</v>
      </c>
      <c r="BE94" s="52">
        <v>0</v>
      </c>
      <c r="BF94" s="7">
        <v>0</v>
      </c>
      <c r="BG94" s="53">
        <v>0</v>
      </c>
      <c r="BH94" s="58">
        <v>25</v>
      </c>
      <c r="BI94" s="16">
        <v>244</v>
      </c>
      <c r="BJ94" s="53">
        <f>BI94/BH94*1000</f>
        <v>9760</v>
      </c>
      <c r="BK94" s="52">
        <v>0</v>
      </c>
      <c r="BL94" s="7">
        <v>0</v>
      </c>
      <c r="BM94" s="53">
        <v>0</v>
      </c>
      <c r="BN94" s="58">
        <v>4</v>
      </c>
      <c r="BO94" s="16">
        <v>23</v>
      </c>
      <c r="BP94" s="53">
        <f t="shared" si="65"/>
        <v>5750</v>
      </c>
      <c r="BQ94" s="52">
        <v>0</v>
      </c>
      <c r="BR94" s="7">
        <v>1</v>
      </c>
      <c r="BS94" s="53">
        <v>0</v>
      </c>
      <c r="BT94" s="52">
        <v>0</v>
      </c>
      <c r="BU94" s="7">
        <v>0</v>
      </c>
      <c r="BV94" s="53">
        <v>0</v>
      </c>
      <c r="BW94" s="52">
        <v>0</v>
      </c>
      <c r="BX94" s="7">
        <v>0</v>
      </c>
      <c r="BY94" s="53">
        <v>0</v>
      </c>
      <c r="BZ94" s="52">
        <v>0</v>
      </c>
      <c r="CA94" s="7">
        <v>0</v>
      </c>
      <c r="CB94" s="53">
        <v>0</v>
      </c>
      <c r="CC94" s="52">
        <v>0</v>
      </c>
      <c r="CD94" s="7">
        <v>0</v>
      </c>
      <c r="CE94" s="53">
        <v>0</v>
      </c>
      <c r="CF94" s="52">
        <v>0</v>
      </c>
      <c r="CG94" s="7">
        <v>0</v>
      </c>
      <c r="CH94" s="53">
        <v>0</v>
      </c>
      <c r="CI94" s="52">
        <v>0</v>
      </c>
      <c r="CJ94" s="7">
        <v>0</v>
      </c>
      <c r="CK94" s="53">
        <f t="shared" si="66"/>
        <v>0</v>
      </c>
      <c r="CL94" s="52">
        <v>0</v>
      </c>
      <c r="CM94" s="7">
        <v>0</v>
      </c>
      <c r="CN94" s="53">
        <v>0</v>
      </c>
      <c r="CO94" s="52">
        <v>0</v>
      </c>
      <c r="CP94" s="7">
        <v>0</v>
      </c>
      <c r="CQ94" s="53">
        <v>0</v>
      </c>
      <c r="CR94" s="52">
        <v>0</v>
      </c>
      <c r="CS94" s="7">
        <v>0</v>
      </c>
      <c r="CT94" s="53">
        <v>0</v>
      </c>
      <c r="CU94" s="62">
        <v>0</v>
      </c>
      <c r="CV94" s="7">
        <v>0</v>
      </c>
      <c r="CW94" s="8">
        <v>0</v>
      </c>
      <c r="CX94" s="58">
        <v>323</v>
      </c>
      <c r="CY94" s="16">
        <v>971</v>
      </c>
      <c r="CZ94" s="53">
        <f t="shared" si="71"/>
        <v>3006.1919504643965</v>
      </c>
      <c r="DA94" s="52">
        <v>0</v>
      </c>
      <c r="DB94" s="7">
        <v>0</v>
      </c>
      <c r="DC94" s="53">
        <v>0</v>
      </c>
      <c r="DD94" s="52">
        <v>0</v>
      </c>
      <c r="DE94" s="7">
        <v>3</v>
      </c>
      <c r="DF94" s="53">
        <v>0</v>
      </c>
      <c r="DG94" s="52">
        <v>0</v>
      </c>
      <c r="DH94" s="7">
        <v>0</v>
      </c>
      <c r="DI94" s="53">
        <v>0</v>
      </c>
      <c r="DJ94" s="52">
        <v>0</v>
      </c>
      <c r="DK94" s="7">
        <v>0</v>
      </c>
      <c r="DL94" s="53">
        <v>0</v>
      </c>
      <c r="DM94" s="52">
        <v>0</v>
      </c>
      <c r="DN94" s="7">
        <v>0</v>
      </c>
      <c r="DO94" s="53">
        <v>0</v>
      </c>
      <c r="DP94" s="52">
        <v>0</v>
      </c>
      <c r="DQ94" s="7">
        <v>0</v>
      </c>
      <c r="DR94" s="53">
        <v>0</v>
      </c>
      <c r="DS94" s="52">
        <v>0</v>
      </c>
      <c r="DT94" s="7">
        <v>0</v>
      </c>
      <c r="DU94" s="53">
        <v>0</v>
      </c>
      <c r="DV94" s="52">
        <v>0</v>
      </c>
      <c r="DW94" s="7">
        <v>0</v>
      </c>
      <c r="DX94" s="53">
        <v>0</v>
      </c>
      <c r="DY94" s="52">
        <v>0</v>
      </c>
      <c r="DZ94" s="7">
        <v>0</v>
      </c>
      <c r="EA94" s="53">
        <v>0</v>
      </c>
      <c r="EB94" s="52">
        <v>0</v>
      </c>
      <c r="EC94" s="7">
        <v>0</v>
      </c>
      <c r="ED94" s="53">
        <v>0</v>
      </c>
      <c r="EE94" s="58">
        <v>100</v>
      </c>
      <c r="EF94" s="16">
        <v>332</v>
      </c>
      <c r="EG94" s="53">
        <f t="shared" si="67"/>
        <v>3320</v>
      </c>
      <c r="EH94" s="52">
        <v>0</v>
      </c>
      <c r="EI94" s="7">
        <v>0</v>
      </c>
      <c r="EJ94" s="53">
        <v>0</v>
      </c>
      <c r="EK94" s="52">
        <v>0</v>
      </c>
      <c r="EL94" s="7">
        <v>0</v>
      </c>
      <c r="EM94" s="53">
        <v>0</v>
      </c>
      <c r="EN94" s="52">
        <v>0</v>
      </c>
      <c r="EO94" s="7">
        <v>0</v>
      </c>
      <c r="EP94" s="53">
        <v>0</v>
      </c>
      <c r="EQ94" s="52">
        <v>0</v>
      </c>
      <c r="ER94" s="7">
        <v>0</v>
      </c>
      <c r="ES94" s="53">
        <v>0</v>
      </c>
      <c r="ET94" s="52">
        <v>0</v>
      </c>
      <c r="EU94" s="7">
        <v>0</v>
      </c>
      <c r="EV94" s="53">
        <v>0</v>
      </c>
      <c r="EW94" s="52">
        <v>0</v>
      </c>
      <c r="EX94" s="7">
        <v>0</v>
      </c>
      <c r="EY94" s="53">
        <v>0</v>
      </c>
      <c r="EZ94" s="52">
        <v>0</v>
      </c>
      <c r="FA94" s="7">
        <v>0</v>
      </c>
      <c r="FB94" s="53">
        <v>0</v>
      </c>
      <c r="FC94" s="52">
        <v>0</v>
      </c>
      <c r="FD94" s="7">
        <v>0</v>
      </c>
      <c r="FE94" s="53">
        <v>0</v>
      </c>
      <c r="FF94" s="52">
        <v>0</v>
      </c>
      <c r="FG94" s="7">
        <v>0</v>
      </c>
      <c r="FH94" s="53">
        <v>0</v>
      </c>
      <c r="FI94" s="52">
        <v>0</v>
      </c>
      <c r="FJ94" s="7">
        <v>0</v>
      </c>
      <c r="FK94" s="53">
        <v>0</v>
      </c>
      <c r="FL94" s="52">
        <v>0</v>
      </c>
      <c r="FM94" s="7">
        <v>0</v>
      </c>
      <c r="FN94" s="53">
        <f t="shared" si="69"/>
        <v>0</v>
      </c>
      <c r="FO94" s="10">
        <f t="shared" si="50"/>
        <v>537</v>
      </c>
      <c r="FP94" s="15">
        <f t="shared" si="51"/>
        <v>2143</v>
      </c>
      <c r="FQ94" s="1"/>
      <c r="FR94" s="1"/>
      <c r="FS94" s="1"/>
    </row>
    <row r="95" spans="1:218" x14ac:dyDescent="0.3">
      <c r="A95" s="73">
        <v>2010</v>
      </c>
      <c r="B95" s="69" t="s">
        <v>16</v>
      </c>
      <c r="C95" s="52">
        <v>0</v>
      </c>
      <c r="D95" s="7">
        <v>0</v>
      </c>
      <c r="E95" s="53">
        <v>0</v>
      </c>
      <c r="F95" s="52">
        <v>0</v>
      </c>
      <c r="G95" s="7">
        <v>0</v>
      </c>
      <c r="H95" s="53">
        <v>0</v>
      </c>
      <c r="I95" s="52">
        <v>0</v>
      </c>
      <c r="J95" s="7">
        <v>0</v>
      </c>
      <c r="K95" s="53">
        <v>0</v>
      </c>
      <c r="L95" s="52">
        <v>0</v>
      </c>
      <c r="M95" s="7">
        <v>0</v>
      </c>
      <c r="N95" s="53">
        <v>0</v>
      </c>
      <c r="O95" s="52">
        <v>0</v>
      </c>
      <c r="P95" s="7">
        <v>0</v>
      </c>
      <c r="Q95" s="53">
        <v>0</v>
      </c>
      <c r="R95" s="52">
        <v>0</v>
      </c>
      <c r="S95" s="7">
        <v>0</v>
      </c>
      <c r="T95" s="53">
        <v>0</v>
      </c>
      <c r="U95" s="52">
        <v>0</v>
      </c>
      <c r="V95" s="7">
        <v>0</v>
      </c>
      <c r="W95" s="53">
        <v>0</v>
      </c>
      <c r="X95" s="52">
        <v>0</v>
      </c>
      <c r="Y95" s="7">
        <v>0</v>
      </c>
      <c r="Z95" s="53">
        <v>0</v>
      </c>
      <c r="AA95" s="52">
        <v>0</v>
      </c>
      <c r="AB95" s="7">
        <v>0</v>
      </c>
      <c r="AC95" s="53">
        <v>0</v>
      </c>
      <c r="AD95" s="52">
        <v>0</v>
      </c>
      <c r="AE95" s="7">
        <v>0</v>
      </c>
      <c r="AF95" s="53">
        <v>0</v>
      </c>
      <c r="AG95" s="52">
        <v>0</v>
      </c>
      <c r="AH95" s="7">
        <v>0</v>
      </c>
      <c r="AI95" s="53">
        <v>0</v>
      </c>
      <c r="AJ95" s="52">
        <v>0</v>
      </c>
      <c r="AK95" s="7">
        <v>0</v>
      </c>
      <c r="AL95" s="53">
        <v>0</v>
      </c>
      <c r="AM95" s="52">
        <v>0</v>
      </c>
      <c r="AN95" s="7">
        <v>0</v>
      </c>
      <c r="AO95" s="53">
        <v>0</v>
      </c>
      <c r="AP95" s="52">
        <v>0</v>
      </c>
      <c r="AQ95" s="7">
        <v>0</v>
      </c>
      <c r="AR95" s="53">
        <v>0</v>
      </c>
      <c r="AS95" s="52">
        <v>0</v>
      </c>
      <c r="AT95" s="7">
        <v>0</v>
      </c>
      <c r="AU95" s="53">
        <v>0</v>
      </c>
      <c r="AV95" s="52">
        <v>0</v>
      </c>
      <c r="AW95" s="7">
        <v>0</v>
      </c>
      <c r="AX95" s="53">
        <f t="shared" si="64"/>
        <v>0</v>
      </c>
      <c r="AY95" s="52">
        <v>0</v>
      </c>
      <c r="AZ95" s="7">
        <v>0</v>
      </c>
      <c r="BA95" s="53">
        <v>0</v>
      </c>
      <c r="BB95" s="52">
        <v>0</v>
      </c>
      <c r="BC95" s="7">
        <v>0</v>
      </c>
      <c r="BD95" s="53">
        <v>0</v>
      </c>
      <c r="BE95" s="52">
        <v>0</v>
      </c>
      <c r="BF95" s="7">
        <v>0</v>
      </c>
      <c r="BG95" s="53">
        <v>0</v>
      </c>
      <c r="BH95" s="52">
        <v>0</v>
      </c>
      <c r="BI95" s="7">
        <v>0</v>
      </c>
      <c r="BJ95" s="53">
        <v>0</v>
      </c>
      <c r="BK95" s="52">
        <v>0</v>
      </c>
      <c r="BL95" s="7">
        <v>0</v>
      </c>
      <c r="BM95" s="53">
        <v>0</v>
      </c>
      <c r="BN95" s="52">
        <v>0</v>
      </c>
      <c r="BO95" s="7">
        <v>0</v>
      </c>
      <c r="BP95" s="53">
        <v>0</v>
      </c>
      <c r="BQ95" s="52">
        <v>0</v>
      </c>
      <c r="BR95" s="7">
        <v>1</v>
      </c>
      <c r="BS95" s="53">
        <v>0</v>
      </c>
      <c r="BT95" s="52">
        <v>0</v>
      </c>
      <c r="BU95" s="7">
        <v>0</v>
      </c>
      <c r="BV95" s="53">
        <v>0</v>
      </c>
      <c r="BW95" s="52">
        <v>0</v>
      </c>
      <c r="BX95" s="7">
        <v>0</v>
      </c>
      <c r="BY95" s="53">
        <v>0</v>
      </c>
      <c r="BZ95" s="52">
        <v>0</v>
      </c>
      <c r="CA95" s="7">
        <v>0</v>
      </c>
      <c r="CB95" s="53">
        <v>0</v>
      </c>
      <c r="CC95" s="52">
        <v>0</v>
      </c>
      <c r="CD95" s="7">
        <v>0</v>
      </c>
      <c r="CE95" s="53">
        <v>0</v>
      </c>
      <c r="CF95" s="52">
        <v>0</v>
      </c>
      <c r="CG95" s="7">
        <v>0</v>
      </c>
      <c r="CH95" s="53">
        <v>0</v>
      </c>
      <c r="CI95" s="52">
        <v>0</v>
      </c>
      <c r="CJ95" s="7">
        <v>0</v>
      </c>
      <c r="CK95" s="53">
        <f t="shared" si="66"/>
        <v>0</v>
      </c>
      <c r="CL95" s="52">
        <v>0</v>
      </c>
      <c r="CM95" s="7">
        <v>0</v>
      </c>
      <c r="CN95" s="53">
        <v>0</v>
      </c>
      <c r="CO95" s="52">
        <v>0</v>
      </c>
      <c r="CP95" s="7">
        <v>0</v>
      </c>
      <c r="CQ95" s="53">
        <v>0</v>
      </c>
      <c r="CR95" s="52">
        <v>0</v>
      </c>
      <c r="CS95" s="7">
        <v>0</v>
      </c>
      <c r="CT95" s="53">
        <v>0</v>
      </c>
      <c r="CU95" s="62">
        <v>0</v>
      </c>
      <c r="CV95" s="7">
        <v>0</v>
      </c>
      <c r="CW95" s="8">
        <v>0</v>
      </c>
      <c r="CX95" s="58">
        <v>300</v>
      </c>
      <c r="CY95" s="16">
        <v>953</v>
      </c>
      <c r="CZ95" s="53">
        <f t="shared" si="71"/>
        <v>3176.666666666667</v>
      </c>
      <c r="DA95" s="52">
        <v>0</v>
      </c>
      <c r="DB95" s="7">
        <v>0</v>
      </c>
      <c r="DC95" s="53">
        <v>0</v>
      </c>
      <c r="DD95" s="52">
        <v>0</v>
      </c>
      <c r="DE95" s="7">
        <v>0</v>
      </c>
      <c r="DF95" s="53">
        <v>0</v>
      </c>
      <c r="DG95" s="52">
        <v>0</v>
      </c>
      <c r="DH95" s="7">
        <v>0</v>
      </c>
      <c r="DI95" s="53">
        <v>0</v>
      </c>
      <c r="DJ95" s="52">
        <v>0</v>
      </c>
      <c r="DK95" s="7">
        <v>0</v>
      </c>
      <c r="DL95" s="53">
        <v>0</v>
      </c>
      <c r="DM95" s="52">
        <v>0</v>
      </c>
      <c r="DN95" s="7">
        <v>0</v>
      </c>
      <c r="DO95" s="53">
        <v>0</v>
      </c>
      <c r="DP95" s="52">
        <v>0</v>
      </c>
      <c r="DQ95" s="7">
        <v>0</v>
      </c>
      <c r="DR95" s="53">
        <v>0</v>
      </c>
      <c r="DS95" s="52">
        <v>0</v>
      </c>
      <c r="DT95" s="7">
        <v>0</v>
      </c>
      <c r="DU95" s="53">
        <v>0</v>
      </c>
      <c r="DV95" s="52">
        <v>0</v>
      </c>
      <c r="DW95" s="7">
        <v>0</v>
      </c>
      <c r="DX95" s="53">
        <v>0</v>
      </c>
      <c r="DY95" s="52">
        <v>0</v>
      </c>
      <c r="DZ95" s="7">
        <v>0</v>
      </c>
      <c r="EA95" s="53">
        <v>0</v>
      </c>
      <c r="EB95" s="52">
        <v>0</v>
      </c>
      <c r="EC95" s="7">
        <v>0</v>
      </c>
      <c r="ED95" s="53">
        <v>0</v>
      </c>
      <c r="EE95" s="58">
        <v>486</v>
      </c>
      <c r="EF95" s="16">
        <v>915</v>
      </c>
      <c r="EG95" s="53">
        <f t="shared" si="67"/>
        <v>1882.7160493827159</v>
      </c>
      <c r="EH95" s="52">
        <v>0</v>
      </c>
      <c r="EI95" s="7">
        <v>0</v>
      </c>
      <c r="EJ95" s="53">
        <v>0</v>
      </c>
      <c r="EK95" s="52">
        <v>0</v>
      </c>
      <c r="EL95" s="7">
        <v>0</v>
      </c>
      <c r="EM95" s="53">
        <v>0</v>
      </c>
      <c r="EN95" s="52">
        <v>0</v>
      </c>
      <c r="EO95" s="7">
        <v>0</v>
      </c>
      <c r="EP95" s="53">
        <v>0</v>
      </c>
      <c r="EQ95" s="52">
        <v>0</v>
      </c>
      <c r="ER95" s="7">
        <v>0</v>
      </c>
      <c r="ES95" s="53">
        <v>0</v>
      </c>
      <c r="ET95" s="52">
        <v>0</v>
      </c>
      <c r="EU95" s="7">
        <v>0</v>
      </c>
      <c r="EV95" s="53">
        <v>0</v>
      </c>
      <c r="EW95" s="52">
        <v>0</v>
      </c>
      <c r="EX95" s="7">
        <v>0</v>
      </c>
      <c r="EY95" s="53">
        <v>0</v>
      </c>
      <c r="EZ95" s="52">
        <v>0</v>
      </c>
      <c r="FA95" s="7">
        <v>0</v>
      </c>
      <c r="FB95" s="53">
        <v>0</v>
      </c>
      <c r="FC95" s="58">
        <v>75</v>
      </c>
      <c r="FD95" s="16">
        <v>182</v>
      </c>
      <c r="FE95" s="53">
        <f t="shared" si="68"/>
        <v>2426.666666666667</v>
      </c>
      <c r="FF95" s="52">
        <v>0</v>
      </c>
      <c r="FG95" s="7">
        <v>0</v>
      </c>
      <c r="FH95" s="53">
        <v>0</v>
      </c>
      <c r="FI95" s="52">
        <v>0</v>
      </c>
      <c r="FJ95" s="7">
        <v>0</v>
      </c>
      <c r="FK95" s="53">
        <v>0</v>
      </c>
      <c r="FL95" s="52">
        <v>0</v>
      </c>
      <c r="FM95" s="7">
        <v>0</v>
      </c>
      <c r="FN95" s="53">
        <f t="shared" si="69"/>
        <v>0</v>
      </c>
      <c r="FO95" s="10">
        <f t="shared" si="50"/>
        <v>861</v>
      </c>
      <c r="FP95" s="15">
        <f t="shared" si="51"/>
        <v>2051</v>
      </c>
      <c r="FQ95" s="1"/>
      <c r="FR95" s="1"/>
      <c r="FS95" s="1"/>
    </row>
    <row r="96" spans="1:218" ht="15" thickBot="1" x14ac:dyDescent="0.35">
      <c r="A96" s="70"/>
      <c r="B96" s="71" t="s">
        <v>17</v>
      </c>
      <c r="C96" s="54">
        <f>SUM(C84:C95)</f>
        <v>0</v>
      </c>
      <c r="D96" s="39">
        <f>SUM(D84:D95)</f>
        <v>0</v>
      </c>
      <c r="E96" s="55"/>
      <c r="F96" s="54">
        <f>SUM(F84:F95)</f>
        <v>43</v>
      </c>
      <c r="G96" s="39">
        <f>SUM(G84:G95)</f>
        <v>407</v>
      </c>
      <c r="H96" s="55"/>
      <c r="I96" s="54">
        <f>SUM(I84:I95)</f>
        <v>0</v>
      </c>
      <c r="J96" s="39">
        <f>SUM(J84:J95)</f>
        <v>0</v>
      </c>
      <c r="K96" s="55"/>
      <c r="L96" s="54">
        <f>SUM(L84:L95)</f>
        <v>0</v>
      </c>
      <c r="M96" s="39">
        <f>SUM(M84:M95)</f>
        <v>0</v>
      </c>
      <c r="N96" s="55"/>
      <c r="O96" s="54">
        <f>SUM(O84:O95)</f>
        <v>0</v>
      </c>
      <c r="P96" s="39">
        <f>SUM(P84:P95)</f>
        <v>0</v>
      </c>
      <c r="Q96" s="55"/>
      <c r="R96" s="54">
        <f>SUM(R84:R95)</f>
        <v>545</v>
      </c>
      <c r="S96" s="39">
        <f>SUM(S84:S95)</f>
        <v>1298</v>
      </c>
      <c r="T96" s="55"/>
      <c r="U96" s="54">
        <f>SUM(U84:U95)</f>
        <v>0</v>
      </c>
      <c r="V96" s="39">
        <f>SUM(V84:V95)</f>
        <v>0</v>
      </c>
      <c r="W96" s="55"/>
      <c r="X96" s="54">
        <f>SUM(X84:X95)</f>
        <v>0</v>
      </c>
      <c r="Y96" s="39">
        <f>SUM(Y84:Y95)</f>
        <v>0</v>
      </c>
      <c r="Z96" s="55"/>
      <c r="AA96" s="54">
        <f>SUM(AA84:AA95)</f>
        <v>0</v>
      </c>
      <c r="AB96" s="39">
        <f>SUM(AB84:AB95)</f>
        <v>0</v>
      </c>
      <c r="AC96" s="55"/>
      <c r="AD96" s="54">
        <f>SUM(AD84:AD95)</f>
        <v>271</v>
      </c>
      <c r="AE96" s="39">
        <f>SUM(AE84:AE95)</f>
        <v>2246</v>
      </c>
      <c r="AF96" s="55"/>
      <c r="AG96" s="54">
        <f>SUM(AG84:AG95)</f>
        <v>3</v>
      </c>
      <c r="AH96" s="39">
        <f>SUM(AH84:AH95)</f>
        <v>0</v>
      </c>
      <c r="AI96" s="55"/>
      <c r="AJ96" s="54">
        <f>SUM(AJ84:AJ95)</f>
        <v>0</v>
      </c>
      <c r="AK96" s="39">
        <f>SUM(AK84:AK95)</f>
        <v>1</v>
      </c>
      <c r="AL96" s="55"/>
      <c r="AM96" s="54">
        <f>SUM(AM84:AM95)</f>
        <v>0</v>
      </c>
      <c r="AN96" s="39">
        <f>SUM(AN84:AN95)</f>
        <v>0</v>
      </c>
      <c r="AO96" s="55"/>
      <c r="AP96" s="54">
        <f>SUM(AP84:AP95)</f>
        <v>0</v>
      </c>
      <c r="AQ96" s="39">
        <f>SUM(AQ84:AQ95)</f>
        <v>0</v>
      </c>
      <c r="AR96" s="55"/>
      <c r="AS96" s="54">
        <f>SUM(AS84:AS95)</f>
        <v>0</v>
      </c>
      <c r="AT96" s="39">
        <f>SUM(AT84:AT95)</f>
        <v>1</v>
      </c>
      <c r="AU96" s="55"/>
      <c r="AV96" s="54">
        <f t="shared" ref="AV96:AW96" si="73">SUM(AV84:AV95)</f>
        <v>0</v>
      </c>
      <c r="AW96" s="39">
        <f t="shared" si="73"/>
        <v>0</v>
      </c>
      <c r="AX96" s="55"/>
      <c r="AY96" s="54">
        <f>SUM(AY84:AY95)</f>
        <v>0</v>
      </c>
      <c r="AZ96" s="39">
        <f>SUM(AZ84:AZ95)</f>
        <v>0</v>
      </c>
      <c r="BA96" s="55"/>
      <c r="BB96" s="54">
        <f>SUM(BB84:BB95)</f>
        <v>0</v>
      </c>
      <c r="BC96" s="39">
        <f>SUM(BC84:BC95)</f>
        <v>0</v>
      </c>
      <c r="BD96" s="55"/>
      <c r="BE96" s="54">
        <f>SUM(BE84:BE95)</f>
        <v>0</v>
      </c>
      <c r="BF96" s="39">
        <f>SUM(BF84:BF95)</f>
        <v>0</v>
      </c>
      <c r="BG96" s="55"/>
      <c r="BH96" s="54">
        <f>SUM(BH84:BH95)</f>
        <v>846</v>
      </c>
      <c r="BI96" s="39">
        <f>SUM(BI84:BI95)</f>
        <v>3321</v>
      </c>
      <c r="BJ96" s="55"/>
      <c r="BK96" s="54">
        <f>SUM(BK84:BK95)</f>
        <v>0</v>
      </c>
      <c r="BL96" s="39">
        <f>SUM(BL84:BL95)</f>
        <v>0</v>
      </c>
      <c r="BM96" s="55"/>
      <c r="BN96" s="54">
        <f>SUM(BN84:BN95)</f>
        <v>17</v>
      </c>
      <c r="BO96" s="39">
        <f>SUM(BO84:BO95)</f>
        <v>178</v>
      </c>
      <c r="BP96" s="55"/>
      <c r="BQ96" s="54">
        <f>SUM(BQ84:BQ95)</f>
        <v>0</v>
      </c>
      <c r="BR96" s="39">
        <f>SUM(BR84:BR95)</f>
        <v>6</v>
      </c>
      <c r="BS96" s="55"/>
      <c r="BT96" s="54">
        <f>SUM(BT84:BT95)</f>
        <v>0</v>
      </c>
      <c r="BU96" s="39">
        <f>SUM(BU84:BU95)</f>
        <v>0</v>
      </c>
      <c r="BV96" s="55"/>
      <c r="BW96" s="54">
        <f>SUM(BW84:BW95)</f>
        <v>0</v>
      </c>
      <c r="BX96" s="39">
        <f>SUM(BX84:BX95)</f>
        <v>5</v>
      </c>
      <c r="BY96" s="55"/>
      <c r="BZ96" s="54">
        <f>SUM(BZ84:BZ95)</f>
        <v>0</v>
      </c>
      <c r="CA96" s="39">
        <f>SUM(CA84:CA95)</f>
        <v>0</v>
      </c>
      <c r="CB96" s="55"/>
      <c r="CC96" s="54">
        <f>SUM(CC84:CC95)</f>
        <v>0</v>
      </c>
      <c r="CD96" s="39">
        <f>SUM(CD84:CD95)</f>
        <v>0</v>
      </c>
      <c r="CE96" s="55"/>
      <c r="CF96" s="54">
        <f>SUM(CF84:CF95)</f>
        <v>0</v>
      </c>
      <c r="CG96" s="39">
        <f>SUM(CG84:CG95)</f>
        <v>0</v>
      </c>
      <c r="CH96" s="55"/>
      <c r="CI96" s="54">
        <f t="shared" ref="CI96:CJ96" si="74">SUM(CI84:CI95)</f>
        <v>0</v>
      </c>
      <c r="CJ96" s="39">
        <f t="shared" si="74"/>
        <v>0</v>
      </c>
      <c r="CK96" s="55"/>
      <c r="CL96" s="54">
        <f>SUM(CL84:CL95)</f>
        <v>30</v>
      </c>
      <c r="CM96" s="39">
        <f>SUM(CM84:CM95)</f>
        <v>109</v>
      </c>
      <c r="CN96" s="55"/>
      <c r="CO96" s="54">
        <f>SUM(CO84:CO95)</f>
        <v>0</v>
      </c>
      <c r="CP96" s="39">
        <f>SUM(CP84:CP95)</f>
        <v>0</v>
      </c>
      <c r="CQ96" s="55"/>
      <c r="CR96" s="54">
        <f>SUM(CR84:CR95)</f>
        <v>0</v>
      </c>
      <c r="CS96" s="39">
        <f>SUM(CS84:CS95)</f>
        <v>0</v>
      </c>
      <c r="CT96" s="55"/>
      <c r="CU96" s="63">
        <f>SUM(CU84:CU95)</f>
        <v>0</v>
      </c>
      <c r="CV96" s="39">
        <f>SUM(CV84:CV95)</f>
        <v>0</v>
      </c>
      <c r="CW96" s="40"/>
      <c r="CX96" s="54">
        <f>SUM(CX84:CX95)</f>
        <v>4542</v>
      </c>
      <c r="CY96" s="39">
        <f>SUM(CY84:CY95)</f>
        <v>14810</v>
      </c>
      <c r="CZ96" s="55"/>
      <c r="DA96" s="54">
        <f>SUM(DA84:DA95)</f>
        <v>0</v>
      </c>
      <c r="DB96" s="39">
        <f>SUM(DB84:DB95)</f>
        <v>0</v>
      </c>
      <c r="DC96" s="55"/>
      <c r="DD96" s="54">
        <f>SUM(DD84:DD95)</f>
        <v>0</v>
      </c>
      <c r="DE96" s="39">
        <f>SUM(DE84:DE95)</f>
        <v>3</v>
      </c>
      <c r="DF96" s="55"/>
      <c r="DG96" s="54">
        <f>SUM(DG84:DG95)</f>
        <v>0</v>
      </c>
      <c r="DH96" s="39">
        <f>SUM(DH84:DH95)</f>
        <v>0</v>
      </c>
      <c r="DI96" s="55"/>
      <c r="DJ96" s="54">
        <f>SUM(DJ84:DJ95)</f>
        <v>0</v>
      </c>
      <c r="DK96" s="39">
        <f>SUM(DK84:DK95)</f>
        <v>0</v>
      </c>
      <c r="DL96" s="55"/>
      <c r="DM96" s="54">
        <f>SUM(DM84:DM95)</f>
        <v>1</v>
      </c>
      <c r="DN96" s="39">
        <f>SUM(DN84:DN95)</f>
        <v>3</v>
      </c>
      <c r="DO96" s="55"/>
      <c r="DP96" s="54">
        <f>SUM(DP84:DP95)</f>
        <v>0</v>
      </c>
      <c r="DQ96" s="39">
        <f>SUM(DQ84:DQ95)</f>
        <v>0</v>
      </c>
      <c r="DR96" s="55"/>
      <c r="DS96" s="54">
        <f>SUM(DS84:DS95)</f>
        <v>0</v>
      </c>
      <c r="DT96" s="39">
        <f>SUM(DT84:DT95)</f>
        <v>0</v>
      </c>
      <c r="DU96" s="55"/>
      <c r="DV96" s="54">
        <f>SUM(DV84:DV95)</f>
        <v>42</v>
      </c>
      <c r="DW96" s="39">
        <f>SUM(DW84:DW95)</f>
        <v>151</v>
      </c>
      <c r="DX96" s="55"/>
      <c r="DY96" s="54">
        <f>SUM(DY84:DY95)</f>
        <v>0</v>
      </c>
      <c r="DZ96" s="39">
        <f>SUM(DZ84:DZ95)</f>
        <v>1</v>
      </c>
      <c r="EA96" s="55"/>
      <c r="EB96" s="54">
        <f>SUM(EB84:EB95)</f>
        <v>0</v>
      </c>
      <c r="EC96" s="39">
        <f>SUM(EC84:EC95)</f>
        <v>0</v>
      </c>
      <c r="ED96" s="55"/>
      <c r="EE96" s="54">
        <f>SUM(EE84:EE95)</f>
        <v>3103</v>
      </c>
      <c r="EF96" s="39">
        <f>SUM(EF84:EF95)</f>
        <v>9165</v>
      </c>
      <c r="EG96" s="55"/>
      <c r="EH96" s="54">
        <f>SUM(EH84:EH95)</f>
        <v>0</v>
      </c>
      <c r="EI96" s="39">
        <f>SUM(EI84:EI95)</f>
        <v>0</v>
      </c>
      <c r="EJ96" s="55"/>
      <c r="EK96" s="54">
        <f>SUM(EK84:EK95)</f>
        <v>0</v>
      </c>
      <c r="EL96" s="39">
        <f>SUM(EL84:EL95)</f>
        <v>1</v>
      </c>
      <c r="EM96" s="55"/>
      <c r="EN96" s="54">
        <f>SUM(EN84:EN95)</f>
        <v>0</v>
      </c>
      <c r="EO96" s="39">
        <f>SUM(EO84:EO95)</f>
        <v>1</v>
      </c>
      <c r="EP96" s="55"/>
      <c r="EQ96" s="54">
        <f>SUM(EQ84:EQ95)</f>
        <v>0</v>
      </c>
      <c r="ER96" s="39">
        <f>SUM(ER84:ER95)</f>
        <v>0</v>
      </c>
      <c r="ES96" s="55"/>
      <c r="ET96" s="54">
        <f>SUM(ET84:ET95)</f>
        <v>0</v>
      </c>
      <c r="EU96" s="39">
        <f>SUM(EU84:EU95)</f>
        <v>3</v>
      </c>
      <c r="EV96" s="55"/>
      <c r="EW96" s="54">
        <f>SUM(EW84:EW95)</f>
        <v>0</v>
      </c>
      <c r="EX96" s="39">
        <f>SUM(EX84:EX95)</f>
        <v>3</v>
      </c>
      <c r="EY96" s="55"/>
      <c r="EZ96" s="54">
        <f>SUM(EZ84:EZ95)</f>
        <v>0</v>
      </c>
      <c r="FA96" s="39">
        <f>SUM(FA84:FA95)</f>
        <v>0</v>
      </c>
      <c r="FB96" s="55"/>
      <c r="FC96" s="54">
        <f>SUM(FC84:FC95)</f>
        <v>1220</v>
      </c>
      <c r="FD96" s="39">
        <f>SUM(FD84:FD95)</f>
        <v>2881</v>
      </c>
      <c r="FE96" s="55"/>
      <c r="FF96" s="54">
        <f>SUM(FF84:FF95)</f>
        <v>0</v>
      </c>
      <c r="FG96" s="39">
        <f>SUM(FG84:FG95)</f>
        <v>0</v>
      </c>
      <c r="FH96" s="55"/>
      <c r="FI96" s="54">
        <f>SUM(FI84:FI95)</f>
        <v>500</v>
      </c>
      <c r="FJ96" s="39">
        <f>SUM(FJ84:FJ95)</f>
        <v>0</v>
      </c>
      <c r="FK96" s="55"/>
      <c r="FL96" s="54">
        <f t="shared" ref="FL96:FM96" si="75">SUM(FL84:FL95)</f>
        <v>0</v>
      </c>
      <c r="FM96" s="39">
        <f t="shared" si="75"/>
        <v>0</v>
      </c>
      <c r="FN96" s="55"/>
      <c r="FO96" s="41">
        <f t="shared" si="50"/>
        <v>10663</v>
      </c>
      <c r="FP96" s="42">
        <f t="shared" si="51"/>
        <v>34593</v>
      </c>
      <c r="FQ96" s="1"/>
      <c r="FR96" s="1"/>
      <c r="FS96" s="1"/>
      <c r="FV96" s="3"/>
      <c r="GA96" s="3"/>
      <c r="GF96" s="3"/>
      <c r="GK96" s="3"/>
      <c r="GP96" s="3"/>
      <c r="GU96" s="3"/>
      <c r="GZ96" s="3"/>
      <c r="HE96" s="3"/>
      <c r="HJ96" s="3"/>
    </row>
    <row r="97" spans="1:218" x14ac:dyDescent="0.3">
      <c r="A97" s="73">
        <v>2011</v>
      </c>
      <c r="B97" s="69" t="s">
        <v>5</v>
      </c>
      <c r="C97" s="52">
        <v>0</v>
      </c>
      <c r="D97" s="7">
        <v>0</v>
      </c>
      <c r="E97" s="53">
        <v>0</v>
      </c>
      <c r="F97" s="52">
        <v>0</v>
      </c>
      <c r="G97" s="7">
        <v>0</v>
      </c>
      <c r="H97" s="53">
        <v>0</v>
      </c>
      <c r="I97" s="52">
        <v>0</v>
      </c>
      <c r="J97" s="7">
        <v>0</v>
      </c>
      <c r="K97" s="53">
        <v>0</v>
      </c>
      <c r="L97" s="52">
        <v>0</v>
      </c>
      <c r="M97" s="7">
        <v>0</v>
      </c>
      <c r="N97" s="53">
        <v>0</v>
      </c>
      <c r="O97" s="52">
        <v>0</v>
      </c>
      <c r="P97" s="7">
        <v>0</v>
      </c>
      <c r="Q97" s="53">
        <v>0</v>
      </c>
      <c r="R97" s="52">
        <v>0</v>
      </c>
      <c r="S97" s="7">
        <v>0</v>
      </c>
      <c r="T97" s="53">
        <v>0</v>
      </c>
      <c r="U97" s="52">
        <v>0</v>
      </c>
      <c r="V97" s="7">
        <v>0</v>
      </c>
      <c r="W97" s="53">
        <v>0</v>
      </c>
      <c r="X97" s="52">
        <v>0</v>
      </c>
      <c r="Y97" s="7">
        <v>0</v>
      </c>
      <c r="Z97" s="53">
        <v>0</v>
      </c>
      <c r="AA97" s="52">
        <v>0</v>
      </c>
      <c r="AB97" s="7">
        <v>0</v>
      </c>
      <c r="AC97" s="53">
        <v>0</v>
      </c>
      <c r="AD97" s="52">
        <v>0</v>
      </c>
      <c r="AE97" s="7">
        <v>0</v>
      </c>
      <c r="AF97" s="53">
        <v>0</v>
      </c>
      <c r="AG97" s="52">
        <v>0</v>
      </c>
      <c r="AH97" s="7">
        <v>0</v>
      </c>
      <c r="AI97" s="53">
        <v>0</v>
      </c>
      <c r="AJ97" s="52">
        <v>0</v>
      </c>
      <c r="AK97" s="7">
        <v>0</v>
      </c>
      <c r="AL97" s="53">
        <v>0</v>
      </c>
      <c r="AM97" s="52">
        <v>0</v>
      </c>
      <c r="AN97" s="7">
        <v>0</v>
      </c>
      <c r="AO97" s="53">
        <v>0</v>
      </c>
      <c r="AP97" s="52">
        <v>0</v>
      </c>
      <c r="AQ97" s="7">
        <v>0</v>
      </c>
      <c r="AR97" s="53">
        <v>0</v>
      </c>
      <c r="AS97" s="52">
        <v>0</v>
      </c>
      <c r="AT97" s="7">
        <v>0</v>
      </c>
      <c r="AU97" s="53">
        <v>0</v>
      </c>
      <c r="AV97" s="52">
        <v>0</v>
      </c>
      <c r="AW97" s="7">
        <v>0</v>
      </c>
      <c r="AX97" s="53">
        <f t="shared" ref="AX97:AX108" si="76">IF(AV97=0,0,AW97/AV97*1000)</f>
        <v>0</v>
      </c>
      <c r="AY97" s="52">
        <v>0</v>
      </c>
      <c r="AZ97" s="7">
        <v>0</v>
      </c>
      <c r="BA97" s="53">
        <v>0</v>
      </c>
      <c r="BB97" s="52">
        <v>0</v>
      </c>
      <c r="BC97" s="7">
        <v>0</v>
      </c>
      <c r="BD97" s="53">
        <v>0</v>
      </c>
      <c r="BE97" s="52">
        <v>0</v>
      </c>
      <c r="BF97" s="7">
        <v>0</v>
      </c>
      <c r="BG97" s="53">
        <v>0</v>
      </c>
      <c r="BH97" s="52">
        <v>0</v>
      </c>
      <c r="BI97" s="7">
        <v>0</v>
      </c>
      <c r="BJ97" s="53">
        <v>0</v>
      </c>
      <c r="BK97" s="52">
        <v>0</v>
      </c>
      <c r="BL97" s="7">
        <v>0</v>
      </c>
      <c r="BM97" s="53">
        <v>0</v>
      </c>
      <c r="BN97" s="52">
        <v>0</v>
      </c>
      <c r="BO97" s="7">
        <v>0</v>
      </c>
      <c r="BP97" s="53">
        <v>0</v>
      </c>
      <c r="BQ97" s="52">
        <v>0</v>
      </c>
      <c r="BR97" s="7">
        <v>1</v>
      </c>
      <c r="BS97" s="53">
        <v>0</v>
      </c>
      <c r="BT97" s="52">
        <v>0</v>
      </c>
      <c r="BU97" s="7">
        <v>0</v>
      </c>
      <c r="BV97" s="53">
        <v>0</v>
      </c>
      <c r="BW97" s="52">
        <v>0</v>
      </c>
      <c r="BX97" s="7">
        <v>1</v>
      </c>
      <c r="BY97" s="53">
        <v>0</v>
      </c>
      <c r="BZ97" s="52">
        <v>0</v>
      </c>
      <c r="CA97" s="7">
        <v>0</v>
      </c>
      <c r="CB97" s="53">
        <v>0</v>
      </c>
      <c r="CC97" s="52">
        <v>0</v>
      </c>
      <c r="CD97" s="7">
        <v>0</v>
      </c>
      <c r="CE97" s="53">
        <v>0</v>
      </c>
      <c r="CF97" s="52">
        <v>0</v>
      </c>
      <c r="CG97" s="7">
        <v>0</v>
      </c>
      <c r="CH97" s="53">
        <v>0</v>
      </c>
      <c r="CI97" s="52">
        <v>0</v>
      </c>
      <c r="CJ97" s="7">
        <v>0</v>
      </c>
      <c r="CK97" s="53">
        <f t="shared" ref="CK97:CK108" si="77">IF(CI97=0,0,CJ97/CI97*1000)</f>
        <v>0</v>
      </c>
      <c r="CL97" s="52">
        <v>0</v>
      </c>
      <c r="CM97" s="7">
        <v>0</v>
      </c>
      <c r="CN97" s="53">
        <v>0</v>
      </c>
      <c r="CO97" s="52">
        <v>0</v>
      </c>
      <c r="CP97" s="7">
        <v>0</v>
      </c>
      <c r="CQ97" s="53">
        <v>0</v>
      </c>
      <c r="CR97" s="52">
        <v>0</v>
      </c>
      <c r="CS97" s="7">
        <v>0</v>
      </c>
      <c r="CT97" s="53">
        <v>0</v>
      </c>
      <c r="CU97" s="62">
        <v>0</v>
      </c>
      <c r="CV97" s="7">
        <v>0</v>
      </c>
      <c r="CW97" s="8">
        <v>0</v>
      </c>
      <c r="CX97" s="58">
        <v>147</v>
      </c>
      <c r="CY97" s="16">
        <v>652</v>
      </c>
      <c r="CZ97" s="53">
        <f t="shared" ref="CZ97:CZ108" si="78">CY97/CX97*1000</f>
        <v>4435.3741496598632</v>
      </c>
      <c r="DA97" s="52">
        <v>0</v>
      </c>
      <c r="DB97" s="7">
        <v>0</v>
      </c>
      <c r="DC97" s="53">
        <v>0</v>
      </c>
      <c r="DD97" s="52">
        <v>0</v>
      </c>
      <c r="DE97" s="7">
        <v>0</v>
      </c>
      <c r="DF97" s="53">
        <v>0</v>
      </c>
      <c r="DG97" s="52">
        <v>0</v>
      </c>
      <c r="DH97" s="7">
        <v>0</v>
      </c>
      <c r="DI97" s="53">
        <v>0</v>
      </c>
      <c r="DJ97" s="52">
        <v>0</v>
      </c>
      <c r="DK97" s="7">
        <v>0</v>
      </c>
      <c r="DL97" s="53">
        <v>0</v>
      </c>
      <c r="DM97" s="52">
        <v>0</v>
      </c>
      <c r="DN97" s="7">
        <v>0</v>
      </c>
      <c r="DO97" s="53">
        <v>0</v>
      </c>
      <c r="DP97" s="52">
        <v>0</v>
      </c>
      <c r="DQ97" s="7">
        <v>0</v>
      </c>
      <c r="DR97" s="53">
        <v>0</v>
      </c>
      <c r="DS97" s="52">
        <v>0</v>
      </c>
      <c r="DT97" s="7">
        <v>0</v>
      </c>
      <c r="DU97" s="53">
        <v>0</v>
      </c>
      <c r="DV97" s="52">
        <v>0</v>
      </c>
      <c r="DW97" s="7">
        <v>0</v>
      </c>
      <c r="DX97" s="53">
        <v>0</v>
      </c>
      <c r="DY97" s="52">
        <v>0</v>
      </c>
      <c r="DZ97" s="7">
        <v>0</v>
      </c>
      <c r="EA97" s="53">
        <v>0</v>
      </c>
      <c r="EB97" s="52">
        <v>0</v>
      </c>
      <c r="EC97" s="7">
        <v>0</v>
      </c>
      <c r="ED97" s="53">
        <v>0</v>
      </c>
      <c r="EE97" s="58">
        <v>543</v>
      </c>
      <c r="EF97" s="16">
        <v>1716</v>
      </c>
      <c r="EG97" s="53">
        <f t="shared" ref="EG97:EG108" si="79">EF97/EE97*1000</f>
        <v>3160.220994475138</v>
      </c>
      <c r="EH97" s="52">
        <v>0</v>
      </c>
      <c r="EI97" s="7">
        <v>0</v>
      </c>
      <c r="EJ97" s="53">
        <v>0</v>
      </c>
      <c r="EK97" s="52">
        <v>0</v>
      </c>
      <c r="EL97" s="7">
        <v>0</v>
      </c>
      <c r="EM97" s="53">
        <v>0</v>
      </c>
      <c r="EN97" s="52">
        <v>0</v>
      </c>
      <c r="EO97" s="7">
        <v>0</v>
      </c>
      <c r="EP97" s="53">
        <v>0</v>
      </c>
      <c r="EQ97" s="52">
        <v>0</v>
      </c>
      <c r="ER97" s="7">
        <v>0</v>
      </c>
      <c r="ES97" s="53">
        <v>0</v>
      </c>
      <c r="ET97" s="52">
        <v>0</v>
      </c>
      <c r="EU97" s="7">
        <v>0</v>
      </c>
      <c r="EV97" s="53">
        <v>0</v>
      </c>
      <c r="EW97" s="52">
        <v>0</v>
      </c>
      <c r="EX97" s="7">
        <v>0</v>
      </c>
      <c r="EY97" s="53">
        <v>0</v>
      </c>
      <c r="EZ97" s="52">
        <v>0</v>
      </c>
      <c r="FA97" s="7">
        <v>0</v>
      </c>
      <c r="FB97" s="53">
        <v>0</v>
      </c>
      <c r="FC97" s="58">
        <v>75</v>
      </c>
      <c r="FD97" s="16">
        <v>230</v>
      </c>
      <c r="FE97" s="53">
        <f t="shared" ref="FE97:FE107" si="80">FD97/FC97*1000</f>
        <v>3066.666666666667</v>
      </c>
      <c r="FF97" s="52">
        <v>0</v>
      </c>
      <c r="FG97" s="7">
        <v>0</v>
      </c>
      <c r="FH97" s="53">
        <v>0</v>
      </c>
      <c r="FI97" s="52">
        <v>0</v>
      </c>
      <c r="FJ97" s="7">
        <v>0</v>
      </c>
      <c r="FK97" s="53">
        <v>0</v>
      </c>
      <c r="FL97" s="52">
        <v>0</v>
      </c>
      <c r="FM97" s="7">
        <v>0</v>
      </c>
      <c r="FN97" s="53">
        <f t="shared" ref="FN97:FN108" si="81">IF(FL97=0,0,FM97/FL97*1000)</f>
        <v>0</v>
      </c>
      <c r="FO97" s="10">
        <f t="shared" si="50"/>
        <v>765</v>
      </c>
      <c r="FP97" s="15">
        <f t="shared" si="51"/>
        <v>2600</v>
      </c>
      <c r="FQ97" s="1"/>
      <c r="FR97" s="1"/>
      <c r="FS97" s="1"/>
    </row>
    <row r="98" spans="1:218" x14ac:dyDescent="0.3">
      <c r="A98" s="73">
        <v>2011</v>
      </c>
      <c r="B98" s="69" t="s">
        <v>6</v>
      </c>
      <c r="C98" s="52">
        <v>0</v>
      </c>
      <c r="D98" s="7">
        <v>0</v>
      </c>
      <c r="E98" s="53">
        <v>0</v>
      </c>
      <c r="F98" s="52">
        <v>0</v>
      </c>
      <c r="G98" s="7">
        <v>0</v>
      </c>
      <c r="H98" s="53">
        <v>0</v>
      </c>
      <c r="I98" s="52">
        <v>0</v>
      </c>
      <c r="J98" s="7">
        <v>0</v>
      </c>
      <c r="K98" s="53">
        <v>0</v>
      </c>
      <c r="L98" s="52">
        <v>0</v>
      </c>
      <c r="M98" s="7">
        <v>0</v>
      </c>
      <c r="N98" s="53">
        <v>0</v>
      </c>
      <c r="O98" s="52">
        <v>0</v>
      </c>
      <c r="P98" s="7">
        <v>0</v>
      </c>
      <c r="Q98" s="53">
        <v>0</v>
      </c>
      <c r="R98" s="52">
        <v>0</v>
      </c>
      <c r="S98" s="7">
        <v>0</v>
      </c>
      <c r="T98" s="53">
        <v>0</v>
      </c>
      <c r="U98" s="52">
        <v>0</v>
      </c>
      <c r="V98" s="7">
        <v>0</v>
      </c>
      <c r="W98" s="53">
        <v>0</v>
      </c>
      <c r="X98" s="52">
        <v>0</v>
      </c>
      <c r="Y98" s="7">
        <v>0</v>
      </c>
      <c r="Z98" s="53">
        <v>0</v>
      </c>
      <c r="AA98" s="52">
        <v>0</v>
      </c>
      <c r="AB98" s="7">
        <v>0</v>
      </c>
      <c r="AC98" s="53">
        <v>0</v>
      </c>
      <c r="AD98" s="52">
        <v>0</v>
      </c>
      <c r="AE98" s="7">
        <v>0</v>
      </c>
      <c r="AF98" s="53">
        <v>0</v>
      </c>
      <c r="AG98" s="52">
        <v>0</v>
      </c>
      <c r="AH98" s="7">
        <v>0</v>
      </c>
      <c r="AI98" s="53">
        <v>0</v>
      </c>
      <c r="AJ98" s="52">
        <v>0</v>
      </c>
      <c r="AK98" s="7">
        <v>0</v>
      </c>
      <c r="AL98" s="53">
        <v>0</v>
      </c>
      <c r="AM98" s="52">
        <v>0</v>
      </c>
      <c r="AN98" s="7">
        <v>0</v>
      </c>
      <c r="AO98" s="53">
        <v>0</v>
      </c>
      <c r="AP98" s="52">
        <v>0</v>
      </c>
      <c r="AQ98" s="7">
        <v>0</v>
      </c>
      <c r="AR98" s="53">
        <v>0</v>
      </c>
      <c r="AS98" s="52">
        <v>0</v>
      </c>
      <c r="AT98" s="7">
        <v>0</v>
      </c>
      <c r="AU98" s="53">
        <v>0</v>
      </c>
      <c r="AV98" s="52">
        <v>0</v>
      </c>
      <c r="AW98" s="7">
        <v>0</v>
      </c>
      <c r="AX98" s="53">
        <f t="shared" si="76"/>
        <v>0</v>
      </c>
      <c r="AY98" s="52">
        <v>0</v>
      </c>
      <c r="AZ98" s="7">
        <v>0</v>
      </c>
      <c r="BA98" s="53">
        <v>0</v>
      </c>
      <c r="BB98" s="52">
        <v>0</v>
      </c>
      <c r="BC98" s="7">
        <v>0</v>
      </c>
      <c r="BD98" s="53">
        <v>0</v>
      </c>
      <c r="BE98" s="52">
        <v>0</v>
      </c>
      <c r="BF98" s="7">
        <v>0</v>
      </c>
      <c r="BG98" s="53">
        <v>0</v>
      </c>
      <c r="BH98" s="52">
        <v>0</v>
      </c>
      <c r="BI98" s="7">
        <v>0</v>
      </c>
      <c r="BJ98" s="53">
        <v>0</v>
      </c>
      <c r="BK98" s="52">
        <v>0</v>
      </c>
      <c r="BL98" s="7">
        <v>0</v>
      </c>
      <c r="BM98" s="53">
        <v>0</v>
      </c>
      <c r="BN98" s="52">
        <v>0</v>
      </c>
      <c r="BO98" s="7">
        <v>22</v>
      </c>
      <c r="BP98" s="53">
        <v>0</v>
      </c>
      <c r="BQ98" s="52">
        <v>0</v>
      </c>
      <c r="BR98" s="7">
        <v>0</v>
      </c>
      <c r="BS98" s="53">
        <v>0</v>
      </c>
      <c r="BT98" s="52">
        <v>0</v>
      </c>
      <c r="BU98" s="7">
        <v>0</v>
      </c>
      <c r="BV98" s="53">
        <v>0</v>
      </c>
      <c r="BW98" s="52">
        <v>0</v>
      </c>
      <c r="BX98" s="7">
        <v>0</v>
      </c>
      <c r="BY98" s="53">
        <v>0</v>
      </c>
      <c r="BZ98" s="52">
        <v>0</v>
      </c>
      <c r="CA98" s="7">
        <v>0</v>
      </c>
      <c r="CB98" s="53">
        <v>0</v>
      </c>
      <c r="CC98" s="52">
        <v>0</v>
      </c>
      <c r="CD98" s="7">
        <v>0</v>
      </c>
      <c r="CE98" s="53">
        <v>0</v>
      </c>
      <c r="CF98" s="52">
        <v>0</v>
      </c>
      <c r="CG98" s="7">
        <v>0</v>
      </c>
      <c r="CH98" s="53">
        <v>0</v>
      </c>
      <c r="CI98" s="52">
        <v>0</v>
      </c>
      <c r="CJ98" s="7">
        <v>0</v>
      </c>
      <c r="CK98" s="53">
        <f t="shared" si="77"/>
        <v>0</v>
      </c>
      <c r="CL98" s="52">
        <v>0</v>
      </c>
      <c r="CM98" s="7">
        <v>0</v>
      </c>
      <c r="CN98" s="53">
        <v>0</v>
      </c>
      <c r="CO98" s="52">
        <v>0</v>
      </c>
      <c r="CP98" s="7">
        <v>0</v>
      </c>
      <c r="CQ98" s="53">
        <v>0</v>
      </c>
      <c r="CR98" s="52">
        <v>0</v>
      </c>
      <c r="CS98" s="7">
        <v>0</v>
      </c>
      <c r="CT98" s="53">
        <v>0</v>
      </c>
      <c r="CU98" s="62">
        <v>0</v>
      </c>
      <c r="CV98" s="7">
        <v>0</v>
      </c>
      <c r="CW98" s="8">
        <v>0</v>
      </c>
      <c r="CX98" s="58">
        <v>701</v>
      </c>
      <c r="CY98" s="16">
        <v>2429</v>
      </c>
      <c r="CZ98" s="53">
        <f t="shared" si="78"/>
        <v>3465.0499286733238</v>
      </c>
      <c r="DA98" s="52">
        <v>0</v>
      </c>
      <c r="DB98" s="7">
        <v>0</v>
      </c>
      <c r="DC98" s="53">
        <v>0</v>
      </c>
      <c r="DD98" s="52">
        <v>0</v>
      </c>
      <c r="DE98" s="7">
        <v>0</v>
      </c>
      <c r="DF98" s="53">
        <v>0</v>
      </c>
      <c r="DG98" s="52">
        <v>0</v>
      </c>
      <c r="DH98" s="7">
        <v>0</v>
      </c>
      <c r="DI98" s="53">
        <v>0</v>
      </c>
      <c r="DJ98" s="52">
        <v>0</v>
      </c>
      <c r="DK98" s="7">
        <v>0</v>
      </c>
      <c r="DL98" s="53">
        <v>0</v>
      </c>
      <c r="DM98" s="52">
        <v>0</v>
      </c>
      <c r="DN98" s="7">
        <v>0</v>
      </c>
      <c r="DO98" s="53">
        <v>0</v>
      </c>
      <c r="DP98" s="52">
        <v>0</v>
      </c>
      <c r="DQ98" s="7">
        <v>0</v>
      </c>
      <c r="DR98" s="53">
        <v>0</v>
      </c>
      <c r="DS98" s="52">
        <v>0</v>
      </c>
      <c r="DT98" s="7">
        <v>0</v>
      </c>
      <c r="DU98" s="53">
        <v>0</v>
      </c>
      <c r="DV98" s="52">
        <v>0</v>
      </c>
      <c r="DW98" s="7">
        <v>0</v>
      </c>
      <c r="DX98" s="53">
        <v>0</v>
      </c>
      <c r="DY98" s="52">
        <v>0</v>
      </c>
      <c r="DZ98" s="7">
        <v>0</v>
      </c>
      <c r="EA98" s="53">
        <v>0</v>
      </c>
      <c r="EB98" s="52">
        <v>0</v>
      </c>
      <c r="EC98" s="7">
        <v>0</v>
      </c>
      <c r="ED98" s="53">
        <v>0</v>
      </c>
      <c r="EE98" s="58">
        <v>125</v>
      </c>
      <c r="EF98" s="16">
        <v>479</v>
      </c>
      <c r="EG98" s="53">
        <f t="shared" si="79"/>
        <v>3832</v>
      </c>
      <c r="EH98" s="52">
        <v>0</v>
      </c>
      <c r="EI98" s="7">
        <v>0</v>
      </c>
      <c r="EJ98" s="53">
        <v>0</v>
      </c>
      <c r="EK98" s="52">
        <v>0</v>
      </c>
      <c r="EL98" s="7">
        <v>0</v>
      </c>
      <c r="EM98" s="53">
        <v>0</v>
      </c>
      <c r="EN98" s="52">
        <v>0</v>
      </c>
      <c r="EO98" s="7">
        <v>0</v>
      </c>
      <c r="EP98" s="53">
        <v>0</v>
      </c>
      <c r="EQ98" s="52">
        <v>0</v>
      </c>
      <c r="ER98" s="7">
        <v>0</v>
      </c>
      <c r="ES98" s="53">
        <v>0</v>
      </c>
      <c r="ET98" s="52">
        <v>0</v>
      </c>
      <c r="EU98" s="7">
        <v>0</v>
      </c>
      <c r="EV98" s="53">
        <v>0</v>
      </c>
      <c r="EW98" s="52">
        <v>0</v>
      </c>
      <c r="EX98" s="7">
        <v>0</v>
      </c>
      <c r="EY98" s="53">
        <v>0</v>
      </c>
      <c r="EZ98" s="52">
        <v>0</v>
      </c>
      <c r="FA98" s="7">
        <v>0</v>
      </c>
      <c r="FB98" s="53">
        <v>0</v>
      </c>
      <c r="FC98" s="58">
        <v>230</v>
      </c>
      <c r="FD98" s="16">
        <v>589</v>
      </c>
      <c r="FE98" s="53">
        <f t="shared" si="80"/>
        <v>2560.8695652173915</v>
      </c>
      <c r="FF98" s="52">
        <v>0</v>
      </c>
      <c r="FG98" s="7">
        <v>0</v>
      </c>
      <c r="FH98" s="53">
        <v>0</v>
      </c>
      <c r="FI98" s="52">
        <v>0</v>
      </c>
      <c r="FJ98" s="7">
        <v>0</v>
      </c>
      <c r="FK98" s="53">
        <v>0</v>
      </c>
      <c r="FL98" s="52">
        <v>0</v>
      </c>
      <c r="FM98" s="7">
        <v>0</v>
      </c>
      <c r="FN98" s="53">
        <f t="shared" si="81"/>
        <v>0</v>
      </c>
      <c r="FO98" s="10">
        <f t="shared" si="50"/>
        <v>1056</v>
      </c>
      <c r="FP98" s="15">
        <f t="shared" si="51"/>
        <v>3519</v>
      </c>
      <c r="FQ98" s="1"/>
      <c r="FR98" s="1"/>
      <c r="FS98" s="1"/>
    </row>
    <row r="99" spans="1:218" x14ac:dyDescent="0.3">
      <c r="A99" s="73">
        <v>2011</v>
      </c>
      <c r="B99" s="69" t="s">
        <v>7</v>
      </c>
      <c r="C99" s="52">
        <v>0</v>
      </c>
      <c r="D99" s="7">
        <v>0</v>
      </c>
      <c r="E99" s="53">
        <v>0</v>
      </c>
      <c r="F99" s="58">
        <v>20</v>
      </c>
      <c r="G99" s="16">
        <v>191</v>
      </c>
      <c r="H99" s="53">
        <f>G99/F99*1000</f>
        <v>9550</v>
      </c>
      <c r="I99" s="52">
        <v>0</v>
      </c>
      <c r="J99" s="7">
        <v>0</v>
      </c>
      <c r="K99" s="53">
        <v>0</v>
      </c>
      <c r="L99" s="52">
        <v>0</v>
      </c>
      <c r="M99" s="7">
        <v>0</v>
      </c>
      <c r="N99" s="53">
        <v>0</v>
      </c>
      <c r="O99" s="52">
        <v>0</v>
      </c>
      <c r="P99" s="7">
        <v>0</v>
      </c>
      <c r="Q99" s="53">
        <v>0</v>
      </c>
      <c r="R99" s="58">
        <v>100</v>
      </c>
      <c r="S99" s="16">
        <v>287</v>
      </c>
      <c r="T99" s="53">
        <f t="shared" ref="T99:T108" si="82">S99/R99*1000</f>
        <v>2870</v>
      </c>
      <c r="U99" s="52">
        <v>0</v>
      </c>
      <c r="V99" s="7">
        <v>0</v>
      </c>
      <c r="W99" s="53">
        <v>0</v>
      </c>
      <c r="X99" s="52">
        <v>0</v>
      </c>
      <c r="Y99" s="7">
        <v>0</v>
      </c>
      <c r="Z99" s="53">
        <v>0</v>
      </c>
      <c r="AA99" s="52">
        <v>0</v>
      </c>
      <c r="AB99" s="7">
        <v>0</v>
      </c>
      <c r="AC99" s="53">
        <v>0</v>
      </c>
      <c r="AD99" s="52">
        <v>0</v>
      </c>
      <c r="AE99" s="7">
        <v>0</v>
      </c>
      <c r="AF99" s="53">
        <v>0</v>
      </c>
      <c r="AG99" s="52">
        <v>0</v>
      </c>
      <c r="AH99" s="7">
        <v>0</v>
      </c>
      <c r="AI99" s="53">
        <v>0</v>
      </c>
      <c r="AJ99" s="52">
        <v>0</v>
      </c>
      <c r="AK99" s="7">
        <v>0</v>
      </c>
      <c r="AL99" s="53">
        <v>0</v>
      </c>
      <c r="AM99" s="52">
        <v>0</v>
      </c>
      <c r="AN99" s="7">
        <v>0</v>
      </c>
      <c r="AO99" s="53">
        <v>0</v>
      </c>
      <c r="AP99" s="52">
        <v>0</v>
      </c>
      <c r="AQ99" s="7">
        <v>0</v>
      </c>
      <c r="AR99" s="53">
        <v>0</v>
      </c>
      <c r="AS99" s="52">
        <v>0</v>
      </c>
      <c r="AT99" s="7">
        <v>0</v>
      </c>
      <c r="AU99" s="53">
        <v>0</v>
      </c>
      <c r="AV99" s="52">
        <v>0</v>
      </c>
      <c r="AW99" s="7">
        <v>0</v>
      </c>
      <c r="AX99" s="53">
        <f t="shared" si="76"/>
        <v>0</v>
      </c>
      <c r="AY99" s="52">
        <v>0</v>
      </c>
      <c r="AZ99" s="7">
        <v>0</v>
      </c>
      <c r="BA99" s="53">
        <v>0</v>
      </c>
      <c r="BB99" s="52">
        <v>0</v>
      </c>
      <c r="BC99" s="7">
        <v>0</v>
      </c>
      <c r="BD99" s="53">
        <v>0</v>
      </c>
      <c r="BE99" s="52">
        <v>0</v>
      </c>
      <c r="BF99" s="7">
        <v>0</v>
      </c>
      <c r="BG99" s="53">
        <v>0</v>
      </c>
      <c r="BH99" s="52">
        <v>0</v>
      </c>
      <c r="BI99" s="7">
        <v>0</v>
      </c>
      <c r="BJ99" s="53">
        <v>0</v>
      </c>
      <c r="BK99" s="52">
        <v>0</v>
      </c>
      <c r="BL99" s="7">
        <v>0</v>
      </c>
      <c r="BM99" s="53">
        <v>0</v>
      </c>
      <c r="BN99" s="58">
        <v>2</v>
      </c>
      <c r="BO99" s="16">
        <v>13</v>
      </c>
      <c r="BP99" s="53">
        <f t="shared" ref="BP99:BP106" si="83">BO99/BN99*1000</f>
        <v>6500</v>
      </c>
      <c r="BQ99" s="52">
        <v>0</v>
      </c>
      <c r="BR99" s="7">
        <v>1</v>
      </c>
      <c r="BS99" s="53">
        <v>0</v>
      </c>
      <c r="BT99" s="52">
        <v>0</v>
      </c>
      <c r="BU99" s="7">
        <v>0</v>
      </c>
      <c r="BV99" s="53">
        <v>0</v>
      </c>
      <c r="BW99" s="52">
        <v>0</v>
      </c>
      <c r="BX99" s="7">
        <v>0</v>
      </c>
      <c r="BY99" s="53">
        <v>0</v>
      </c>
      <c r="BZ99" s="52">
        <v>0</v>
      </c>
      <c r="CA99" s="7">
        <v>0</v>
      </c>
      <c r="CB99" s="53">
        <v>0</v>
      </c>
      <c r="CC99" s="52">
        <v>0</v>
      </c>
      <c r="CD99" s="7">
        <v>0</v>
      </c>
      <c r="CE99" s="53">
        <v>0</v>
      </c>
      <c r="CF99" s="52">
        <v>0</v>
      </c>
      <c r="CG99" s="7">
        <v>0</v>
      </c>
      <c r="CH99" s="53">
        <v>0</v>
      </c>
      <c r="CI99" s="52">
        <v>0</v>
      </c>
      <c r="CJ99" s="7">
        <v>0</v>
      </c>
      <c r="CK99" s="53">
        <f t="shared" si="77"/>
        <v>0</v>
      </c>
      <c r="CL99" s="52">
        <v>0</v>
      </c>
      <c r="CM99" s="7">
        <v>0</v>
      </c>
      <c r="CN99" s="53">
        <v>0</v>
      </c>
      <c r="CO99" s="52">
        <v>0</v>
      </c>
      <c r="CP99" s="7">
        <v>0</v>
      </c>
      <c r="CQ99" s="53">
        <v>0</v>
      </c>
      <c r="CR99" s="52">
        <v>0</v>
      </c>
      <c r="CS99" s="7">
        <v>0</v>
      </c>
      <c r="CT99" s="53">
        <v>0</v>
      </c>
      <c r="CU99" s="62">
        <v>0</v>
      </c>
      <c r="CV99" s="7">
        <v>0</v>
      </c>
      <c r="CW99" s="8">
        <v>0</v>
      </c>
      <c r="CX99" s="58">
        <v>904</v>
      </c>
      <c r="CY99" s="16">
        <v>3347</v>
      </c>
      <c r="CZ99" s="53">
        <f t="shared" si="78"/>
        <v>3702.4336283185839</v>
      </c>
      <c r="DA99" s="52">
        <v>0</v>
      </c>
      <c r="DB99" s="7">
        <v>0</v>
      </c>
      <c r="DC99" s="53">
        <v>0</v>
      </c>
      <c r="DD99" s="52">
        <v>0</v>
      </c>
      <c r="DE99" s="7">
        <v>0</v>
      </c>
      <c r="DF99" s="53">
        <v>0</v>
      </c>
      <c r="DG99" s="52">
        <v>0</v>
      </c>
      <c r="DH99" s="7">
        <v>0</v>
      </c>
      <c r="DI99" s="53">
        <v>0</v>
      </c>
      <c r="DJ99" s="52">
        <v>0</v>
      </c>
      <c r="DK99" s="7">
        <v>0</v>
      </c>
      <c r="DL99" s="53">
        <v>0</v>
      </c>
      <c r="DM99" s="52">
        <v>0</v>
      </c>
      <c r="DN99" s="7">
        <v>0</v>
      </c>
      <c r="DO99" s="53">
        <v>0</v>
      </c>
      <c r="DP99" s="52">
        <v>0</v>
      </c>
      <c r="DQ99" s="7">
        <v>0</v>
      </c>
      <c r="DR99" s="53">
        <v>0</v>
      </c>
      <c r="DS99" s="52">
        <v>0</v>
      </c>
      <c r="DT99" s="7">
        <v>0</v>
      </c>
      <c r="DU99" s="53">
        <v>0</v>
      </c>
      <c r="DV99" s="52">
        <v>0</v>
      </c>
      <c r="DW99" s="7">
        <v>0</v>
      </c>
      <c r="DX99" s="53">
        <v>0</v>
      </c>
      <c r="DY99" s="52">
        <v>0</v>
      </c>
      <c r="DZ99" s="7">
        <v>0</v>
      </c>
      <c r="EA99" s="53">
        <v>0</v>
      </c>
      <c r="EB99" s="52">
        <v>0</v>
      </c>
      <c r="EC99" s="7">
        <v>0</v>
      </c>
      <c r="ED99" s="53">
        <v>0</v>
      </c>
      <c r="EE99" s="58">
        <v>166</v>
      </c>
      <c r="EF99" s="16">
        <v>672</v>
      </c>
      <c r="EG99" s="53">
        <f t="shared" si="79"/>
        <v>4048.192771084337</v>
      </c>
      <c r="EH99" s="52">
        <v>0</v>
      </c>
      <c r="EI99" s="7">
        <v>0</v>
      </c>
      <c r="EJ99" s="53">
        <v>0</v>
      </c>
      <c r="EK99" s="52">
        <v>0</v>
      </c>
      <c r="EL99" s="7">
        <v>0</v>
      </c>
      <c r="EM99" s="53">
        <v>0</v>
      </c>
      <c r="EN99" s="52">
        <v>0</v>
      </c>
      <c r="EO99" s="7">
        <v>0</v>
      </c>
      <c r="EP99" s="53">
        <v>0</v>
      </c>
      <c r="EQ99" s="52">
        <v>0</v>
      </c>
      <c r="ER99" s="7">
        <v>0</v>
      </c>
      <c r="ES99" s="53">
        <v>0</v>
      </c>
      <c r="ET99" s="52">
        <v>0</v>
      </c>
      <c r="EU99" s="7">
        <v>0</v>
      </c>
      <c r="EV99" s="53">
        <v>0</v>
      </c>
      <c r="EW99" s="52">
        <v>0</v>
      </c>
      <c r="EX99" s="7">
        <v>6</v>
      </c>
      <c r="EY99" s="53">
        <v>0</v>
      </c>
      <c r="EZ99" s="52">
        <v>0</v>
      </c>
      <c r="FA99" s="7">
        <v>0</v>
      </c>
      <c r="FB99" s="53">
        <v>0</v>
      </c>
      <c r="FC99" s="58">
        <v>75</v>
      </c>
      <c r="FD99" s="16">
        <v>222</v>
      </c>
      <c r="FE99" s="53">
        <f t="shared" si="80"/>
        <v>2960</v>
      </c>
      <c r="FF99" s="52">
        <v>0</v>
      </c>
      <c r="FG99" s="7">
        <v>0</v>
      </c>
      <c r="FH99" s="53">
        <v>0</v>
      </c>
      <c r="FI99" s="52">
        <v>0</v>
      </c>
      <c r="FJ99" s="7">
        <v>0</v>
      </c>
      <c r="FK99" s="53">
        <v>0</v>
      </c>
      <c r="FL99" s="52">
        <v>0</v>
      </c>
      <c r="FM99" s="7">
        <v>0</v>
      </c>
      <c r="FN99" s="53">
        <f t="shared" si="81"/>
        <v>0</v>
      </c>
      <c r="FO99" s="10">
        <f t="shared" si="50"/>
        <v>1267</v>
      </c>
      <c r="FP99" s="15">
        <f t="shared" si="51"/>
        <v>4739</v>
      </c>
      <c r="FQ99" s="1"/>
      <c r="FR99" s="1"/>
      <c r="FS99" s="1"/>
    </row>
    <row r="100" spans="1:218" x14ac:dyDescent="0.3">
      <c r="A100" s="73">
        <v>2011</v>
      </c>
      <c r="B100" s="69" t="s">
        <v>8</v>
      </c>
      <c r="C100" s="52">
        <v>0</v>
      </c>
      <c r="D100" s="7">
        <v>0</v>
      </c>
      <c r="E100" s="53">
        <v>0</v>
      </c>
      <c r="F100" s="52">
        <v>0</v>
      </c>
      <c r="G100" s="7">
        <v>0</v>
      </c>
      <c r="H100" s="53">
        <v>0</v>
      </c>
      <c r="I100" s="52">
        <v>0</v>
      </c>
      <c r="J100" s="7">
        <v>0</v>
      </c>
      <c r="K100" s="53">
        <v>0</v>
      </c>
      <c r="L100" s="52">
        <v>0</v>
      </c>
      <c r="M100" s="7">
        <v>0</v>
      </c>
      <c r="N100" s="53">
        <v>0</v>
      </c>
      <c r="O100" s="52">
        <v>0</v>
      </c>
      <c r="P100" s="7">
        <v>0</v>
      </c>
      <c r="Q100" s="53">
        <v>0</v>
      </c>
      <c r="R100" s="58">
        <v>50</v>
      </c>
      <c r="S100" s="16">
        <v>132</v>
      </c>
      <c r="T100" s="53">
        <f t="shared" si="82"/>
        <v>2640</v>
      </c>
      <c r="U100" s="52">
        <v>0</v>
      </c>
      <c r="V100" s="7">
        <v>0</v>
      </c>
      <c r="W100" s="53">
        <v>0</v>
      </c>
      <c r="X100" s="52">
        <v>0</v>
      </c>
      <c r="Y100" s="7">
        <v>0</v>
      </c>
      <c r="Z100" s="53">
        <v>0</v>
      </c>
      <c r="AA100" s="52">
        <v>0</v>
      </c>
      <c r="AB100" s="7">
        <v>0</v>
      </c>
      <c r="AC100" s="53">
        <v>0</v>
      </c>
      <c r="AD100" s="58">
        <v>22</v>
      </c>
      <c r="AE100" s="16">
        <v>172</v>
      </c>
      <c r="AF100" s="53">
        <f t="shared" ref="AF100:AF108" si="84">AE100/AD100*1000</f>
        <v>7818.181818181818</v>
      </c>
      <c r="AG100" s="52">
        <v>0</v>
      </c>
      <c r="AH100" s="7">
        <v>0</v>
      </c>
      <c r="AI100" s="53">
        <v>0</v>
      </c>
      <c r="AJ100" s="52">
        <v>0</v>
      </c>
      <c r="AK100" s="7">
        <v>0</v>
      </c>
      <c r="AL100" s="53">
        <v>0</v>
      </c>
      <c r="AM100" s="52">
        <v>0</v>
      </c>
      <c r="AN100" s="7">
        <v>0</v>
      </c>
      <c r="AO100" s="53">
        <v>0</v>
      </c>
      <c r="AP100" s="52">
        <v>0</v>
      </c>
      <c r="AQ100" s="7">
        <v>0</v>
      </c>
      <c r="AR100" s="53">
        <v>0</v>
      </c>
      <c r="AS100" s="52">
        <v>0</v>
      </c>
      <c r="AT100" s="7">
        <v>0</v>
      </c>
      <c r="AU100" s="53">
        <v>0</v>
      </c>
      <c r="AV100" s="52">
        <v>0</v>
      </c>
      <c r="AW100" s="7">
        <v>0</v>
      </c>
      <c r="AX100" s="53">
        <f t="shared" si="76"/>
        <v>0</v>
      </c>
      <c r="AY100" s="52">
        <v>0</v>
      </c>
      <c r="AZ100" s="7">
        <v>0</v>
      </c>
      <c r="BA100" s="53">
        <v>0</v>
      </c>
      <c r="BB100" s="52">
        <v>0</v>
      </c>
      <c r="BC100" s="7">
        <v>0</v>
      </c>
      <c r="BD100" s="53">
        <v>0</v>
      </c>
      <c r="BE100" s="52">
        <v>0</v>
      </c>
      <c r="BF100" s="7">
        <v>0</v>
      </c>
      <c r="BG100" s="53">
        <v>0</v>
      </c>
      <c r="BH100" s="52">
        <v>0</v>
      </c>
      <c r="BI100" s="7">
        <v>0</v>
      </c>
      <c r="BJ100" s="53">
        <v>0</v>
      </c>
      <c r="BK100" s="52">
        <v>0</v>
      </c>
      <c r="BL100" s="7">
        <v>0</v>
      </c>
      <c r="BM100" s="53">
        <v>0</v>
      </c>
      <c r="BN100" s="52">
        <v>0</v>
      </c>
      <c r="BO100" s="7">
        <v>0</v>
      </c>
      <c r="BP100" s="53">
        <v>0</v>
      </c>
      <c r="BQ100" s="52">
        <v>0</v>
      </c>
      <c r="BR100" s="7">
        <v>0</v>
      </c>
      <c r="BS100" s="53">
        <v>0</v>
      </c>
      <c r="BT100" s="52">
        <v>0</v>
      </c>
      <c r="BU100" s="7">
        <v>0</v>
      </c>
      <c r="BV100" s="53">
        <v>0</v>
      </c>
      <c r="BW100" s="52">
        <v>0</v>
      </c>
      <c r="BX100" s="7">
        <v>0</v>
      </c>
      <c r="BY100" s="53">
        <v>0</v>
      </c>
      <c r="BZ100" s="52">
        <v>0</v>
      </c>
      <c r="CA100" s="7">
        <v>0</v>
      </c>
      <c r="CB100" s="53">
        <v>0</v>
      </c>
      <c r="CC100" s="52">
        <v>0</v>
      </c>
      <c r="CD100" s="7">
        <v>0</v>
      </c>
      <c r="CE100" s="53">
        <v>0</v>
      </c>
      <c r="CF100" s="52">
        <v>0</v>
      </c>
      <c r="CG100" s="7">
        <v>0</v>
      </c>
      <c r="CH100" s="53">
        <v>0</v>
      </c>
      <c r="CI100" s="52">
        <v>0</v>
      </c>
      <c r="CJ100" s="7">
        <v>0</v>
      </c>
      <c r="CK100" s="53">
        <f t="shared" si="77"/>
        <v>0</v>
      </c>
      <c r="CL100" s="52">
        <v>0</v>
      </c>
      <c r="CM100" s="7">
        <v>0</v>
      </c>
      <c r="CN100" s="53">
        <v>0</v>
      </c>
      <c r="CO100" s="52">
        <v>0</v>
      </c>
      <c r="CP100" s="7">
        <v>0</v>
      </c>
      <c r="CQ100" s="53">
        <v>0</v>
      </c>
      <c r="CR100" s="52">
        <v>0</v>
      </c>
      <c r="CS100" s="7">
        <v>0</v>
      </c>
      <c r="CT100" s="53">
        <v>0</v>
      </c>
      <c r="CU100" s="62">
        <v>0</v>
      </c>
      <c r="CV100" s="7">
        <v>0</v>
      </c>
      <c r="CW100" s="8">
        <v>0</v>
      </c>
      <c r="CX100" s="52">
        <v>0</v>
      </c>
      <c r="CY100" s="7">
        <v>0</v>
      </c>
      <c r="CZ100" s="53">
        <v>0</v>
      </c>
      <c r="DA100" s="52">
        <v>0</v>
      </c>
      <c r="DB100" s="7">
        <v>0</v>
      </c>
      <c r="DC100" s="53">
        <v>0</v>
      </c>
      <c r="DD100" s="52">
        <v>0</v>
      </c>
      <c r="DE100" s="7">
        <v>2</v>
      </c>
      <c r="DF100" s="53">
        <v>0</v>
      </c>
      <c r="DG100" s="52">
        <v>0</v>
      </c>
      <c r="DH100" s="7">
        <v>0</v>
      </c>
      <c r="DI100" s="53">
        <v>0</v>
      </c>
      <c r="DJ100" s="52">
        <v>0</v>
      </c>
      <c r="DK100" s="7">
        <v>0</v>
      </c>
      <c r="DL100" s="53">
        <v>0</v>
      </c>
      <c r="DM100" s="52">
        <v>0</v>
      </c>
      <c r="DN100" s="7">
        <v>0</v>
      </c>
      <c r="DO100" s="53">
        <v>0</v>
      </c>
      <c r="DP100" s="52">
        <v>0</v>
      </c>
      <c r="DQ100" s="7">
        <v>0</v>
      </c>
      <c r="DR100" s="53">
        <v>0</v>
      </c>
      <c r="DS100" s="52">
        <v>0</v>
      </c>
      <c r="DT100" s="7">
        <v>0</v>
      </c>
      <c r="DU100" s="53">
        <v>0</v>
      </c>
      <c r="DV100" s="52">
        <v>0</v>
      </c>
      <c r="DW100" s="7">
        <v>0</v>
      </c>
      <c r="DX100" s="53">
        <v>0</v>
      </c>
      <c r="DY100" s="52">
        <v>0</v>
      </c>
      <c r="DZ100" s="7">
        <v>0</v>
      </c>
      <c r="EA100" s="53">
        <v>0</v>
      </c>
      <c r="EB100" s="52">
        <v>0</v>
      </c>
      <c r="EC100" s="7">
        <v>0</v>
      </c>
      <c r="ED100" s="53">
        <v>0</v>
      </c>
      <c r="EE100" s="58">
        <v>141</v>
      </c>
      <c r="EF100" s="16">
        <v>549</v>
      </c>
      <c r="EG100" s="53">
        <f t="shared" si="79"/>
        <v>3893.617021276596</v>
      </c>
      <c r="EH100" s="52">
        <v>0</v>
      </c>
      <c r="EI100" s="7">
        <v>0</v>
      </c>
      <c r="EJ100" s="53">
        <v>0</v>
      </c>
      <c r="EK100" s="52">
        <v>0</v>
      </c>
      <c r="EL100" s="7">
        <v>0</v>
      </c>
      <c r="EM100" s="53">
        <v>0</v>
      </c>
      <c r="EN100" s="52">
        <v>0</v>
      </c>
      <c r="EO100" s="7">
        <v>0</v>
      </c>
      <c r="EP100" s="53">
        <v>0</v>
      </c>
      <c r="EQ100" s="52">
        <v>0</v>
      </c>
      <c r="ER100" s="7">
        <v>0</v>
      </c>
      <c r="ES100" s="53">
        <v>0</v>
      </c>
      <c r="ET100" s="52">
        <v>0</v>
      </c>
      <c r="EU100" s="7">
        <v>0</v>
      </c>
      <c r="EV100" s="53">
        <v>0</v>
      </c>
      <c r="EW100" s="52">
        <v>0</v>
      </c>
      <c r="EX100" s="7">
        <v>0</v>
      </c>
      <c r="EY100" s="53">
        <v>0</v>
      </c>
      <c r="EZ100" s="52">
        <v>0</v>
      </c>
      <c r="FA100" s="7">
        <v>0</v>
      </c>
      <c r="FB100" s="53">
        <v>0</v>
      </c>
      <c r="FC100" s="58">
        <v>75</v>
      </c>
      <c r="FD100" s="16">
        <v>217</v>
      </c>
      <c r="FE100" s="53">
        <f t="shared" si="80"/>
        <v>2893.3333333333335</v>
      </c>
      <c r="FF100" s="52">
        <v>0</v>
      </c>
      <c r="FG100" s="7">
        <v>0</v>
      </c>
      <c r="FH100" s="53">
        <v>0</v>
      </c>
      <c r="FI100" s="52">
        <v>0</v>
      </c>
      <c r="FJ100" s="7">
        <v>0</v>
      </c>
      <c r="FK100" s="53">
        <v>0</v>
      </c>
      <c r="FL100" s="52">
        <v>0</v>
      </c>
      <c r="FM100" s="7">
        <v>0</v>
      </c>
      <c r="FN100" s="53">
        <f t="shared" si="81"/>
        <v>0</v>
      </c>
      <c r="FO100" s="10">
        <f t="shared" si="50"/>
        <v>288</v>
      </c>
      <c r="FP100" s="15">
        <f t="shared" si="51"/>
        <v>1072</v>
      </c>
      <c r="FQ100" s="1"/>
      <c r="FR100" s="1"/>
      <c r="FS100" s="1"/>
    </row>
    <row r="101" spans="1:218" x14ac:dyDescent="0.3">
      <c r="A101" s="73">
        <v>2011</v>
      </c>
      <c r="B101" s="69" t="s">
        <v>9</v>
      </c>
      <c r="C101" s="52">
        <v>0</v>
      </c>
      <c r="D101" s="7">
        <v>0</v>
      </c>
      <c r="E101" s="53">
        <v>0</v>
      </c>
      <c r="F101" s="52">
        <v>0</v>
      </c>
      <c r="G101" s="7">
        <v>0</v>
      </c>
      <c r="H101" s="53">
        <v>0</v>
      </c>
      <c r="I101" s="52">
        <v>0</v>
      </c>
      <c r="J101" s="7">
        <v>0</v>
      </c>
      <c r="K101" s="53">
        <v>0</v>
      </c>
      <c r="L101" s="52">
        <v>0</v>
      </c>
      <c r="M101" s="7">
        <v>0</v>
      </c>
      <c r="N101" s="53">
        <v>0</v>
      </c>
      <c r="O101" s="52">
        <v>0</v>
      </c>
      <c r="P101" s="7">
        <v>0</v>
      </c>
      <c r="Q101" s="53">
        <v>0</v>
      </c>
      <c r="R101" s="58">
        <v>50</v>
      </c>
      <c r="S101" s="16">
        <v>134</v>
      </c>
      <c r="T101" s="53">
        <f t="shared" si="82"/>
        <v>2680</v>
      </c>
      <c r="U101" s="52">
        <v>0</v>
      </c>
      <c r="V101" s="7">
        <v>0</v>
      </c>
      <c r="W101" s="53">
        <v>0</v>
      </c>
      <c r="X101" s="52">
        <v>0</v>
      </c>
      <c r="Y101" s="7">
        <v>0</v>
      </c>
      <c r="Z101" s="53">
        <v>0</v>
      </c>
      <c r="AA101" s="52">
        <v>0</v>
      </c>
      <c r="AB101" s="7">
        <v>0</v>
      </c>
      <c r="AC101" s="53">
        <v>0</v>
      </c>
      <c r="AD101" s="58">
        <v>22</v>
      </c>
      <c r="AE101" s="16">
        <v>163</v>
      </c>
      <c r="AF101" s="53">
        <f t="shared" si="84"/>
        <v>7409.090909090909</v>
      </c>
      <c r="AG101" s="52">
        <v>0</v>
      </c>
      <c r="AH101" s="7">
        <v>0</v>
      </c>
      <c r="AI101" s="53">
        <v>0</v>
      </c>
      <c r="AJ101" s="52">
        <v>0</v>
      </c>
      <c r="AK101" s="7">
        <v>0</v>
      </c>
      <c r="AL101" s="53">
        <v>0</v>
      </c>
      <c r="AM101" s="52">
        <v>0</v>
      </c>
      <c r="AN101" s="7">
        <v>0</v>
      </c>
      <c r="AO101" s="53">
        <v>0</v>
      </c>
      <c r="AP101" s="52">
        <v>0</v>
      </c>
      <c r="AQ101" s="7">
        <v>0</v>
      </c>
      <c r="AR101" s="53">
        <v>0</v>
      </c>
      <c r="AS101" s="52">
        <v>0</v>
      </c>
      <c r="AT101" s="7">
        <v>0</v>
      </c>
      <c r="AU101" s="53">
        <v>0</v>
      </c>
      <c r="AV101" s="52">
        <v>0</v>
      </c>
      <c r="AW101" s="7">
        <v>0</v>
      </c>
      <c r="AX101" s="53">
        <f t="shared" si="76"/>
        <v>0</v>
      </c>
      <c r="AY101" s="52">
        <v>0</v>
      </c>
      <c r="AZ101" s="7">
        <v>0</v>
      </c>
      <c r="BA101" s="53">
        <v>0</v>
      </c>
      <c r="BB101" s="52">
        <v>0</v>
      </c>
      <c r="BC101" s="7">
        <v>0</v>
      </c>
      <c r="BD101" s="53">
        <v>0</v>
      </c>
      <c r="BE101" s="52">
        <v>0</v>
      </c>
      <c r="BF101" s="7">
        <v>0</v>
      </c>
      <c r="BG101" s="53">
        <v>0</v>
      </c>
      <c r="BH101" s="52">
        <v>0</v>
      </c>
      <c r="BI101" s="7">
        <v>0</v>
      </c>
      <c r="BJ101" s="53">
        <v>0</v>
      </c>
      <c r="BK101" s="52">
        <v>0</v>
      </c>
      <c r="BL101" s="7">
        <v>0</v>
      </c>
      <c r="BM101" s="53">
        <v>0</v>
      </c>
      <c r="BN101" s="52">
        <v>0</v>
      </c>
      <c r="BO101" s="7">
        <v>0</v>
      </c>
      <c r="BP101" s="53">
        <v>0</v>
      </c>
      <c r="BQ101" s="52">
        <v>0</v>
      </c>
      <c r="BR101" s="7">
        <v>0</v>
      </c>
      <c r="BS101" s="53">
        <v>0</v>
      </c>
      <c r="BT101" s="52">
        <v>0</v>
      </c>
      <c r="BU101" s="7">
        <v>0</v>
      </c>
      <c r="BV101" s="53">
        <v>0</v>
      </c>
      <c r="BW101" s="52">
        <v>0</v>
      </c>
      <c r="BX101" s="7">
        <v>1</v>
      </c>
      <c r="BY101" s="53">
        <v>0</v>
      </c>
      <c r="BZ101" s="52">
        <v>0</v>
      </c>
      <c r="CA101" s="7">
        <v>0</v>
      </c>
      <c r="CB101" s="53">
        <v>0</v>
      </c>
      <c r="CC101" s="52">
        <v>0</v>
      </c>
      <c r="CD101" s="7">
        <v>0</v>
      </c>
      <c r="CE101" s="53">
        <v>0</v>
      </c>
      <c r="CF101" s="52">
        <v>0</v>
      </c>
      <c r="CG101" s="7">
        <v>0</v>
      </c>
      <c r="CH101" s="53">
        <v>0</v>
      </c>
      <c r="CI101" s="52">
        <v>0</v>
      </c>
      <c r="CJ101" s="7">
        <v>0</v>
      </c>
      <c r="CK101" s="53">
        <f t="shared" si="77"/>
        <v>0</v>
      </c>
      <c r="CL101" s="52">
        <v>0</v>
      </c>
      <c r="CM101" s="7">
        <v>0</v>
      </c>
      <c r="CN101" s="53">
        <v>0</v>
      </c>
      <c r="CO101" s="52">
        <v>0</v>
      </c>
      <c r="CP101" s="7">
        <v>0</v>
      </c>
      <c r="CQ101" s="53">
        <v>0</v>
      </c>
      <c r="CR101" s="52">
        <v>0</v>
      </c>
      <c r="CS101" s="7">
        <v>0</v>
      </c>
      <c r="CT101" s="53">
        <v>0</v>
      </c>
      <c r="CU101" s="62">
        <v>0</v>
      </c>
      <c r="CV101" s="7">
        <v>0</v>
      </c>
      <c r="CW101" s="8">
        <v>0</v>
      </c>
      <c r="CX101" s="58">
        <v>156</v>
      </c>
      <c r="CY101" s="16">
        <v>569</v>
      </c>
      <c r="CZ101" s="53">
        <f t="shared" si="78"/>
        <v>3647.4358974358975</v>
      </c>
      <c r="DA101" s="52">
        <v>0</v>
      </c>
      <c r="DB101" s="7">
        <v>0</v>
      </c>
      <c r="DC101" s="53">
        <v>0</v>
      </c>
      <c r="DD101" s="52">
        <v>0</v>
      </c>
      <c r="DE101" s="7">
        <v>0</v>
      </c>
      <c r="DF101" s="53">
        <v>0</v>
      </c>
      <c r="DG101" s="52">
        <v>0</v>
      </c>
      <c r="DH101" s="7">
        <v>0</v>
      </c>
      <c r="DI101" s="53">
        <v>0</v>
      </c>
      <c r="DJ101" s="52">
        <v>0</v>
      </c>
      <c r="DK101" s="7">
        <v>0</v>
      </c>
      <c r="DL101" s="53">
        <v>0</v>
      </c>
      <c r="DM101" s="52">
        <v>0</v>
      </c>
      <c r="DN101" s="7">
        <v>0</v>
      </c>
      <c r="DO101" s="53">
        <v>0</v>
      </c>
      <c r="DP101" s="52">
        <v>0</v>
      </c>
      <c r="DQ101" s="7">
        <v>0</v>
      </c>
      <c r="DR101" s="53">
        <v>0</v>
      </c>
      <c r="DS101" s="52">
        <v>0</v>
      </c>
      <c r="DT101" s="7">
        <v>0</v>
      </c>
      <c r="DU101" s="53">
        <v>0</v>
      </c>
      <c r="DV101" s="52">
        <v>0</v>
      </c>
      <c r="DW101" s="7">
        <v>0</v>
      </c>
      <c r="DX101" s="53">
        <v>0</v>
      </c>
      <c r="DY101" s="52">
        <v>0</v>
      </c>
      <c r="DZ101" s="7">
        <v>0</v>
      </c>
      <c r="EA101" s="53">
        <v>0</v>
      </c>
      <c r="EB101" s="52">
        <v>0</v>
      </c>
      <c r="EC101" s="7">
        <v>0</v>
      </c>
      <c r="ED101" s="53">
        <v>0</v>
      </c>
      <c r="EE101" s="58">
        <v>150</v>
      </c>
      <c r="EF101" s="16">
        <v>449</v>
      </c>
      <c r="EG101" s="53">
        <f t="shared" si="79"/>
        <v>2993.333333333333</v>
      </c>
      <c r="EH101" s="52">
        <v>0</v>
      </c>
      <c r="EI101" s="7">
        <v>0</v>
      </c>
      <c r="EJ101" s="53">
        <v>0</v>
      </c>
      <c r="EK101" s="52">
        <v>0</v>
      </c>
      <c r="EL101" s="7">
        <v>0</v>
      </c>
      <c r="EM101" s="53">
        <v>0</v>
      </c>
      <c r="EN101" s="52">
        <v>0</v>
      </c>
      <c r="EO101" s="7">
        <v>0</v>
      </c>
      <c r="EP101" s="53">
        <v>0</v>
      </c>
      <c r="EQ101" s="52">
        <v>0</v>
      </c>
      <c r="ER101" s="7">
        <v>0</v>
      </c>
      <c r="ES101" s="53">
        <v>0</v>
      </c>
      <c r="ET101" s="52">
        <v>0</v>
      </c>
      <c r="EU101" s="7">
        <v>0</v>
      </c>
      <c r="EV101" s="53">
        <v>0</v>
      </c>
      <c r="EW101" s="58">
        <v>23</v>
      </c>
      <c r="EX101" s="16">
        <v>196</v>
      </c>
      <c r="EY101" s="53">
        <f>EX101/EW101*1000</f>
        <v>8521.7391304347839</v>
      </c>
      <c r="EZ101" s="52">
        <v>0</v>
      </c>
      <c r="FA101" s="7">
        <v>0</v>
      </c>
      <c r="FB101" s="53">
        <v>0</v>
      </c>
      <c r="FC101" s="52">
        <v>0</v>
      </c>
      <c r="FD101" s="7">
        <v>0</v>
      </c>
      <c r="FE101" s="53">
        <v>0</v>
      </c>
      <c r="FF101" s="52">
        <v>0</v>
      </c>
      <c r="FG101" s="7">
        <v>0</v>
      </c>
      <c r="FH101" s="53">
        <v>0</v>
      </c>
      <c r="FI101" s="52">
        <v>0</v>
      </c>
      <c r="FJ101" s="7">
        <v>0</v>
      </c>
      <c r="FK101" s="53">
        <v>0</v>
      </c>
      <c r="FL101" s="52">
        <v>0</v>
      </c>
      <c r="FM101" s="7">
        <v>0</v>
      </c>
      <c r="FN101" s="53">
        <f t="shared" si="81"/>
        <v>0</v>
      </c>
      <c r="FO101" s="10">
        <f t="shared" si="50"/>
        <v>401</v>
      </c>
      <c r="FP101" s="15">
        <f t="shared" si="51"/>
        <v>1512</v>
      </c>
      <c r="FQ101" s="1"/>
      <c r="FR101" s="1"/>
      <c r="FS101" s="1"/>
    </row>
    <row r="102" spans="1:218" x14ac:dyDescent="0.3">
      <c r="A102" s="73">
        <v>2011</v>
      </c>
      <c r="B102" s="69" t="s">
        <v>10</v>
      </c>
      <c r="C102" s="52">
        <v>0</v>
      </c>
      <c r="D102" s="7">
        <v>0</v>
      </c>
      <c r="E102" s="53">
        <v>0</v>
      </c>
      <c r="F102" s="58">
        <v>22</v>
      </c>
      <c r="G102" s="16">
        <v>171</v>
      </c>
      <c r="H102" s="53">
        <f>G102/F102*1000</f>
        <v>7772.7272727272721</v>
      </c>
      <c r="I102" s="52">
        <v>0</v>
      </c>
      <c r="J102" s="7">
        <v>0</v>
      </c>
      <c r="K102" s="53">
        <v>0</v>
      </c>
      <c r="L102" s="52">
        <v>0</v>
      </c>
      <c r="M102" s="7">
        <v>0</v>
      </c>
      <c r="N102" s="53">
        <v>0</v>
      </c>
      <c r="O102" s="52">
        <v>0</v>
      </c>
      <c r="P102" s="7">
        <v>0</v>
      </c>
      <c r="Q102" s="53">
        <v>0</v>
      </c>
      <c r="R102" s="58">
        <v>125</v>
      </c>
      <c r="S102" s="16">
        <v>426</v>
      </c>
      <c r="T102" s="53">
        <f t="shared" si="82"/>
        <v>3408</v>
      </c>
      <c r="U102" s="52">
        <v>0</v>
      </c>
      <c r="V102" s="7">
        <v>0</v>
      </c>
      <c r="W102" s="53">
        <v>0</v>
      </c>
      <c r="X102" s="52">
        <v>0</v>
      </c>
      <c r="Y102" s="7">
        <v>0</v>
      </c>
      <c r="Z102" s="53">
        <v>0</v>
      </c>
      <c r="AA102" s="52">
        <v>0</v>
      </c>
      <c r="AB102" s="7">
        <v>0</v>
      </c>
      <c r="AC102" s="53">
        <v>0</v>
      </c>
      <c r="AD102" s="52">
        <v>0</v>
      </c>
      <c r="AE102" s="7">
        <v>0</v>
      </c>
      <c r="AF102" s="53">
        <v>0</v>
      </c>
      <c r="AG102" s="52">
        <v>0</v>
      </c>
      <c r="AH102" s="7">
        <v>0</v>
      </c>
      <c r="AI102" s="53">
        <v>0</v>
      </c>
      <c r="AJ102" s="52">
        <v>0</v>
      </c>
      <c r="AK102" s="7">
        <v>0</v>
      </c>
      <c r="AL102" s="53">
        <v>0</v>
      </c>
      <c r="AM102" s="52">
        <v>0</v>
      </c>
      <c r="AN102" s="7">
        <v>0</v>
      </c>
      <c r="AO102" s="53">
        <v>0</v>
      </c>
      <c r="AP102" s="52">
        <v>0</v>
      </c>
      <c r="AQ102" s="7">
        <v>0</v>
      </c>
      <c r="AR102" s="53">
        <v>0</v>
      </c>
      <c r="AS102" s="52">
        <v>0</v>
      </c>
      <c r="AT102" s="7">
        <v>0</v>
      </c>
      <c r="AU102" s="53">
        <v>0</v>
      </c>
      <c r="AV102" s="52">
        <v>0</v>
      </c>
      <c r="AW102" s="7">
        <v>0</v>
      </c>
      <c r="AX102" s="53">
        <f t="shared" si="76"/>
        <v>0</v>
      </c>
      <c r="AY102" s="52">
        <v>0</v>
      </c>
      <c r="AZ102" s="7">
        <v>0</v>
      </c>
      <c r="BA102" s="53">
        <v>0</v>
      </c>
      <c r="BB102" s="52">
        <v>0</v>
      </c>
      <c r="BC102" s="7">
        <v>0</v>
      </c>
      <c r="BD102" s="53">
        <v>0</v>
      </c>
      <c r="BE102" s="52">
        <v>0</v>
      </c>
      <c r="BF102" s="7">
        <v>0</v>
      </c>
      <c r="BG102" s="53">
        <v>0</v>
      </c>
      <c r="BH102" s="58">
        <v>40</v>
      </c>
      <c r="BI102" s="16">
        <v>311</v>
      </c>
      <c r="BJ102" s="53">
        <f t="shared" ref="BJ102:BJ108" si="85">BI102/BH102*1000</f>
        <v>7775</v>
      </c>
      <c r="BK102" s="52">
        <v>0</v>
      </c>
      <c r="BL102" s="7">
        <v>0</v>
      </c>
      <c r="BM102" s="53">
        <v>0</v>
      </c>
      <c r="BN102" s="58">
        <v>2</v>
      </c>
      <c r="BO102" s="16">
        <v>33</v>
      </c>
      <c r="BP102" s="53">
        <f t="shared" si="83"/>
        <v>16500</v>
      </c>
      <c r="BQ102" s="52">
        <v>0</v>
      </c>
      <c r="BR102" s="7">
        <v>1</v>
      </c>
      <c r="BS102" s="53">
        <v>0</v>
      </c>
      <c r="BT102" s="52">
        <v>0</v>
      </c>
      <c r="BU102" s="7">
        <v>0</v>
      </c>
      <c r="BV102" s="53">
        <v>0</v>
      </c>
      <c r="BW102" s="52">
        <v>0</v>
      </c>
      <c r="BX102" s="7">
        <v>0</v>
      </c>
      <c r="BY102" s="53">
        <v>0</v>
      </c>
      <c r="BZ102" s="52">
        <v>0</v>
      </c>
      <c r="CA102" s="7">
        <v>0</v>
      </c>
      <c r="CB102" s="53">
        <v>0</v>
      </c>
      <c r="CC102" s="52">
        <v>0</v>
      </c>
      <c r="CD102" s="7">
        <v>0</v>
      </c>
      <c r="CE102" s="53">
        <v>0</v>
      </c>
      <c r="CF102" s="52">
        <v>0</v>
      </c>
      <c r="CG102" s="7">
        <v>0</v>
      </c>
      <c r="CH102" s="53">
        <v>0</v>
      </c>
      <c r="CI102" s="52">
        <v>0</v>
      </c>
      <c r="CJ102" s="7">
        <v>0</v>
      </c>
      <c r="CK102" s="53">
        <f t="shared" si="77"/>
        <v>0</v>
      </c>
      <c r="CL102" s="52">
        <v>0</v>
      </c>
      <c r="CM102" s="7">
        <v>0</v>
      </c>
      <c r="CN102" s="53">
        <v>0</v>
      </c>
      <c r="CO102" s="52">
        <v>0</v>
      </c>
      <c r="CP102" s="7">
        <v>0</v>
      </c>
      <c r="CQ102" s="53">
        <v>0</v>
      </c>
      <c r="CR102" s="52">
        <v>0</v>
      </c>
      <c r="CS102" s="7">
        <v>0</v>
      </c>
      <c r="CT102" s="53">
        <v>0</v>
      </c>
      <c r="CU102" s="62">
        <v>0</v>
      </c>
      <c r="CV102" s="7">
        <v>0</v>
      </c>
      <c r="CW102" s="8">
        <v>0</v>
      </c>
      <c r="CX102" s="58">
        <v>131</v>
      </c>
      <c r="CY102" s="16">
        <v>487</v>
      </c>
      <c r="CZ102" s="53">
        <f t="shared" si="78"/>
        <v>3717.5572519083971</v>
      </c>
      <c r="DA102" s="52">
        <v>0</v>
      </c>
      <c r="DB102" s="7">
        <v>0</v>
      </c>
      <c r="DC102" s="53">
        <v>0</v>
      </c>
      <c r="DD102" s="52">
        <v>0</v>
      </c>
      <c r="DE102" s="7">
        <v>0</v>
      </c>
      <c r="DF102" s="53">
        <v>0</v>
      </c>
      <c r="DG102" s="52">
        <v>0</v>
      </c>
      <c r="DH102" s="7">
        <v>0</v>
      </c>
      <c r="DI102" s="53">
        <v>0</v>
      </c>
      <c r="DJ102" s="52">
        <v>0</v>
      </c>
      <c r="DK102" s="7">
        <v>0</v>
      </c>
      <c r="DL102" s="53">
        <v>0</v>
      </c>
      <c r="DM102" s="52">
        <v>0</v>
      </c>
      <c r="DN102" s="7">
        <v>0</v>
      </c>
      <c r="DO102" s="53">
        <v>0</v>
      </c>
      <c r="DP102" s="52">
        <v>0</v>
      </c>
      <c r="DQ102" s="7">
        <v>0</v>
      </c>
      <c r="DR102" s="53">
        <v>0</v>
      </c>
      <c r="DS102" s="52">
        <v>0</v>
      </c>
      <c r="DT102" s="7">
        <v>0</v>
      </c>
      <c r="DU102" s="53">
        <v>0</v>
      </c>
      <c r="DV102" s="52">
        <v>0</v>
      </c>
      <c r="DW102" s="7">
        <v>0</v>
      </c>
      <c r="DX102" s="53">
        <v>0</v>
      </c>
      <c r="DY102" s="52">
        <v>0</v>
      </c>
      <c r="DZ102" s="7">
        <v>0</v>
      </c>
      <c r="EA102" s="53">
        <v>0</v>
      </c>
      <c r="EB102" s="52">
        <v>0</v>
      </c>
      <c r="EC102" s="7">
        <v>0</v>
      </c>
      <c r="ED102" s="53">
        <v>0</v>
      </c>
      <c r="EE102" s="58">
        <v>396</v>
      </c>
      <c r="EF102" s="16">
        <v>1303</v>
      </c>
      <c r="EG102" s="53">
        <f t="shared" si="79"/>
        <v>3290.4040404040402</v>
      </c>
      <c r="EH102" s="52">
        <v>0</v>
      </c>
      <c r="EI102" s="7">
        <v>0</v>
      </c>
      <c r="EJ102" s="53">
        <v>0</v>
      </c>
      <c r="EK102" s="52">
        <v>0</v>
      </c>
      <c r="EL102" s="7">
        <v>0</v>
      </c>
      <c r="EM102" s="53">
        <v>0</v>
      </c>
      <c r="EN102" s="52">
        <v>0</v>
      </c>
      <c r="EO102" s="7">
        <v>0</v>
      </c>
      <c r="EP102" s="53">
        <v>0</v>
      </c>
      <c r="EQ102" s="52">
        <v>0</v>
      </c>
      <c r="ER102" s="7">
        <v>0</v>
      </c>
      <c r="ES102" s="53">
        <v>0</v>
      </c>
      <c r="ET102" s="52">
        <v>0</v>
      </c>
      <c r="EU102" s="7">
        <v>0</v>
      </c>
      <c r="EV102" s="53">
        <v>0</v>
      </c>
      <c r="EW102" s="52">
        <v>0</v>
      </c>
      <c r="EX102" s="7">
        <v>0</v>
      </c>
      <c r="EY102" s="53">
        <v>0</v>
      </c>
      <c r="EZ102" s="52">
        <v>0</v>
      </c>
      <c r="FA102" s="7">
        <v>0</v>
      </c>
      <c r="FB102" s="53">
        <v>0</v>
      </c>
      <c r="FC102" s="58">
        <v>267</v>
      </c>
      <c r="FD102" s="16">
        <v>726</v>
      </c>
      <c r="FE102" s="53">
        <f t="shared" si="80"/>
        <v>2719.1011235955057</v>
      </c>
      <c r="FF102" s="52">
        <v>0</v>
      </c>
      <c r="FG102" s="7">
        <v>0</v>
      </c>
      <c r="FH102" s="53">
        <v>0</v>
      </c>
      <c r="FI102" s="52">
        <v>0</v>
      </c>
      <c r="FJ102" s="7">
        <v>0</v>
      </c>
      <c r="FK102" s="53">
        <v>0</v>
      </c>
      <c r="FL102" s="52">
        <v>0</v>
      </c>
      <c r="FM102" s="7">
        <v>0</v>
      </c>
      <c r="FN102" s="53">
        <f t="shared" si="81"/>
        <v>0</v>
      </c>
      <c r="FO102" s="10">
        <f t="shared" ref="FO102:FO133" si="86">C102+F102+I102+R102+X102+AA102+AD102+AG102+AJ102+AS102+BE102+BH102+BK102+BN102+BQ102+BW102+CC102+CL102+CU102+CX102+DD102+DJ102+DM102+DP102+DV102+DY102+EE102+EN102+EQ102+EW102+FC102+FF102+FL102+U102+O102+EZ102+DS102+BT102+BB102+CR102+BZ102+EH102+EB102+AM102+DG102+L102+CF102+DA102+CO102+ET102</f>
        <v>983</v>
      </c>
      <c r="FP102" s="15">
        <f t="shared" ref="FP102:FP133" si="87">D102+G102+J102+S102+Y102+AB102+AE102+AH102+AK102+AT102+BF102+BI102+BL102+BO102+BR102+BX102+CD102+CM102+CV102+CY102+DE102+DK102+DN102+DQ102+DW102+DZ102+EF102+EO102+ER102+EX102+FD102+FG102+FM102+V102+P102+FA102+DT102+BU102+BC102+CS102+CA102+EC102+EI102+AN102+DH102+M102+CG102+DB102+CP102+EU102</f>
        <v>3458</v>
      </c>
      <c r="FQ102" s="1"/>
      <c r="FR102" s="1"/>
      <c r="FS102" s="1"/>
    </row>
    <row r="103" spans="1:218" x14ac:dyDescent="0.3">
      <c r="A103" s="73">
        <v>2011</v>
      </c>
      <c r="B103" s="69" t="s">
        <v>11</v>
      </c>
      <c r="C103" s="52">
        <v>0</v>
      </c>
      <c r="D103" s="7">
        <v>0</v>
      </c>
      <c r="E103" s="53">
        <v>0</v>
      </c>
      <c r="F103" s="52">
        <v>0</v>
      </c>
      <c r="G103" s="7">
        <v>0</v>
      </c>
      <c r="H103" s="53">
        <v>0</v>
      </c>
      <c r="I103" s="52">
        <v>0</v>
      </c>
      <c r="J103" s="7">
        <v>0</v>
      </c>
      <c r="K103" s="53">
        <v>0</v>
      </c>
      <c r="L103" s="52">
        <v>0</v>
      </c>
      <c r="M103" s="7">
        <v>0</v>
      </c>
      <c r="N103" s="53">
        <v>0</v>
      </c>
      <c r="O103" s="52">
        <v>0</v>
      </c>
      <c r="P103" s="7">
        <v>0</v>
      </c>
      <c r="Q103" s="53">
        <v>0</v>
      </c>
      <c r="R103" s="58">
        <v>175</v>
      </c>
      <c r="S103" s="16">
        <v>513</v>
      </c>
      <c r="T103" s="53">
        <f t="shared" si="82"/>
        <v>2931.4285714285716</v>
      </c>
      <c r="U103" s="52">
        <v>0</v>
      </c>
      <c r="V103" s="7">
        <v>0</v>
      </c>
      <c r="W103" s="53">
        <v>0</v>
      </c>
      <c r="X103" s="52">
        <v>0</v>
      </c>
      <c r="Y103" s="7">
        <v>0</v>
      </c>
      <c r="Z103" s="53">
        <v>0</v>
      </c>
      <c r="AA103" s="52">
        <v>0</v>
      </c>
      <c r="AB103" s="7">
        <v>0</v>
      </c>
      <c r="AC103" s="53">
        <v>0</v>
      </c>
      <c r="AD103" s="52">
        <v>0</v>
      </c>
      <c r="AE103" s="7">
        <v>0</v>
      </c>
      <c r="AF103" s="53">
        <v>0</v>
      </c>
      <c r="AG103" s="52">
        <v>0</v>
      </c>
      <c r="AH103" s="7">
        <v>0</v>
      </c>
      <c r="AI103" s="53">
        <v>0</v>
      </c>
      <c r="AJ103" s="52">
        <v>0</v>
      </c>
      <c r="AK103" s="7">
        <v>0</v>
      </c>
      <c r="AL103" s="53">
        <v>0</v>
      </c>
      <c r="AM103" s="52">
        <v>0</v>
      </c>
      <c r="AN103" s="7">
        <v>0</v>
      </c>
      <c r="AO103" s="53">
        <v>0</v>
      </c>
      <c r="AP103" s="52">
        <v>0</v>
      </c>
      <c r="AQ103" s="7">
        <v>0</v>
      </c>
      <c r="AR103" s="53">
        <v>0</v>
      </c>
      <c r="AS103" s="52">
        <v>0</v>
      </c>
      <c r="AT103" s="7">
        <v>0</v>
      </c>
      <c r="AU103" s="53">
        <v>0</v>
      </c>
      <c r="AV103" s="52">
        <v>0</v>
      </c>
      <c r="AW103" s="7">
        <v>0</v>
      </c>
      <c r="AX103" s="53">
        <f t="shared" si="76"/>
        <v>0</v>
      </c>
      <c r="AY103" s="52">
        <v>0</v>
      </c>
      <c r="AZ103" s="7">
        <v>0</v>
      </c>
      <c r="BA103" s="53">
        <v>0</v>
      </c>
      <c r="BB103" s="52">
        <v>0</v>
      </c>
      <c r="BC103" s="7">
        <v>0</v>
      </c>
      <c r="BD103" s="53">
        <v>0</v>
      </c>
      <c r="BE103" s="58">
        <v>27</v>
      </c>
      <c r="BF103" s="16">
        <v>101</v>
      </c>
      <c r="BG103" s="53">
        <f>BF103/BE103*1000</f>
        <v>3740.7407407407409</v>
      </c>
      <c r="BH103" s="52">
        <v>0</v>
      </c>
      <c r="BI103" s="7">
        <v>0</v>
      </c>
      <c r="BJ103" s="53">
        <v>0</v>
      </c>
      <c r="BK103" s="52">
        <v>0</v>
      </c>
      <c r="BL103" s="7">
        <v>0</v>
      </c>
      <c r="BM103" s="53">
        <v>0</v>
      </c>
      <c r="BN103" s="58">
        <v>2</v>
      </c>
      <c r="BO103" s="16">
        <v>32</v>
      </c>
      <c r="BP103" s="53">
        <f t="shared" si="83"/>
        <v>16000</v>
      </c>
      <c r="BQ103" s="52">
        <v>0</v>
      </c>
      <c r="BR103" s="7">
        <v>1</v>
      </c>
      <c r="BS103" s="53">
        <v>0</v>
      </c>
      <c r="BT103" s="52">
        <v>0</v>
      </c>
      <c r="BU103" s="7">
        <v>0</v>
      </c>
      <c r="BV103" s="53">
        <v>0</v>
      </c>
      <c r="BW103" s="52">
        <v>0</v>
      </c>
      <c r="BX103" s="7">
        <v>0</v>
      </c>
      <c r="BY103" s="53">
        <v>0</v>
      </c>
      <c r="BZ103" s="52">
        <v>0</v>
      </c>
      <c r="CA103" s="7">
        <v>0</v>
      </c>
      <c r="CB103" s="53">
        <v>0</v>
      </c>
      <c r="CC103" s="52">
        <v>0</v>
      </c>
      <c r="CD103" s="7">
        <v>0</v>
      </c>
      <c r="CE103" s="53">
        <v>0</v>
      </c>
      <c r="CF103" s="52">
        <v>0</v>
      </c>
      <c r="CG103" s="7">
        <v>0</v>
      </c>
      <c r="CH103" s="53">
        <v>0</v>
      </c>
      <c r="CI103" s="52">
        <v>0</v>
      </c>
      <c r="CJ103" s="7">
        <v>0</v>
      </c>
      <c r="CK103" s="53">
        <f t="shared" si="77"/>
        <v>0</v>
      </c>
      <c r="CL103" s="52">
        <v>0</v>
      </c>
      <c r="CM103" s="7">
        <v>0</v>
      </c>
      <c r="CN103" s="53">
        <v>0</v>
      </c>
      <c r="CO103" s="52">
        <v>0</v>
      </c>
      <c r="CP103" s="7">
        <v>0</v>
      </c>
      <c r="CQ103" s="53">
        <v>0</v>
      </c>
      <c r="CR103" s="52">
        <v>0</v>
      </c>
      <c r="CS103" s="7">
        <v>0</v>
      </c>
      <c r="CT103" s="53">
        <v>0</v>
      </c>
      <c r="CU103" s="62">
        <v>0</v>
      </c>
      <c r="CV103" s="7">
        <v>0</v>
      </c>
      <c r="CW103" s="8">
        <v>0</v>
      </c>
      <c r="CX103" s="58">
        <v>172</v>
      </c>
      <c r="CY103" s="16">
        <v>628</v>
      </c>
      <c r="CZ103" s="53">
        <f t="shared" si="78"/>
        <v>3651.1627906976742</v>
      </c>
      <c r="DA103" s="52">
        <v>0</v>
      </c>
      <c r="DB103" s="7">
        <v>0</v>
      </c>
      <c r="DC103" s="53">
        <v>0</v>
      </c>
      <c r="DD103" s="52">
        <v>0</v>
      </c>
      <c r="DE103" s="7">
        <v>0</v>
      </c>
      <c r="DF103" s="53">
        <v>0</v>
      </c>
      <c r="DG103" s="52">
        <v>0</v>
      </c>
      <c r="DH103" s="7">
        <v>0</v>
      </c>
      <c r="DI103" s="53">
        <v>0</v>
      </c>
      <c r="DJ103" s="52">
        <v>0</v>
      </c>
      <c r="DK103" s="7">
        <v>0</v>
      </c>
      <c r="DL103" s="53">
        <v>0</v>
      </c>
      <c r="DM103" s="52">
        <v>0</v>
      </c>
      <c r="DN103" s="7">
        <v>0</v>
      </c>
      <c r="DO103" s="53">
        <v>0</v>
      </c>
      <c r="DP103" s="52">
        <v>0</v>
      </c>
      <c r="DQ103" s="7">
        <v>0</v>
      </c>
      <c r="DR103" s="53">
        <v>0</v>
      </c>
      <c r="DS103" s="52">
        <v>0</v>
      </c>
      <c r="DT103" s="7">
        <v>0</v>
      </c>
      <c r="DU103" s="53">
        <v>0</v>
      </c>
      <c r="DV103" s="52">
        <v>0</v>
      </c>
      <c r="DW103" s="7">
        <v>0</v>
      </c>
      <c r="DX103" s="53">
        <v>0</v>
      </c>
      <c r="DY103" s="52">
        <v>0</v>
      </c>
      <c r="DZ103" s="7">
        <v>0</v>
      </c>
      <c r="EA103" s="53">
        <v>0</v>
      </c>
      <c r="EB103" s="52">
        <v>0</v>
      </c>
      <c r="EC103" s="7">
        <v>0</v>
      </c>
      <c r="ED103" s="53">
        <v>0</v>
      </c>
      <c r="EE103" s="58">
        <v>197</v>
      </c>
      <c r="EF103" s="16">
        <v>591</v>
      </c>
      <c r="EG103" s="53">
        <f t="shared" si="79"/>
        <v>3000</v>
      </c>
      <c r="EH103" s="52">
        <v>0</v>
      </c>
      <c r="EI103" s="7">
        <v>0</v>
      </c>
      <c r="EJ103" s="53">
        <v>0</v>
      </c>
      <c r="EK103" s="52">
        <v>0</v>
      </c>
      <c r="EL103" s="7">
        <v>0</v>
      </c>
      <c r="EM103" s="53">
        <v>0</v>
      </c>
      <c r="EN103" s="52">
        <v>0</v>
      </c>
      <c r="EO103" s="7">
        <v>0</v>
      </c>
      <c r="EP103" s="53">
        <v>0</v>
      </c>
      <c r="EQ103" s="52">
        <v>0</v>
      </c>
      <c r="ER103" s="7">
        <v>0</v>
      </c>
      <c r="ES103" s="53">
        <v>0</v>
      </c>
      <c r="ET103" s="52">
        <v>0</v>
      </c>
      <c r="EU103" s="7">
        <v>0</v>
      </c>
      <c r="EV103" s="53">
        <v>0</v>
      </c>
      <c r="EW103" s="52">
        <v>0</v>
      </c>
      <c r="EX103" s="7">
        <v>2</v>
      </c>
      <c r="EY103" s="53">
        <v>0</v>
      </c>
      <c r="EZ103" s="52">
        <v>0</v>
      </c>
      <c r="FA103" s="7">
        <v>0</v>
      </c>
      <c r="FB103" s="53">
        <v>0</v>
      </c>
      <c r="FC103" s="52">
        <v>0</v>
      </c>
      <c r="FD103" s="7">
        <v>0</v>
      </c>
      <c r="FE103" s="53">
        <v>0</v>
      </c>
      <c r="FF103" s="52">
        <v>0</v>
      </c>
      <c r="FG103" s="7">
        <v>0</v>
      </c>
      <c r="FH103" s="53">
        <v>0</v>
      </c>
      <c r="FI103" s="58">
        <v>44</v>
      </c>
      <c r="FJ103" s="16">
        <v>336</v>
      </c>
      <c r="FK103" s="53">
        <f>FJ103/FI103*1000</f>
        <v>7636.3636363636369</v>
      </c>
      <c r="FL103" s="52">
        <v>0</v>
      </c>
      <c r="FM103" s="7">
        <v>0</v>
      </c>
      <c r="FN103" s="53">
        <f t="shared" si="81"/>
        <v>0</v>
      </c>
      <c r="FO103" s="10">
        <f t="shared" si="86"/>
        <v>573</v>
      </c>
      <c r="FP103" s="15">
        <f t="shared" si="87"/>
        <v>1868</v>
      </c>
      <c r="FQ103" s="1"/>
      <c r="FR103" s="1"/>
      <c r="FS103" s="1"/>
    </row>
    <row r="104" spans="1:218" x14ac:dyDescent="0.3">
      <c r="A104" s="73">
        <v>2011</v>
      </c>
      <c r="B104" s="69" t="s">
        <v>12</v>
      </c>
      <c r="C104" s="52">
        <v>0</v>
      </c>
      <c r="D104" s="7">
        <v>0</v>
      </c>
      <c r="E104" s="53">
        <v>0</v>
      </c>
      <c r="F104" s="52">
        <v>0</v>
      </c>
      <c r="G104" s="7">
        <v>0</v>
      </c>
      <c r="H104" s="53">
        <v>0</v>
      </c>
      <c r="I104" s="52">
        <v>0</v>
      </c>
      <c r="J104" s="7">
        <v>0</v>
      </c>
      <c r="K104" s="53">
        <v>0</v>
      </c>
      <c r="L104" s="52">
        <v>0</v>
      </c>
      <c r="M104" s="7">
        <v>0</v>
      </c>
      <c r="N104" s="53">
        <v>0</v>
      </c>
      <c r="O104" s="52">
        <v>0</v>
      </c>
      <c r="P104" s="7">
        <v>0</v>
      </c>
      <c r="Q104" s="53">
        <v>0</v>
      </c>
      <c r="R104" s="52">
        <v>0</v>
      </c>
      <c r="S104" s="7">
        <v>0</v>
      </c>
      <c r="T104" s="53">
        <v>0</v>
      </c>
      <c r="U104" s="52">
        <v>0</v>
      </c>
      <c r="V104" s="7">
        <v>0</v>
      </c>
      <c r="W104" s="53">
        <v>0</v>
      </c>
      <c r="X104" s="52">
        <v>0</v>
      </c>
      <c r="Y104" s="7">
        <v>0</v>
      </c>
      <c r="Z104" s="53">
        <v>0</v>
      </c>
      <c r="AA104" s="52">
        <v>0</v>
      </c>
      <c r="AB104" s="7">
        <v>0</v>
      </c>
      <c r="AC104" s="53">
        <v>0</v>
      </c>
      <c r="AD104" s="52">
        <v>0</v>
      </c>
      <c r="AE104" s="7">
        <v>0</v>
      </c>
      <c r="AF104" s="53">
        <v>0</v>
      </c>
      <c r="AG104" s="52">
        <v>0</v>
      </c>
      <c r="AH104" s="7">
        <v>0</v>
      </c>
      <c r="AI104" s="53">
        <v>0</v>
      </c>
      <c r="AJ104" s="52">
        <v>0</v>
      </c>
      <c r="AK104" s="7">
        <v>0</v>
      </c>
      <c r="AL104" s="53">
        <v>0</v>
      </c>
      <c r="AM104" s="52">
        <v>0</v>
      </c>
      <c r="AN104" s="7">
        <v>0</v>
      </c>
      <c r="AO104" s="53">
        <v>0</v>
      </c>
      <c r="AP104" s="52">
        <v>0</v>
      </c>
      <c r="AQ104" s="7">
        <v>0</v>
      </c>
      <c r="AR104" s="53">
        <v>0</v>
      </c>
      <c r="AS104" s="52">
        <v>0</v>
      </c>
      <c r="AT104" s="7">
        <v>0</v>
      </c>
      <c r="AU104" s="53">
        <v>0</v>
      </c>
      <c r="AV104" s="52">
        <v>0</v>
      </c>
      <c r="AW104" s="7">
        <v>0</v>
      </c>
      <c r="AX104" s="53">
        <f t="shared" si="76"/>
        <v>0</v>
      </c>
      <c r="AY104" s="52">
        <v>0</v>
      </c>
      <c r="AZ104" s="7">
        <v>0</v>
      </c>
      <c r="BA104" s="53">
        <v>0</v>
      </c>
      <c r="BB104" s="52">
        <v>0</v>
      </c>
      <c r="BC104" s="7">
        <v>0</v>
      </c>
      <c r="BD104" s="53">
        <v>0</v>
      </c>
      <c r="BE104" s="52">
        <v>0</v>
      </c>
      <c r="BF104" s="7">
        <v>0</v>
      </c>
      <c r="BG104" s="53">
        <v>0</v>
      </c>
      <c r="BH104" s="58">
        <v>18</v>
      </c>
      <c r="BI104" s="16">
        <v>147</v>
      </c>
      <c r="BJ104" s="53">
        <f t="shared" si="85"/>
        <v>8166.6666666666661</v>
      </c>
      <c r="BK104" s="52">
        <v>0</v>
      </c>
      <c r="BL104" s="7">
        <v>0</v>
      </c>
      <c r="BM104" s="53">
        <v>0</v>
      </c>
      <c r="BN104" s="58">
        <v>4</v>
      </c>
      <c r="BO104" s="16">
        <v>34</v>
      </c>
      <c r="BP104" s="53">
        <f t="shared" si="83"/>
        <v>8500</v>
      </c>
      <c r="BQ104" s="52">
        <v>0</v>
      </c>
      <c r="BR104" s="7">
        <v>0</v>
      </c>
      <c r="BS104" s="53">
        <v>0</v>
      </c>
      <c r="BT104" s="52">
        <v>0</v>
      </c>
      <c r="BU104" s="7">
        <v>0</v>
      </c>
      <c r="BV104" s="53">
        <v>0</v>
      </c>
      <c r="BW104" s="52">
        <v>0</v>
      </c>
      <c r="BX104" s="7">
        <v>0</v>
      </c>
      <c r="BY104" s="53">
        <v>0</v>
      </c>
      <c r="BZ104" s="52">
        <v>0</v>
      </c>
      <c r="CA104" s="7">
        <v>0</v>
      </c>
      <c r="CB104" s="53">
        <v>0</v>
      </c>
      <c r="CC104" s="52">
        <v>0</v>
      </c>
      <c r="CD104" s="7">
        <v>0</v>
      </c>
      <c r="CE104" s="53">
        <v>0</v>
      </c>
      <c r="CF104" s="52">
        <v>0</v>
      </c>
      <c r="CG104" s="7">
        <v>0</v>
      </c>
      <c r="CH104" s="53">
        <v>0</v>
      </c>
      <c r="CI104" s="52">
        <v>0</v>
      </c>
      <c r="CJ104" s="7">
        <v>0</v>
      </c>
      <c r="CK104" s="53">
        <f t="shared" si="77"/>
        <v>0</v>
      </c>
      <c r="CL104" s="52">
        <v>0</v>
      </c>
      <c r="CM104" s="7">
        <v>0</v>
      </c>
      <c r="CN104" s="53">
        <v>0</v>
      </c>
      <c r="CO104" s="52">
        <v>0</v>
      </c>
      <c r="CP104" s="7">
        <v>0</v>
      </c>
      <c r="CQ104" s="53">
        <v>0</v>
      </c>
      <c r="CR104" s="52">
        <v>0</v>
      </c>
      <c r="CS104" s="7">
        <v>0</v>
      </c>
      <c r="CT104" s="53">
        <v>0</v>
      </c>
      <c r="CU104" s="62">
        <v>0</v>
      </c>
      <c r="CV104" s="7">
        <v>0</v>
      </c>
      <c r="CW104" s="8">
        <v>0</v>
      </c>
      <c r="CX104" s="58">
        <v>251</v>
      </c>
      <c r="CY104" s="16">
        <v>955</v>
      </c>
      <c r="CZ104" s="53">
        <f t="shared" si="78"/>
        <v>3804.7808764940241</v>
      </c>
      <c r="DA104" s="52">
        <v>0</v>
      </c>
      <c r="DB104" s="7">
        <v>0</v>
      </c>
      <c r="DC104" s="53">
        <v>0</v>
      </c>
      <c r="DD104" s="52">
        <v>0</v>
      </c>
      <c r="DE104" s="7">
        <v>0</v>
      </c>
      <c r="DF104" s="53">
        <v>0</v>
      </c>
      <c r="DG104" s="52">
        <v>0</v>
      </c>
      <c r="DH104" s="7">
        <v>0</v>
      </c>
      <c r="DI104" s="53">
        <v>0</v>
      </c>
      <c r="DJ104" s="52">
        <v>0</v>
      </c>
      <c r="DK104" s="7">
        <v>0</v>
      </c>
      <c r="DL104" s="53">
        <v>0</v>
      </c>
      <c r="DM104" s="52">
        <v>0</v>
      </c>
      <c r="DN104" s="7">
        <v>0</v>
      </c>
      <c r="DO104" s="53">
        <v>0</v>
      </c>
      <c r="DP104" s="52">
        <v>0</v>
      </c>
      <c r="DQ104" s="7">
        <v>0</v>
      </c>
      <c r="DR104" s="53">
        <v>0</v>
      </c>
      <c r="DS104" s="52">
        <v>0</v>
      </c>
      <c r="DT104" s="7">
        <v>0</v>
      </c>
      <c r="DU104" s="53">
        <v>0</v>
      </c>
      <c r="DV104" s="52">
        <v>0</v>
      </c>
      <c r="DW104" s="7">
        <v>0</v>
      </c>
      <c r="DX104" s="53">
        <v>0</v>
      </c>
      <c r="DY104" s="52">
        <v>0</v>
      </c>
      <c r="DZ104" s="7">
        <v>0</v>
      </c>
      <c r="EA104" s="53">
        <v>0</v>
      </c>
      <c r="EB104" s="52">
        <v>0</v>
      </c>
      <c r="EC104" s="7">
        <v>0</v>
      </c>
      <c r="ED104" s="53">
        <v>0</v>
      </c>
      <c r="EE104" s="58">
        <v>1000</v>
      </c>
      <c r="EF104" s="16">
        <v>3090</v>
      </c>
      <c r="EG104" s="53">
        <f t="shared" si="79"/>
        <v>3090</v>
      </c>
      <c r="EH104" s="52">
        <v>0</v>
      </c>
      <c r="EI104" s="7">
        <v>0</v>
      </c>
      <c r="EJ104" s="53">
        <v>0</v>
      </c>
      <c r="EK104" s="52">
        <v>0</v>
      </c>
      <c r="EL104" s="7">
        <v>0</v>
      </c>
      <c r="EM104" s="53">
        <v>0</v>
      </c>
      <c r="EN104" s="52">
        <v>0</v>
      </c>
      <c r="EO104" s="7">
        <v>0</v>
      </c>
      <c r="EP104" s="53">
        <v>0</v>
      </c>
      <c r="EQ104" s="52">
        <v>0</v>
      </c>
      <c r="ER104" s="7">
        <v>0</v>
      </c>
      <c r="ES104" s="53">
        <v>0</v>
      </c>
      <c r="ET104" s="52">
        <v>0</v>
      </c>
      <c r="EU104" s="7">
        <v>0</v>
      </c>
      <c r="EV104" s="53">
        <v>0</v>
      </c>
      <c r="EW104" s="52">
        <v>0</v>
      </c>
      <c r="EX104" s="7">
        <v>0</v>
      </c>
      <c r="EY104" s="53">
        <v>0</v>
      </c>
      <c r="EZ104" s="52">
        <v>0</v>
      </c>
      <c r="FA104" s="7">
        <v>0</v>
      </c>
      <c r="FB104" s="53">
        <v>0</v>
      </c>
      <c r="FC104" s="58">
        <v>362</v>
      </c>
      <c r="FD104" s="16">
        <v>1037</v>
      </c>
      <c r="FE104" s="53">
        <f t="shared" si="80"/>
        <v>2864.6408839779006</v>
      </c>
      <c r="FF104" s="52">
        <v>0</v>
      </c>
      <c r="FG104" s="7">
        <v>0</v>
      </c>
      <c r="FH104" s="53">
        <v>0</v>
      </c>
      <c r="FI104" s="58">
        <v>22</v>
      </c>
      <c r="FJ104" s="16">
        <v>166</v>
      </c>
      <c r="FK104" s="53">
        <f>FJ104/FI104*1000</f>
        <v>7545.454545454546</v>
      </c>
      <c r="FL104" s="52">
        <v>0</v>
      </c>
      <c r="FM104" s="7">
        <v>0</v>
      </c>
      <c r="FN104" s="53">
        <f t="shared" si="81"/>
        <v>0</v>
      </c>
      <c r="FO104" s="10">
        <f t="shared" si="86"/>
        <v>1635</v>
      </c>
      <c r="FP104" s="15">
        <f t="shared" si="87"/>
        <v>5263</v>
      </c>
      <c r="FQ104" s="1"/>
      <c r="FR104" s="1"/>
      <c r="FS104" s="1"/>
    </row>
    <row r="105" spans="1:218" x14ac:dyDescent="0.3">
      <c r="A105" s="73">
        <v>2011</v>
      </c>
      <c r="B105" s="69" t="s">
        <v>13</v>
      </c>
      <c r="C105" s="58">
        <v>22</v>
      </c>
      <c r="D105" s="16">
        <v>135</v>
      </c>
      <c r="E105" s="53">
        <f>D105/C105*1000</f>
        <v>6136.3636363636369</v>
      </c>
      <c r="F105" s="52">
        <v>0</v>
      </c>
      <c r="G105" s="7">
        <v>0</v>
      </c>
      <c r="H105" s="53">
        <v>0</v>
      </c>
      <c r="I105" s="52">
        <v>0</v>
      </c>
      <c r="J105" s="7">
        <v>0</v>
      </c>
      <c r="K105" s="53">
        <v>0</v>
      </c>
      <c r="L105" s="52">
        <v>0</v>
      </c>
      <c r="M105" s="7">
        <v>0</v>
      </c>
      <c r="N105" s="53">
        <v>0</v>
      </c>
      <c r="O105" s="52">
        <v>0</v>
      </c>
      <c r="P105" s="7">
        <v>0</v>
      </c>
      <c r="Q105" s="53">
        <v>0</v>
      </c>
      <c r="R105" s="58">
        <v>100</v>
      </c>
      <c r="S105" s="16">
        <v>274</v>
      </c>
      <c r="T105" s="53">
        <f t="shared" si="82"/>
        <v>2740</v>
      </c>
      <c r="U105" s="52">
        <v>0</v>
      </c>
      <c r="V105" s="7">
        <v>0</v>
      </c>
      <c r="W105" s="53">
        <v>0</v>
      </c>
      <c r="X105" s="52">
        <v>0</v>
      </c>
      <c r="Y105" s="7">
        <v>0</v>
      </c>
      <c r="Z105" s="53">
        <v>0</v>
      </c>
      <c r="AA105" s="52">
        <v>0</v>
      </c>
      <c r="AB105" s="7">
        <v>0</v>
      </c>
      <c r="AC105" s="53">
        <v>0</v>
      </c>
      <c r="AD105" s="58">
        <v>20</v>
      </c>
      <c r="AE105" s="16">
        <v>51</v>
      </c>
      <c r="AF105" s="53">
        <f t="shared" si="84"/>
        <v>2550</v>
      </c>
      <c r="AG105" s="52">
        <v>0</v>
      </c>
      <c r="AH105" s="7">
        <v>0</v>
      </c>
      <c r="AI105" s="53">
        <v>0</v>
      </c>
      <c r="AJ105" s="52">
        <v>0</v>
      </c>
      <c r="AK105" s="7">
        <v>0</v>
      </c>
      <c r="AL105" s="53">
        <v>0</v>
      </c>
      <c r="AM105" s="52">
        <v>0</v>
      </c>
      <c r="AN105" s="7">
        <v>0</v>
      </c>
      <c r="AO105" s="53">
        <v>0</v>
      </c>
      <c r="AP105" s="52">
        <v>0</v>
      </c>
      <c r="AQ105" s="7">
        <v>0</v>
      </c>
      <c r="AR105" s="53">
        <v>0</v>
      </c>
      <c r="AS105" s="52">
        <v>0</v>
      </c>
      <c r="AT105" s="7">
        <v>0</v>
      </c>
      <c r="AU105" s="53">
        <v>0</v>
      </c>
      <c r="AV105" s="52">
        <v>0</v>
      </c>
      <c r="AW105" s="7">
        <v>0</v>
      </c>
      <c r="AX105" s="53">
        <f t="shared" si="76"/>
        <v>0</v>
      </c>
      <c r="AY105" s="52">
        <v>0</v>
      </c>
      <c r="AZ105" s="7">
        <v>0</v>
      </c>
      <c r="BA105" s="53">
        <v>0</v>
      </c>
      <c r="BB105" s="52">
        <v>0</v>
      </c>
      <c r="BC105" s="7">
        <v>0</v>
      </c>
      <c r="BD105" s="53">
        <v>0</v>
      </c>
      <c r="BE105" s="52">
        <v>0</v>
      </c>
      <c r="BF105" s="7">
        <v>0</v>
      </c>
      <c r="BG105" s="53">
        <v>0</v>
      </c>
      <c r="BH105" s="52">
        <v>0</v>
      </c>
      <c r="BI105" s="7">
        <v>0</v>
      </c>
      <c r="BJ105" s="53">
        <v>0</v>
      </c>
      <c r="BK105" s="52">
        <v>0</v>
      </c>
      <c r="BL105" s="7">
        <v>0</v>
      </c>
      <c r="BM105" s="53">
        <v>0</v>
      </c>
      <c r="BN105" s="52">
        <v>0</v>
      </c>
      <c r="BO105" s="7">
        <v>0</v>
      </c>
      <c r="BP105" s="53">
        <v>0</v>
      </c>
      <c r="BQ105" s="52">
        <v>0</v>
      </c>
      <c r="BR105" s="7">
        <v>0</v>
      </c>
      <c r="BS105" s="53">
        <v>0</v>
      </c>
      <c r="BT105" s="52">
        <v>0</v>
      </c>
      <c r="BU105" s="7">
        <v>0</v>
      </c>
      <c r="BV105" s="53">
        <v>0</v>
      </c>
      <c r="BW105" s="52">
        <v>0</v>
      </c>
      <c r="BX105" s="7">
        <v>0</v>
      </c>
      <c r="BY105" s="53">
        <v>0</v>
      </c>
      <c r="BZ105" s="52">
        <v>0</v>
      </c>
      <c r="CA105" s="7">
        <v>0</v>
      </c>
      <c r="CB105" s="53">
        <v>0</v>
      </c>
      <c r="CC105" s="52">
        <v>0</v>
      </c>
      <c r="CD105" s="7">
        <v>0</v>
      </c>
      <c r="CE105" s="53">
        <v>0</v>
      </c>
      <c r="CF105" s="52">
        <v>0</v>
      </c>
      <c r="CG105" s="7">
        <v>0</v>
      </c>
      <c r="CH105" s="53">
        <v>0</v>
      </c>
      <c r="CI105" s="52">
        <v>0</v>
      </c>
      <c r="CJ105" s="7">
        <v>0</v>
      </c>
      <c r="CK105" s="53">
        <f t="shared" si="77"/>
        <v>0</v>
      </c>
      <c r="CL105" s="52">
        <v>0</v>
      </c>
      <c r="CM105" s="7">
        <v>0</v>
      </c>
      <c r="CN105" s="53">
        <v>0</v>
      </c>
      <c r="CO105" s="52">
        <v>0</v>
      </c>
      <c r="CP105" s="7">
        <v>0</v>
      </c>
      <c r="CQ105" s="53">
        <v>0</v>
      </c>
      <c r="CR105" s="52">
        <v>0</v>
      </c>
      <c r="CS105" s="7">
        <v>0</v>
      </c>
      <c r="CT105" s="53">
        <v>0</v>
      </c>
      <c r="CU105" s="65">
        <v>3</v>
      </c>
      <c r="CV105" s="16">
        <v>4</v>
      </c>
      <c r="CW105" s="8">
        <f>CV105/CU105*1000</f>
        <v>1333.3333333333333</v>
      </c>
      <c r="CX105" s="58">
        <v>41</v>
      </c>
      <c r="CY105" s="16">
        <v>220</v>
      </c>
      <c r="CZ105" s="53">
        <f t="shared" si="78"/>
        <v>5365.8536585365855</v>
      </c>
      <c r="DA105" s="52">
        <v>0</v>
      </c>
      <c r="DB105" s="7">
        <v>0</v>
      </c>
      <c r="DC105" s="53">
        <v>0</v>
      </c>
      <c r="DD105" s="52">
        <v>0</v>
      </c>
      <c r="DE105" s="7">
        <v>0</v>
      </c>
      <c r="DF105" s="53">
        <v>0</v>
      </c>
      <c r="DG105" s="52">
        <v>0</v>
      </c>
      <c r="DH105" s="7">
        <v>0</v>
      </c>
      <c r="DI105" s="53">
        <v>0</v>
      </c>
      <c r="DJ105" s="52">
        <v>0</v>
      </c>
      <c r="DK105" s="7">
        <v>0</v>
      </c>
      <c r="DL105" s="53">
        <v>0</v>
      </c>
      <c r="DM105" s="52">
        <v>0</v>
      </c>
      <c r="DN105" s="7">
        <v>0</v>
      </c>
      <c r="DO105" s="53">
        <v>0</v>
      </c>
      <c r="DP105" s="52">
        <v>0</v>
      </c>
      <c r="DQ105" s="7">
        <v>0</v>
      </c>
      <c r="DR105" s="53">
        <v>0</v>
      </c>
      <c r="DS105" s="52">
        <v>0</v>
      </c>
      <c r="DT105" s="7">
        <v>0</v>
      </c>
      <c r="DU105" s="53">
        <v>0</v>
      </c>
      <c r="DV105" s="52">
        <v>0</v>
      </c>
      <c r="DW105" s="7">
        <v>0</v>
      </c>
      <c r="DX105" s="53">
        <v>0</v>
      </c>
      <c r="DY105" s="52">
        <v>0</v>
      </c>
      <c r="DZ105" s="7">
        <v>0</v>
      </c>
      <c r="EA105" s="53">
        <v>0</v>
      </c>
      <c r="EB105" s="52">
        <v>0</v>
      </c>
      <c r="EC105" s="7">
        <v>0</v>
      </c>
      <c r="ED105" s="53">
        <v>0</v>
      </c>
      <c r="EE105" s="58">
        <v>125</v>
      </c>
      <c r="EF105" s="16">
        <v>435</v>
      </c>
      <c r="EG105" s="53">
        <f t="shared" si="79"/>
        <v>3480</v>
      </c>
      <c r="EH105" s="52">
        <v>0</v>
      </c>
      <c r="EI105" s="7">
        <v>0</v>
      </c>
      <c r="EJ105" s="53">
        <v>0</v>
      </c>
      <c r="EK105" s="52">
        <v>0</v>
      </c>
      <c r="EL105" s="7">
        <v>0</v>
      </c>
      <c r="EM105" s="53">
        <v>0</v>
      </c>
      <c r="EN105" s="52">
        <v>0</v>
      </c>
      <c r="EO105" s="7">
        <v>0</v>
      </c>
      <c r="EP105" s="53">
        <v>0</v>
      </c>
      <c r="EQ105" s="52">
        <v>0</v>
      </c>
      <c r="ER105" s="7">
        <v>0</v>
      </c>
      <c r="ES105" s="53">
        <v>0</v>
      </c>
      <c r="ET105" s="52">
        <v>0</v>
      </c>
      <c r="EU105" s="7">
        <v>0</v>
      </c>
      <c r="EV105" s="53">
        <v>0</v>
      </c>
      <c r="EW105" s="52">
        <v>0</v>
      </c>
      <c r="EX105" s="7">
        <v>1</v>
      </c>
      <c r="EY105" s="53">
        <v>0</v>
      </c>
      <c r="EZ105" s="52">
        <v>0</v>
      </c>
      <c r="FA105" s="7">
        <v>0</v>
      </c>
      <c r="FB105" s="53">
        <v>0</v>
      </c>
      <c r="FC105" s="58">
        <v>191</v>
      </c>
      <c r="FD105" s="16">
        <v>635</v>
      </c>
      <c r="FE105" s="53">
        <f t="shared" si="80"/>
        <v>3324.6073298429319</v>
      </c>
      <c r="FF105" s="52">
        <v>0</v>
      </c>
      <c r="FG105" s="7">
        <v>0</v>
      </c>
      <c r="FH105" s="53">
        <v>0</v>
      </c>
      <c r="FI105" s="52">
        <v>0</v>
      </c>
      <c r="FJ105" s="7">
        <v>0</v>
      </c>
      <c r="FK105" s="53">
        <v>0</v>
      </c>
      <c r="FL105" s="52">
        <v>0</v>
      </c>
      <c r="FM105" s="7">
        <v>0</v>
      </c>
      <c r="FN105" s="53">
        <f t="shared" si="81"/>
        <v>0</v>
      </c>
      <c r="FO105" s="10">
        <f t="shared" si="86"/>
        <v>502</v>
      </c>
      <c r="FP105" s="15">
        <f t="shared" si="87"/>
        <v>1755</v>
      </c>
      <c r="FQ105" s="1"/>
      <c r="FR105" s="1"/>
      <c r="FS105" s="1"/>
    </row>
    <row r="106" spans="1:218" x14ac:dyDescent="0.3">
      <c r="A106" s="73">
        <v>2011</v>
      </c>
      <c r="B106" s="69" t="s">
        <v>14</v>
      </c>
      <c r="C106" s="52">
        <v>0</v>
      </c>
      <c r="D106" s="7">
        <v>0</v>
      </c>
      <c r="E106" s="53">
        <v>0</v>
      </c>
      <c r="F106" s="52">
        <v>0</v>
      </c>
      <c r="G106" s="7">
        <v>0</v>
      </c>
      <c r="H106" s="53">
        <v>0</v>
      </c>
      <c r="I106" s="52">
        <v>0</v>
      </c>
      <c r="J106" s="7">
        <v>0</v>
      </c>
      <c r="K106" s="53">
        <v>0</v>
      </c>
      <c r="L106" s="52">
        <v>0</v>
      </c>
      <c r="M106" s="7">
        <v>0</v>
      </c>
      <c r="N106" s="53">
        <v>0</v>
      </c>
      <c r="O106" s="52">
        <v>0</v>
      </c>
      <c r="P106" s="7">
        <v>0</v>
      </c>
      <c r="Q106" s="53">
        <v>0</v>
      </c>
      <c r="R106" s="58">
        <v>75</v>
      </c>
      <c r="S106" s="16">
        <v>285</v>
      </c>
      <c r="T106" s="53">
        <f t="shared" si="82"/>
        <v>3800</v>
      </c>
      <c r="U106" s="52">
        <v>0</v>
      </c>
      <c r="V106" s="7">
        <v>0</v>
      </c>
      <c r="W106" s="53">
        <v>0</v>
      </c>
      <c r="X106" s="52">
        <v>0</v>
      </c>
      <c r="Y106" s="7">
        <v>0</v>
      </c>
      <c r="Z106" s="53">
        <v>0</v>
      </c>
      <c r="AA106" s="52">
        <v>0</v>
      </c>
      <c r="AB106" s="7">
        <v>0</v>
      </c>
      <c r="AC106" s="53">
        <v>0</v>
      </c>
      <c r="AD106" s="52">
        <v>0</v>
      </c>
      <c r="AE106" s="7">
        <v>0</v>
      </c>
      <c r="AF106" s="53">
        <v>0</v>
      </c>
      <c r="AG106" s="52">
        <v>0</v>
      </c>
      <c r="AH106" s="7">
        <v>0</v>
      </c>
      <c r="AI106" s="53">
        <v>0</v>
      </c>
      <c r="AJ106" s="52">
        <v>0</v>
      </c>
      <c r="AK106" s="7">
        <v>0</v>
      </c>
      <c r="AL106" s="53">
        <v>0</v>
      </c>
      <c r="AM106" s="52">
        <v>0</v>
      </c>
      <c r="AN106" s="7">
        <v>0</v>
      </c>
      <c r="AO106" s="53">
        <v>0</v>
      </c>
      <c r="AP106" s="52">
        <v>0</v>
      </c>
      <c r="AQ106" s="7">
        <v>0</v>
      </c>
      <c r="AR106" s="53">
        <v>0</v>
      </c>
      <c r="AS106" s="52">
        <v>0</v>
      </c>
      <c r="AT106" s="7">
        <v>0</v>
      </c>
      <c r="AU106" s="53">
        <v>0</v>
      </c>
      <c r="AV106" s="52">
        <v>0</v>
      </c>
      <c r="AW106" s="7">
        <v>0</v>
      </c>
      <c r="AX106" s="53">
        <f t="shared" si="76"/>
        <v>0</v>
      </c>
      <c r="AY106" s="52">
        <v>0</v>
      </c>
      <c r="AZ106" s="7">
        <v>0</v>
      </c>
      <c r="BA106" s="53">
        <v>0</v>
      </c>
      <c r="BB106" s="52">
        <v>0</v>
      </c>
      <c r="BC106" s="7">
        <v>0</v>
      </c>
      <c r="BD106" s="53">
        <v>0</v>
      </c>
      <c r="BE106" s="52">
        <v>0</v>
      </c>
      <c r="BF106" s="7">
        <v>0</v>
      </c>
      <c r="BG106" s="53">
        <v>0</v>
      </c>
      <c r="BH106" s="52">
        <v>0</v>
      </c>
      <c r="BI106" s="7">
        <v>0</v>
      </c>
      <c r="BJ106" s="53">
        <v>0</v>
      </c>
      <c r="BK106" s="52">
        <v>0</v>
      </c>
      <c r="BL106" s="7">
        <v>0</v>
      </c>
      <c r="BM106" s="53">
        <v>0</v>
      </c>
      <c r="BN106" s="58">
        <v>3</v>
      </c>
      <c r="BO106" s="16">
        <v>38</v>
      </c>
      <c r="BP106" s="53">
        <f t="shared" si="83"/>
        <v>12666.666666666666</v>
      </c>
      <c r="BQ106" s="52">
        <v>0</v>
      </c>
      <c r="BR106" s="7">
        <v>3</v>
      </c>
      <c r="BS106" s="53">
        <v>0</v>
      </c>
      <c r="BT106" s="52">
        <v>0</v>
      </c>
      <c r="BU106" s="7">
        <v>0</v>
      </c>
      <c r="BV106" s="53">
        <v>0</v>
      </c>
      <c r="BW106" s="52">
        <v>0</v>
      </c>
      <c r="BX106" s="7">
        <v>0</v>
      </c>
      <c r="BY106" s="53">
        <v>0</v>
      </c>
      <c r="BZ106" s="52">
        <v>0</v>
      </c>
      <c r="CA106" s="7">
        <v>0</v>
      </c>
      <c r="CB106" s="53">
        <v>0</v>
      </c>
      <c r="CC106" s="52">
        <v>0</v>
      </c>
      <c r="CD106" s="7">
        <v>0</v>
      </c>
      <c r="CE106" s="53">
        <v>0</v>
      </c>
      <c r="CF106" s="52">
        <v>0</v>
      </c>
      <c r="CG106" s="7">
        <v>0</v>
      </c>
      <c r="CH106" s="53">
        <v>0</v>
      </c>
      <c r="CI106" s="52">
        <v>0</v>
      </c>
      <c r="CJ106" s="7">
        <v>0</v>
      </c>
      <c r="CK106" s="53">
        <f t="shared" si="77"/>
        <v>0</v>
      </c>
      <c r="CL106" s="52">
        <v>0</v>
      </c>
      <c r="CM106" s="7">
        <v>0</v>
      </c>
      <c r="CN106" s="53">
        <v>0</v>
      </c>
      <c r="CO106" s="52">
        <v>0</v>
      </c>
      <c r="CP106" s="7">
        <v>0</v>
      </c>
      <c r="CQ106" s="53">
        <v>0</v>
      </c>
      <c r="CR106" s="52">
        <v>0</v>
      </c>
      <c r="CS106" s="7">
        <v>0</v>
      </c>
      <c r="CT106" s="53">
        <v>0</v>
      </c>
      <c r="CU106" s="62">
        <v>0</v>
      </c>
      <c r="CV106" s="7">
        <v>0</v>
      </c>
      <c r="CW106" s="8">
        <v>0</v>
      </c>
      <c r="CX106" s="52">
        <v>0</v>
      </c>
      <c r="CY106" s="7">
        <v>0</v>
      </c>
      <c r="CZ106" s="53">
        <v>0</v>
      </c>
      <c r="DA106" s="52">
        <v>0</v>
      </c>
      <c r="DB106" s="7">
        <v>0</v>
      </c>
      <c r="DC106" s="53">
        <v>0</v>
      </c>
      <c r="DD106" s="52">
        <v>0</v>
      </c>
      <c r="DE106" s="7">
        <v>0</v>
      </c>
      <c r="DF106" s="53">
        <v>0</v>
      </c>
      <c r="DG106" s="52">
        <v>0</v>
      </c>
      <c r="DH106" s="7">
        <v>0</v>
      </c>
      <c r="DI106" s="53">
        <v>0</v>
      </c>
      <c r="DJ106" s="52">
        <v>0</v>
      </c>
      <c r="DK106" s="7">
        <v>0</v>
      </c>
      <c r="DL106" s="53">
        <v>0</v>
      </c>
      <c r="DM106" s="52">
        <v>0</v>
      </c>
      <c r="DN106" s="7">
        <v>0</v>
      </c>
      <c r="DO106" s="53">
        <v>0</v>
      </c>
      <c r="DP106" s="52">
        <v>0</v>
      </c>
      <c r="DQ106" s="7">
        <v>0</v>
      </c>
      <c r="DR106" s="53">
        <v>0</v>
      </c>
      <c r="DS106" s="52">
        <v>0</v>
      </c>
      <c r="DT106" s="7">
        <v>0</v>
      </c>
      <c r="DU106" s="53">
        <v>0</v>
      </c>
      <c r="DV106" s="52">
        <v>0</v>
      </c>
      <c r="DW106" s="7">
        <v>0</v>
      </c>
      <c r="DX106" s="53">
        <v>0</v>
      </c>
      <c r="DY106" s="52">
        <v>0</v>
      </c>
      <c r="DZ106" s="7">
        <v>0</v>
      </c>
      <c r="EA106" s="53">
        <v>0</v>
      </c>
      <c r="EB106" s="52">
        <v>0</v>
      </c>
      <c r="EC106" s="7">
        <v>0</v>
      </c>
      <c r="ED106" s="53">
        <v>0</v>
      </c>
      <c r="EE106" s="58">
        <v>168</v>
      </c>
      <c r="EF106" s="16">
        <v>606</v>
      </c>
      <c r="EG106" s="53">
        <f t="shared" si="79"/>
        <v>3607.1428571428573</v>
      </c>
      <c r="EH106" s="52">
        <v>0</v>
      </c>
      <c r="EI106" s="7">
        <v>0</v>
      </c>
      <c r="EJ106" s="53">
        <v>0</v>
      </c>
      <c r="EK106" s="52">
        <v>0</v>
      </c>
      <c r="EL106" s="7">
        <v>0</v>
      </c>
      <c r="EM106" s="53">
        <v>0</v>
      </c>
      <c r="EN106" s="52">
        <v>0</v>
      </c>
      <c r="EO106" s="7">
        <v>0</v>
      </c>
      <c r="EP106" s="53">
        <v>0</v>
      </c>
      <c r="EQ106" s="52">
        <v>0</v>
      </c>
      <c r="ER106" s="7">
        <v>0</v>
      </c>
      <c r="ES106" s="53">
        <v>0</v>
      </c>
      <c r="ET106" s="52">
        <v>0</v>
      </c>
      <c r="EU106" s="7">
        <v>0</v>
      </c>
      <c r="EV106" s="53">
        <v>0</v>
      </c>
      <c r="EW106" s="52">
        <v>0</v>
      </c>
      <c r="EX106" s="7">
        <v>0</v>
      </c>
      <c r="EY106" s="53">
        <v>0</v>
      </c>
      <c r="EZ106" s="52">
        <v>0</v>
      </c>
      <c r="FA106" s="7">
        <v>0</v>
      </c>
      <c r="FB106" s="53">
        <v>0</v>
      </c>
      <c r="FC106" s="58">
        <v>125</v>
      </c>
      <c r="FD106" s="16">
        <v>504</v>
      </c>
      <c r="FE106" s="53">
        <f t="shared" si="80"/>
        <v>4032</v>
      </c>
      <c r="FF106" s="52">
        <v>0</v>
      </c>
      <c r="FG106" s="7">
        <v>0</v>
      </c>
      <c r="FH106" s="53">
        <v>0</v>
      </c>
      <c r="FI106" s="52">
        <v>0</v>
      </c>
      <c r="FJ106" s="7">
        <v>0</v>
      </c>
      <c r="FK106" s="53">
        <v>0</v>
      </c>
      <c r="FL106" s="52">
        <v>0</v>
      </c>
      <c r="FM106" s="7">
        <v>0</v>
      </c>
      <c r="FN106" s="53">
        <f t="shared" si="81"/>
        <v>0</v>
      </c>
      <c r="FO106" s="10">
        <f t="shared" si="86"/>
        <v>371</v>
      </c>
      <c r="FP106" s="15">
        <f t="shared" si="87"/>
        <v>1436</v>
      </c>
      <c r="FQ106" s="1"/>
      <c r="FR106" s="1"/>
      <c r="FS106" s="1"/>
    </row>
    <row r="107" spans="1:218" x14ac:dyDescent="0.3">
      <c r="A107" s="73">
        <v>2011</v>
      </c>
      <c r="B107" s="69" t="s">
        <v>15</v>
      </c>
      <c r="C107" s="52">
        <v>0</v>
      </c>
      <c r="D107" s="7">
        <v>0</v>
      </c>
      <c r="E107" s="53">
        <v>0</v>
      </c>
      <c r="F107" s="52">
        <v>0</v>
      </c>
      <c r="G107" s="7">
        <v>0</v>
      </c>
      <c r="H107" s="53">
        <v>0</v>
      </c>
      <c r="I107" s="52">
        <v>0</v>
      </c>
      <c r="J107" s="7">
        <v>0</v>
      </c>
      <c r="K107" s="53">
        <v>0</v>
      </c>
      <c r="L107" s="52">
        <v>0</v>
      </c>
      <c r="M107" s="7">
        <v>0</v>
      </c>
      <c r="N107" s="53">
        <v>0</v>
      </c>
      <c r="O107" s="52">
        <v>0</v>
      </c>
      <c r="P107" s="7">
        <v>0</v>
      </c>
      <c r="Q107" s="53">
        <v>0</v>
      </c>
      <c r="R107" s="58">
        <v>75</v>
      </c>
      <c r="S107" s="16">
        <v>286</v>
      </c>
      <c r="T107" s="53">
        <f t="shared" si="82"/>
        <v>3813.3333333333335</v>
      </c>
      <c r="U107" s="52">
        <v>0</v>
      </c>
      <c r="V107" s="7">
        <v>0</v>
      </c>
      <c r="W107" s="53">
        <v>0</v>
      </c>
      <c r="X107" s="52">
        <v>0</v>
      </c>
      <c r="Y107" s="7">
        <v>0</v>
      </c>
      <c r="Z107" s="53">
        <v>0</v>
      </c>
      <c r="AA107" s="52">
        <v>0</v>
      </c>
      <c r="AB107" s="7">
        <v>0</v>
      </c>
      <c r="AC107" s="53">
        <v>0</v>
      </c>
      <c r="AD107" s="52">
        <v>0</v>
      </c>
      <c r="AE107" s="7">
        <v>0</v>
      </c>
      <c r="AF107" s="53">
        <v>0</v>
      </c>
      <c r="AG107" s="52">
        <v>0</v>
      </c>
      <c r="AH107" s="7">
        <v>0</v>
      </c>
      <c r="AI107" s="53">
        <v>0</v>
      </c>
      <c r="AJ107" s="52">
        <v>0</v>
      </c>
      <c r="AK107" s="7">
        <v>0</v>
      </c>
      <c r="AL107" s="53">
        <v>0</v>
      </c>
      <c r="AM107" s="52">
        <v>0</v>
      </c>
      <c r="AN107" s="7">
        <v>0</v>
      </c>
      <c r="AO107" s="53">
        <v>0</v>
      </c>
      <c r="AP107" s="52">
        <v>0</v>
      </c>
      <c r="AQ107" s="7">
        <v>0</v>
      </c>
      <c r="AR107" s="53">
        <v>0</v>
      </c>
      <c r="AS107" s="52">
        <v>0</v>
      </c>
      <c r="AT107" s="7">
        <v>0</v>
      </c>
      <c r="AU107" s="53">
        <v>0</v>
      </c>
      <c r="AV107" s="52">
        <v>0</v>
      </c>
      <c r="AW107" s="7">
        <v>0</v>
      </c>
      <c r="AX107" s="53">
        <f t="shared" si="76"/>
        <v>0</v>
      </c>
      <c r="AY107" s="52">
        <v>0</v>
      </c>
      <c r="AZ107" s="7">
        <v>0</v>
      </c>
      <c r="BA107" s="53">
        <v>0</v>
      </c>
      <c r="BB107" s="52">
        <v>0</v>
      </c>
      <c r="BC107" s="7">
        <v>0</v>
      </c>
      <c r="BD107" s="53">
        <v>0</v>
      </c>
      <c r="BE107" s="52">
        <v>0</v>
      </c>
      <c r="BF107" s="7">
        <v>0</v>
      </c>
      <c r="BG107" s="53">
        <v>0</v>
      </c>
      <c r="BH107" s="52">
        <v>0</v>
      </c>
      <c r="BI107" s="7">
        <v>0</v>
      </c>
      <c r="BJ107" s="53">
        <v>0</v>
      </c>
      <c r="BK107" s="52">
        <v>0</v>
      </c>
      <c r="BL107" s="7">
        <v>0</v>
      </c>
      <c r="BM107" s="53">
        <v>0</v>
      </c>
      <c r="BN107" s="52">
        <v>0</v>
      </c>
      <c r="BO107" s="7">
        <v>0</v>
      </c>
      <c r="BP107" s="53">
        <v>0</v>
      </c>
      <c r="BQ107" s="52">
        <v>0</v>
      </c>
      <c r="BR107" s="7">
        <v>1</v>
      </c>
      <c r="BS107" s="53">
        <v>0</v>
      </c>
      <c r="BT107" s="52">
        <v>0</v>
      </c>
      <c r="BU107" s="7">
        <v>0</v>
      </c>
      <c r="BV107" s="53">
        <v>0</v>
      </c>
      <c r="BW107" s="52">
        <v>0</v>
      </c>
      <c r="BX107" s="7">
        <v>0</v>
      </c>
      <c r="BY107" s="53">
        <v>0</v>
      </c>
      <c r="BZ107" s="52">
        <v>0</v>
      </c>
      <c r="CA107" s="7">
        <v>0</v>
      </c>
      <c r="CB107" s="53">
        <v>0</v>
      </c>
      <c r="CC107" s="52">
        <v>0</v>
      </c>
      <c r="CD107" s="7">
        <v>0</v>
      </c>
      <c r="CE107" s="53">
        <v>0</v>
      </c>
      <c r="CF107" s="52">
        <v>0</v>
      </c>
      <c r="CG107" s="7">
        <v>0</v>
      </c>
      <c r="CH107" s="53">
        <v>0</v>
      </c>
      <c r="CI107" s="52">
        <v>0</v>
      </c>
      <c r="CJ107" s="7">
        <v>0</v>
      </c>
      <c r="CK107" s="53">
        <f t="shared" si="77"/>
        <v>0</v>
      </c>
      <c r="CL107" s="52">
        <v>0</v>
      </c>
      <c r="CM107" s="7">
        <v>0</v>
      </c>
      <c r="CN107" s="53">
        <v>0</v>
      </c>
      <c r="CO107" s="52">
        <v>0</v>
      </c>
      <c r="CP107" s="7">
        <v>0</v>
      </c>
      <c r="CQ107" s="53">
        <v>0</v>
      </c>
      <c r="CR107" s="52">
        <v>0</v>
      </c>
      <c r="CS107" s="7">
        <v>0</v>
      </c>
      <c r="CT107" s="53">
        <v>0</v>
      </c>
      <c r="CU107" s="62">
        <v>0</v>
      </c>
      <c r="CV107" s="7">
        <v>0</v>
      </c>
      <c r="CW107" s="8">
        <v>0</v>
      </c>
      <c r="CX107" s="58">
        <v>140</v>
      </c>
      <c r="CY107" s="16">
        <v>149555</v>
      </c>
      <c r="CZ107" s="53">
        <f t="shared" si="78"/>
        <v>1068250</v>
      </c>
      <c r="DA107" s="52">
        <v>0</v>
      </c>
      <c r="DB107" s="7">
        <v>0</v>
      </c>
      <c r="DC107" s="53">
        <v>0</v>
      </c>
      <c r="DD107" s="52">
        <v>0</v>
      </c>
      <c r="DE107" s="7">
        <v>0</v>
      </c>
      <c r="DF107" s="53">
        <v>0</v>
      </c>
      <c r="DG107" s="52">
        <v>0</v>
      </c>
      <c r="DH107" s="7">
        <v>0</v>
      </c>
      <c r="DI107" s="53">
        <v>0</v>
      </c>
      <c r="DJ107" s="52">
        <v>0</v>
      </c>
      <c r="DK107" s="7">
        <v>0</v>
      </c>
      <c r="DL107" s="53">
        <v>0</v>
      </c>
      <c r="DM107" s="52">
        <v>0</v>
      </c>
      <c r="DN107" s="7">
        <v>0</v>
      </c>
      <c r="DO107" s="53">
        <v>0</v>
      </c>
      <c r="DP107" s="52">
        <v>0</v>
      </c>
      <c r="DQ107" s="7">
        <v>0</v>
      </c>
      <c r="DR107" s="53">
        <v>0</v>
      </c>
      <c r="DS107" s="52">
        <v>0</v>
      </c>
      <c r="DT107" s="7">
        <v>0</v>
      </c>
      <c r="DU107" s="53">
        <v>0</v>
      </c>
      <c r="DV107" s="52">
        <v>0</v>
      </c>
      <c r="DW107" s="7">
        <v>0</v>
      </c>
      <c r="DX107" s="53">
        <v>0</v>
      </c>
      <c r="DY107" s="52">
        <v>0</v>
      </c>
      <c r="DZ107" s="7">
        <v>0</v>
      </c>
      <c r="EA107" s="53">
        <v>0</v>
      </c>
      <c r="EB107" s="52">
        <v>0</v>
      </c>
      <c r="EC107" s="7">
        <v>0</v>
      </c>
      <c r="ED107" s="53">
        <v>0</v>
      </c>
      <c r="EE107" s="58">
        <v>147</v>
      </c>
      <c r="EF107" s="16">
        <v>647</v>
      </c>
      <c r="EG107" s="53">
        <f t="shared" si="79"/>
        <v>4401.3605442176877</v>
      </c>
      <c r="EH107" s="52">
        <v>0</v>
      </c>
      <c r="EI107" s="7">
        <v>0</v>
      </c>
      <c r="EJ107" s="53">
        <v>0</v>
      </c>
      <c r="EK107" s="52">
        <v>0</v>
      </c>
      <c r="EL107" s="7">
        <v>0</v>
      </c>
      <c r="EM107" s="53">
        <v>0</v>
      </c>
      <c r="EN107" s="52">
        <v>0</v>
      </c>
      <c r="EO107" s="7">
        <v>0</v>
      </c>
      <c r="EP107" s="53">
        <v>0</v>
      </c>
      <c r="EQ107" s="52">
        <v>0</v>
      </c>
      <c r="ER107" s="7">
        <v>0</v>
      </c>
      <c r="ES107" s="53">
        <v>0</v>
      </c>
      <c r="ET107" s="52">
        <v>0</v>
      </c>
      <c r="EU107" s="7">
        <v>0</v>
      </c>
      <c r="EV107" s="53">
        <v>0</v>
      </c>
      <c r="EW107" s="52">
        <v>0</v>
      </c>
      <c r="EX107" s="7">
        <v>0</v>
      </c>
      <c r="EY107" s="53">
        <v>0</v>
      </c>
      <c r="EZ107" s="52">
        <v>0</v>
      </c>
      <c r="FA107" s="7">
        <v>0</v>
      </c>
      <c r="FB107" s="53">
        <v>0</v>
      </c>
      <c r="FC107" s="58">
        <v>318</v>
      </c>
      <c r="FD107" s="16">
        <v>1107</v>
      </c>
      <c r="FE107" s="53">
        <f t="shared" si="80"/>
        <v>3481.132075471698</v>
      </c>
      <c r="FF107" s="52">
        <v>0</v>
      </c>
      <c r="FG107" s="7">
        <v>0</v>
      </c>
      <c r="FH107" s="53">
        <v>0</v>
      </c>
      <c r="FI107" s="52">
        <v>0</v>
      </c>
      <c r="FJ107" s="7">
        <v>0</v>
      </c>
      <c r="FK107" s="53">
        <v>0</v>
      </c>
      <c r="FL107" s="52">
        <v>0</v>
      </c>
      <c r="FM107" s="7">
        <v>0</v>
      </c>
      <c r="FN107" s="53">
        <f t="shared" si="81"/>
        <v>0</v>
      </c>
      <c r="FO107" s="10">
        <f t="shared" si="86"/>
        <v>680</v>
      </c>
      <c r="FP107" s="15">
        <f t="shared" si="87"/>
        <v>151596</v>
      </c>
      <c r="FQ107" s="1"/>
      <c r="FR107" s="1"/>
      <c r="FS107" s="1"/>
    </row>
    <row r="108" spans="1:218" x14ac:dyDescent="0.3">
      <c r="A108" s="73">
        <v>2011</v>
      </c>
      <c r="B108" s="69" t="s">
        <v>16</v>
      </c>
      <c r="C108" s="52">
        <v>0</v>
      </c>
      <c r="D108" s="7">
        <v>0</v>
      </c>
      <c r="E108" s="53">
        <v>0</v>
      </c>
      <c r="F108" s="52">
        <v>0</v>
      </c>
      <c r="G108" s="7">
        <v>0</v>
      </c>
      <c r="H108" s="53">
        <v>0</v>
      </c>
      <c r="I108" s="52">
        <v>0</v>
      </c>
      <c r="J108" s="7">
        <v>0</v>
      </c>
      <c r="K108" s="53">
        <v>0</v>
      </c>
      <c r="L108" s="52">
        <v>0</v>
      </c>
      <c r="M108" s="7">
        <v>0</v>
      </c>
      <c r="N108" s="53">
        <v>0</v>
      </c>
      <c r="O108" s="52">
        <v>0</v>
      </c>
      <c r="P108" s="7">
        <v>0</v>
      </c>
      <c r="Q108" s="53">
        <v>0</v>
      </c>
      <c r="R108" s="58">
        <v>100</v>
      </c>
      <c r="S108" s="16">
        <v>352</v>
      </c>
      <c r="T108" s="53">
        <f t="shared" si="82"/>
        <v>3520</v>
      </c>
      <c r="U108" s="52">
        <v>0</v>
      </c>
      <c r="V108" s="7">
        <v>0</v>
      </c>
      <c r="W108" s="53">
        <v>0</v>
      </c>
      <c r="X108" s="52">
        <v>0</v>
      </c>
      <c r="Y108" s="7">
        <v>0</v>
      </c>
      <c r="Z108" s="53">
        <v>0</v>
      </c>
      <c r="AA108" s="52">
        <v>0</v>
      </c>
      <c r="AB108" s="7">
        <v>0</v>
      </c>
      <c r="AC108" s="53">
        <v>0</v>
      </c>
      <c r="AD108" s="58">
        <v>11</v>
      </c>
      <c r="AE108" s="16">
        <v>52</v>
      </c>
      <c r="AF108" s="53">
        <f t="shared" si="84"/>
        <v>4727.2727272727279</v>
      </c>
      <c r="AG108" s="52">
        <v>0</v>
      </c>
      <c r="AH108" s="7">
        <v>0</v>
      </c>
      <c r="AI108" s="53">
        <v>0</v>
      </c>
      <c r="AJ108" s="52">
        <v>0</v>
      </c>
      <c r="AK108" s="7">
        <v>0</v>
      </c>
      <c r="AL108" s="53">
        <v>0</v>
      </c>
      <c r="AM108" s="52">
        <v>0</v>
      </c>
      <c r="AN108" s="7">
        <v>0</v>
      </c>
      <c r="AO108" s="53">
        <v>0</v>
      </c>
      <c r="AP108" s="52">
        <v>0</v>
      </c>
      <c r="AQ108" s="7">
        <v>0</v>
      </c>
      <c r="AR108" s="53">
        <v>0</v>
      </c>
      <c r="AS108" s="52">
        <v>0</v>
      </c>
      <c r="AT108" s="7">
        <v>0</v>
      </c>
      <c r="AU108" s="53">
        <v>0</v>
      </c>
      <c r="AV108" s="52">
        <v>0</v>
      </c>
      <c r="AW108" s="7">
        <v>0</v>
      </c>
      <c r="AX108" s="53">
        <f t="shared" si="76"/>
        <v>0</v>
      </c>
      <c r="AY108" s="52">
        <v>0</v>
      </c>
      <c r="AZ108" s="7">
        <v>0</v>
      </c>
      <c r="BA108" s="53">
        <v>0</v>
      </c>
      <c r="BB108" s="52">
        <v>0</v>
      </c>
      <c r="BC108" s="7">
        <v>0</v>
      </c>
      <c r="BD108" s="53">
        <v>0</v>
      </c>
      <c r="BE108" s="52">
        <v>0</v>
      </c>
      <c r="BF108" s="7">
        <v>0</v>
      </c>
      <c r="BG108" s="53">
        <v>0</v>
      </c>
      <c r="BH108" s="58">
        <v>104</v>
      </c>
      <c r="BI108" s="16">
        <v>336</v>
      </c>
      <c r="BJ108" s="53">
        <f t="shared" si="85"/>
        <v>3230.7692307692309</v>
      </c>
      <c r="BK108" s="52">
        <v>0</v>
      </c>
      <c r="BL108" s="7">
        <v>0</v>
      </c>
      <c r="BM108" s="53">
        <v>0</v>
      </c>
      <c r="BN108" s="52">
        <v>0</v>
      </c>
      <c r="BO108" s="7">
        <v>0</v>
      </c>
      <c r="BP108" s="53">
        <v>0</v>
      </c>
      <c r="BQ108" s="52">
        <v>0</v>
      </c>
      <c r="BR108" s="7">
        <v>2</v>
      </c>
      <c r="BS108" s="53">
        <v>0</v>
      </c>
      <c r="BT108" s="52">
        <v>0</v>
      </c>
      <c r="BU108" s="7">
        <v>0</v>
      </c>
      <c r="BV108" s="53">
        <v>0</v>
      </c>
      <c r="BW108" s="52">
        <v>0</v>
      </c>
      <c r="BX108" s="7">
        <v>0</v>
      </c>
      <c r="BY108" s="53">
        <v>0</v>
      </c>
      <c r="BZ108" s="52">
        <v>0</v>
      </c>
      <c r="CA108" s="7">
        <v>0</v>
      </c>
      <c r="CB108" s="53">
        <v>0</v>
      </c>
      <c r="CC108" s="52">
        <v>0</v>
      </c>
      <c r="CD108" s="7">
        <v>0</v>
      </c>
      <c r="CE108" s="53">
        <v>0</v>
      </c>
      <c r="CF108" s="58">
        <v>0</v>
      </c>
      <c r="CG108" s="16">
        <v>0</v>
      </c>
      <c r="CH108" s="53">
        <v>0</v>
      </c>
      <c r="CI108" s="52">
        <v>0</v>
      </c>
      <c r="CJ108" s="7">
        <v>0</v>
      </c>
      <c r="CK108" s="53">
        <f t="shared" si="77"/>
        <v>0</v>
      </c>
      <c r="CL108" s="52">
        <v>0</v>
      </c>
      <c r="CM108" s="7">
        <v>0</v>
      </c>
      <c r="CN108" s="53">
        <v>0</v>
      </c>
      <c r="CO108" s="58">
        <v>0</v>
      </c>
      <c r="CP108" s="16">
        <v>0</v>
      </c>
      <c r="CQ108" s="53">
        <v>0</v>
      </c>
      <c r="CR108" s="58">
        <v>0</v>
      </c>
      <c r="CS108" s="16">
        <v>0</v>
      </c>
      <c r="CT108" s="53">
        <v>0</v>
      </c>
      <c r="CU108" s="65">
        <v>1</v>
      </c>
      <c r="CV108" s="16">
        <v>0</v>
      </c>
      <c r="CW108" s="8">
        <f>CV108/CU108*1000</f>
        <v>0</v>
      </c>
      <c r="CX108" s="58">
        <v>21</v>
      </c>
      <c r="CY108" s="16">
        <v>209</v>
      </c>
      <c r="CZ108" s="53">
        <f t="shared" si="78"/>
        <v>9952.3809523809523</v>
      </c>
      <c r="DA108" s="52">
        <v>0</v>
      </c>
      <c r="DB108" s="7">
        <v>0</v>
      </c>
      <c r="DC108" s="53">
        <v>0</v>
      </c>
      <c r="DD108" s="52">
        <v>0</v>
      </c>
      <c r="DE108" s="7">
        <v>0</v>
      </c>
      <c r="DF108" s="53">
        <v>0</v>
      </c>
      <c r="DG108" s="52">
        <v>0</v>
      </c>
      <c r="DH108" s="7">
        <v>0</v>
      </c>
      <c r="DI108" s="53">
        <v>0</v>
      </c>
      <c r="DJ108" s="52">
        <v>0</v>
      </c>
      <c r="DK108" s="7">
        <v>0</v>
      </c>
      <c r="DL108" s="53">
        <v>0</v>
      </c>
      <c r="DM108" s="52">
        <v>0</v>
      </c>
      <c r="DN108" s="7">
        <v>0</v>
      </c>
      <c r="DO108" s="53">
        <v>0</v>
      </c>
      <c r="DP108" s="52">
        <v>0</v>
      </c>
      <c r="DQ108" s="7">
        <v>0</v>
      </c>
      <c r="DR108" s="53">
        <v>0</v>
      </c>
      <c r="DS108" s="52">
        <v>0</v>
      </c>
      <c r="DT108" s="7">
        <v>0</v>
      </c>
      <c r="DU108" s="53">
        <v>0</v>
      </c>
      <c r="DV108" s="52">
        <v>0</v>
      </c>
      <c r="DW108" s="7">
        <v>0</v>
      </c>
      <c r="DX108" s="53">
        <v>0</v>
      </c>
      <c r="DY108" s="52">
        <v>0</v>
      </c>
      <c r="DZ108" s="7">
        <v>0</v>
      </c>
      <c r="EA108" s="53">
        <v>0</v>
      </c>
      <c r="EB108" s="52">
        <v>0</v>
      </c>
      <c r="EC108" s="7">
        <v>0</v>
      </c>
      <c r="ED108" s="53">
        <v>0</v>
      </c>
      <c r="EE108" s="58">
        <v>43</v>
      </c>
      <c r="EF108" s="16">
        <v>194</v>
      </c>
      <c r="EG108" s="53">
        <f t="shared" si="79"/>
        <v>4511.6279069767443</v>
      </c>
      <c r="EH108" s="52">
        <v>0</v>
      </c>
      <c r="EI108" s="7">
        <v>0</v>
      </c>
      <c r="EJ108" s="53">
        <v>0</v>
      </c>
      <c r="EK108" s="52">
        <v>0</v>
      </c>
      <c r="EL108" s="7">
        <v>0</v>
      </c>
      <c r="EM108" s="53">
        <v>0</v>
      </c>
      <c r="EN108" s="52">
        <v>0</v>
      </c>
      <c r="EO108" s="7">
        <v>0</v>
      </c>
      <c r="EP108" s="53">
        <v>0</v>
      </c>
      <c r="EQ108" s="52">
        <v>0</v>
      </c>
      <c r="ER108" s="7">
        <v>0</v>
      </c>
      <c r="ES108" s="53">
        <v>0</v>
      </c>
      <c r="ET108" s="52">
        <v>0</v>
      </c>
      <c r="EU108" s="7">
        <v>0</v>
      </c>
      <c r="EV108" s="53">
        <v>0</v>
      </c>
      <c r="EW108" s="52">
        <v>0</v>
      </c>
      <c r="EX108" s="7">
        <v>0</v>
      </c>
      <c r="EY108" s="53">
        <v>0</v>
      </c>
      <c r="EZ108" s="52">
        <v>0</v>
      </c>
      <c r="FA108" s="7">
        <v>0</v>
      </c>
      <c r="FB108" s="53">
        <v>0</v>
      </c>
      <c r="FC108" s="52">
        <v>0</v>
      </c>
      <c r="FD108" s="7">
        <v>0</v>
      </c>
      <c r="FE108" s="53">
        <v>0</v>
      </c>
      <c r="FF108" s="52">
        <v>0</v>
      </c>
      <c r="FG108" s="7">
        <v>0</v>
      </c>
      <c r="FH108" s="53">
        <v>0</v>
      </c>
      <c r="FI108" s="52">
        <v>0</v>
      </c>
      <c r="FJ108" s="7">
        <v>0</v>
      </c>
      <c r="FK108" s="53">
        <v>0</v>
      </c>
      <c r="FL108" s="52">
        <v>0</v>
      </c>
      <c r="FM108" s="7">
        <v>0</v>
      </c>
      <c r="FN108" s="53">
        <f t="shared" si="81"/>
        <v>0</v>
      </c>
      <c r="FO108" s="10">
        <f t="shared" si="86"/>
        <v>280</v>
      </c>
      <c r="FP108" s="15">
        <f t="shared" si="87"/>
        <v>1145</v>
      </c>
      <c r="FQ108" s="1"/>
      <c r="FR108" s="1"/>
      <c r="FS108" s="1"/>
    </row>
    <row r="109" spans="1:218" ht="15" thickBot="1" x14ac:dyDescent="0.35">
      <c r="A109" s="70"/>
      <c r="B109" s="71" t="s">
        <v>17</v>
      </c>
      <c r="C109" s="54">
        <f>SUM(C97:C108)</f>
        <v>22</v>
      </c>
      <c r="D109" s="39">
        <f>SUM(D97:D108)</f>
        <v>135</v>
      </c>
      <c r="E109" s="55"/>
      <c r="F109" s="54">
        <f>SUM(F97:F108)</f>
        <v>42</v>
      </c>
      <c r="G109" s="39">
        <f>SUM(G97:G108)</f>
        <v>362</v>
      </c>
      <c r="H109" s="55"/>
      <c r="I109" s="54">
        <f>SUM(I97:I108)</f>
        <v>0</v>
      </c>
      <c r="J109" s="39">
        <f>SUM(J97:J108)</f>
        <v>0</v>
      </c>
      <c r="K109" s="55"/>
      <c r="L109" s="54">
        <f>SUM(L97:L108)</f>
        <v>0</v>
      </c>
      <c r="M109" s="39">
        <f>SUM(M97:M108)</f>
        <v>0</v>
      </c>
      <c r="N109" s="55"/>
      <c r="O109" s="54">
        <f>SUM(O97:O108)</f>
        <v>0</v>
      </c>
      <c r="P109" s="39">
        <f>SUM(P97:P108)</f>
        <v>0</v>
      </c>
      <c r="Q109" s="55"/>
      <c r="R109" s="54">
        <f>SUM(R97:R108)</f>
        <v>850</v>
      </c>
      <c r="S109" s="39">
        <f>SUM(S97:S108)</f>
        <v>2689</v>
      </c>
      <c r="T109" s="55"/>
      <c r="U109" s="54">
        <f>SUM(U97:U108)</f>
        <v>0</v>
      </c>
      <c r="V109" s="39">
        <f>SUM(V97:V108)</f>
        <v>0</v>
      </c>
      <c r="W109" s="55"/>
      <c r="X109" s="54">
        <f>SUM(X97:X108)</f>
        <v>0</v>
      </c>
      <c r="Y109" s="39">
        <f>SUM(Y97:Y108)</f>
        <v>0</v>
      </c>
      <c r="Z109" s="55"/>
      <c r="AA109" s="54">
        <f>SUM(AA97:AA108)</f>
        <v>0</v>
      </c>
      <c r="AB109" s="39">
        <f>SUM(AB97:AB108)</f>
        <v>0</v>
      </c>
      <c r="AC109" s="55"/>
      <c r="AD109" s="54">
        <f>SUM(AD97:AD108)</f>
        <v>75</v>
      </c>
      <c r="AE109" s="39">
        <f>SUM(AE97:AE108)</f>
        <v>438</v>
      </c>
      <c r="AF109" s="55"/>
      <c r="AG109" s="54">
        <f>SUM(AG97:AG108)</f>
        <v>0</v>
      </c>
      <c r="AH109" s="39">
        <f>SUM(AH97:AH108)</f>
        <v>0</v>
      </c>
      <c r="AI109" s="55"/>
      <c r="AJ109" s="54">
        <f>SUM(AJ97:AJ108)</f>
        <v>0</v>
      </c>
      <c r="AK109" s="39">
        <f>SUM(AK97:AK108)</f>
        <v>0</v>
      </c>
      <c r="AL109" s="55"/>
      <c r="AM109" s="54">
        <f>SUM(AM97:AM108)</f>
        <v>0</v>
      </c>
      <c r="AN109" s="39">
        <f>SUM(AN97:AN108)</f>
        <v>0</v>
      </c>
      <c r="AO109" s="55"/>
      <c r="AP109" s="54">
        <f>SUM(AP97:AP108)</f>
        <v>0</v>
      </c>
      <c r="AQ109" s="39">
        <f>SUM(AQ97:AQ108)</f>
        <v>0</v>
      </c>
      <c r="AR109" s="55"/>
      <c r="AS109" s="54">
        <f>SUM(AS97:AS108)</f>
        <v>0</v>
      </c>
      <c r="AT109" s="39">
        <f>SUM(AT97:AT108)</f>
        <v>0</v>
      </c>
      <c r="AU109" s="55"/>
      <c r="AV109" s="54">
        <f t="shared" ref="AV109:AW109" si="88">SUM(AV97:AV108)</f>
        <v>0</v>
      </c>
      <c r="AW109" s="39">
        <f t="shared" si="88"/>
        <v>0</v>
      </c>
      <c r="AX109" s="55"/>
      <c r="AY109" s="54">
        <f>SUM(AY97:AY108)</f>
        <v>0</v>
      </c>
      <c r="AZ109" s="39">
        <f>SUM(AZ97:AZ108)</f>
        <v>0</v>
      </c>
      <c r="BA109" s="55"/>
      <c r="BB109" s="54">
        <f>SUM(BB97:BB108)</f>
        <v>0</v>
      </c>
      <c r="BC109" s="39">
        <f>SUM(BC97:BC108)</f>
        <v>0</v>
      </c>
      <c r="BD109" s="55"/>
      <c r="BE109" s="54">
        <f>SUM(BE97:BE108)</f>
        <v>27</v>
      </c>
      <c r="BF109" s="39">
        <f>SUM(BF97:BF108)</f>
        <v>101</v>
      </c>
      <c r="BG109" s="55"/>
      <c r="BH109" s="54">
        <f>SUM(BH97:BH108)</f>
        <v>162</v>
      </c>
      <c r="BI109" s="39">
        <f>SUM(BI97:BI108)</f>
        <v>794</v>
      </c>
      <c r="BJ109" s="55"/>
      <c r="BK109" s="54">
        <f>SUM(BK97:BK108)</f>
        <v>0</v>
      </c>
      <c r="BL109" s="39">
        <f>SUM(BL97:BL108)</f>
        <v>0</v>
      </c>
      <c r="BM109" s="55"/>
      <c r="BN109" s="54">
        <f>SUM(BN97:BN108)</f>
        <v>13</v>
      </c>
      <c r="BO109" s="39">
        <f>SUM(BO97:BO108)</f>
        <v>172</v>
      </c>
      <c r="BP109" s="55"/>
      <c r="BQ109" s="54">
        <f>SUM(BQ97:BQ108)</f>
        <v>0</v>
      </c>
      <c r="BR109" s="39">
        <f>SUM(BR97:BR108)</f>
        <v>10</v>
      </c>
      <c r="BS109" s="55"/>
      <c r="BT109" s="54">
        <f>SUM(BT97:BT108)</f>
        <v>0</v>
      </c>
      <c r="BU109" s="39">
        <f>SUM(BU97:BU108)</f>
        <v>0</v>
      </c>
      <c r="BV109" s="55"/>
      <c r="BW109" s="54">
        <f>SUM(BW97:BW108)</f>
        <v>0</v>
      </c>
      <c r="BX109" s="39">
        <f>SUM(BX97:BX108)</f>
        <v>2</v>
      </c>
      <c r="BY109" s="55"/>
      <c r="BZ109" s="54">
        <f>SUM(BZ97:BZ108)</f>
        <v>0</v>
      </c>
      <c r="CA109" s="39">
        <f>SUM(CA97:CA108)</f>
        <v>0</v>
      </c>
      <c r="CB109" s="55"/>
      <c r="CC109" s="54">
        <f>SUM(CC97:CC108)</f>
        <v>0</v>
      </c>
      <c r="CD109" s="39">
        <f>SUM(CD97:CD108)</f>
        <v>0</v>
      </c>
      <c r="CE109" s="55"/>
      <c r="CF109" s="54">
        <f>SUM(CF97:CF108)</f>
        <v>0</v>
      </c>
      <c r="CG109" s="39">
        <f>SUM(CG97:CG108)</f>
        <v>0</v>
      </c>
      <c r="CH109" s="55"/>
      <c r="CI109" s="54">
        <f t="shared" ref="CI109:CJ109" si="89">SUM(CI97:CI108)</f>
        <v>0</v>
      </c>
      <c r="CJ109" s="39">
        <f t="shared" si="89"/>
        <v>0</v>
      </c>
      <c r="CK109" s="55"/>
      <c r="CL109" s="54">
        <f>SUM(CL97:CL108)</f>
        <v>0</v>
      </c>
      <c r="CM109" s="39">
        <f>SUM(CM97:CM108)</f>
        <v>0</v>
      </c>
      <c r="CN109" s="55"/>
      <c r="CO109" s="54">
        <f>SUM(CO97:CO108)</f>
        <v>0</v>
      </c>
      <c r="CP109" s="39">
        <f>SUM(CP97:CP108)</f>
        <v>0</v>
      </c>
      <c r="CQ109" s="55"/>
      <c r="CR109" s="54">
        <f>SUM(CR97:CR108)</f>
        <v>0</v>
      </c>
      <c r="CS109" s="39">
        <f>SUM(CS97:CS108)</f>
        <v>0</v>
      </c>
      <c r="CT109" s="55"/>
      <c r="CU109" s="63">
        <f>SUM(CU97:CU108)</f>
        <v>4</v>
      </c>
      <c r="CV109" s="39">
        <f>SUM(CV97:CV108)</f>
        <v>4</v>
      </c>
      <c r="CW109" s="40"/>
      <c r="CX109" s="54">
        <f>SUM(CX97:CX108)</f>
        <v>2664</v>
      </c>
      <c r="CY109" s="39">
        <f>SUM(CY97:CY108)</f>
        <v>159051</v>
      </c>
      <c r="CZ109" s="55"/>
      <c r="DA109" s="54">
        <f>SUM(DA97:DA108)</f>
        <v>0</v>
      </c>
      <c r="DB109" s="39">
        <f>SUM(DB97:DB108)</f>
        <v>0</v>
      </c>
      <c r="DC109" s="55"/>
      <c r="DD109" s="54">
        <f>SUM(DD97:DD108)</f>
        <v>0</v>
      </c>
      <c r="DE109" s="39">
        <f>SUM(DE97:DE108)</f>
        <v>2</v>
      </c>
      <c r="DF109" s="55"/>
      <c r="DG109" s="54">
        <f>SUM(DG97:DG108)</f>
        <v>0</v>
      </c>
      <c r="DH109" s="39">
        <f>SUM(DH97:DH108)</f>
        <v>0</v>
      </c>
      <c r="DI109" s="55"/>
      <c r="DJ109" s="54">
        <f>SUM(DJ97:DJ108)</f>
        <v>0</v>
      </c>
      <c r="DK109" s="39">
        <f>SUM(DK97:DK108)</f>
        <v>0</v>
      </c>
      <c r="DL109" s="55"/>
      <c r="DM109" s="54">
        <f>SUM(DM97:DM108)</f>
        <v>0</v>
      </c>
      <c r="DN109" s="39">
        <f>SUM(DN97:DN108)</f>
        <v>0</v>
      </c>
      <c r="DO109" s="55"/>
      <c r="DP109" s="54">
        <f>SUM(DP97:DP108)</f>
        <v>0</v>
      </c>
      <c r="DQ109" s="39">
        <f>SUM(DQ97:DQ108)</f>
        <v>0</v>
      </c>
      <c r="DR109" s="55"/>
      <c r="DS109" s="54">
        <f>SUM(DS97:DS108)</f>
        <v>0</v>
      </c>
      <c r="DT109" s="39">
        <f>SUM(DT97:DT108)</f>
        <v>0</v>
      </c>
      <c r="DU109" s="55"/>
      <c r="DV109" s="54">
        <f>SUM(DV97:DV108)</f>
        <v>0</v>
      </c>
      <c r="DW109" s="39">
        <f>SUM(DW97:DW108)</f>
        <v>0</v>
      </c>
      <c r="DX109" s="55"/>
      <c r="DY109" s="54">
        <f>SUM(DY97:DY108)</f>
        <v>0</v>
      </c>
      <c r="DZ109" s="39">
        <f>SUM(DZ97:DZ108)</f>
        <v>0</v>
      </c>
      <c r="EA109" s="55"/>
      <c r="EB109" s="54">
        <f>SUM(EB97:EB108)</f>
        <v>0</v>
      </c>
      <c r="EC109" s="39">
        <f>SUM(EC97:EC108)</f>
        <v>0</v>
      </c>
      <c r="ED109" s="55"/>
      <c r="EE109" s="54">
        <f>SUM(EE97:EE108)</f>
        <v>3201</v>
      </c>
      <c r="EF109" s="39">
        <f>SUM(EF97:EF108)</f>
        <v>10731</v>
      </c>
      <c r="EG109" s="55"/>
      <c r="EH109" s="54">
        <f>SUM(EH97:EH108)</f>
        <v>0</v>
      </c>
      <c r="EI109" s="39">
        <f>SUM(EI97:EI108)</f>
        <v>0</v>
      </c>
      <c r="EJ109" s="55"/>
      <c r="EK109" s="54">
        <f>SUM(EK97:EK108)</f>
        <v>0</v>
      </c>
      <c r="EL109" s="39">
        <f>SUM(EL97:EL108)</f>
        <v>0</v>
      </c>
      <c r="EM109" s="55"/>
      <c r="EN109" s="54">
        <f>SUM(EN97:EN108)</f>
        <v>0</v>
      </c>
      <c r="EO109" s="39">
        <f>SUM(EO97:EO108)</f>
        <v>0</v>
      </c>
      <c r="EP109" s="55"/>
      <c r="EQ109" s="54">
        <f>SUM(EQ97:EQ108)</f>
        <v>0</v>
      </c>
      <c r="ER109" s="39">
        <f>SUM(ER97:ER108)</f>
        <v>0</v>
      </c>
      <c r="ES109" s="55"/>
      <c r="ET109" s="54">
        <f>SUM(ET97:ET108)</f>
        <v>0</v>
      </c>
      <c r="EU109" s="39">
        <f>SUM(EU97:EU108)</f>
        <v>0</v>
      </c>
      <c r="EV109" s="55"/>
      <c r="EW109" s="54">
        <f>SUM(EW97:EW108)</f>
        <v>23</v>
      </c>
      <c r="EX109" s="39">
        <f>SUM(EX97:EX108)</f>
        <v>205</v>
      </c>
      <c r="EY109" s="55"/>
      <c r="EZ109" s="54">
        <f>SUM(EZ97:EZ108)</f>
        <v>0</v>
      </c>
      <c r="FA109" s="39">
        <f>SUM(FA97:FA108)</f>
        <v>0</v>
      </c>
      <c r="FB109" s="55"/>
      <c r="FC109" s="54">
        <f>SUM(FC97:FC108)</f>
        <v>1718</v>
      </c>
      <c r="FD109" s="39">
        <f>SUM(FD97:FD108)</f>
        <v>5267</v>
      </c>
      <c r="FE109" s="55"/>
      <c r="FF109" s="54">
        <f>SUM(FF97:FF108)</f>
        <v>0</v>
      </c>
      <c r="FG109" s="39">
        <f>SUM(FG97:FG108)</f>
        <v>0</v>
      </c>
      <c r="FH109" s="55"/>
      <c r="FI109" s="54">
        <f>SUM(FI97:FI108)</f>
        <v>66</v>
      </c>
      <c r="FJ109" s="39">
        <f>SUM(FJ97:FJ108)</f>
        <v>502</v>
      </c>
      <c r="FK109" s="55"/>
      <c r="FL109" s="54">
        <f t="shared" ref="FL109:FM109" si="90">SUM(FL97:FL108)</f>
        <v>0</v>
      </c>
      <c r="FM109" s="39">
        <f t="shared" si="90"/>
        <v>0</v>
      </c>
      <c r="FN109" s="55"/>
      <c r="FO109" s="41">
        <f t="shared" si="86"/>
        <v>8801</v>
      </c>
      <c r="FP109" s="42">
        <f t="shared" si="87"/>
        <v>179963</v>
      </c>
      <c r="FQ109" s="1"/>
      <c r="FR109" s="1"/>
      <c r="FS109" s="1"/>
      <c r="FV109" s="3"/>
      <c r="GA109" s="3"/>
      <c r="GF109" s="3"/>
      <c r="GK109" s="3"/>
      <c r="GP109" s="3"/>
      <c r="GU109" s="3"/>
      <c r="GZ109" s="3"/>
      <c r="HE109" s="3"/>
      <c r="HJ109" s="3"/>
    </row>
    <row r="110" spans="1:218" x14ac:dyDescent="0.3">
      <c r="A110" s="73">
        <v>2012</v>
      </c>
      <c r="B110" s="69" t="s">
        <v>5</v>
      </c>
      <c r="C110" s="52">
        <v>0</v>
      </c>
      <c r="D110" s="7">
        <v>0</v>
      </c>
      <c r="E110" s="53">
        <v>0</v>
      </c>
      <c r="F110" s="52">
        <v>0</v>
      </c>
      <c r="G110" s="7">
        <v>0</v>
      </c>
      <c r="H110" s="53">
        <v>0</v>
      </c>
      <c r="I110" s="52">
        <v>0</v>
      </c>
      <c r="J110" s="7">
        <v>0</v>
      </c>
      <c r="K110" s="53">
        <v>0</v>
      </c>
      <c r="L110" s="52">
        <v>0</v>
      </c>
      <c r="M110" s="7">
        <v>0</v>
      </c>
      <c r="N110" s="53">
        <v>0</v>
      </c>
      <c r="O110" s="52">
        <v>0</v>
      </c>
      <c r="P110" s="7">
        <v>0</v>
      </c>
      <c r="Q110" s="53">
        <v>0</v>
      </c>
      <c r="R110" s="58">
        <v>75</v>
      </c>
      <c r="S110" s="16">
        <v>278</v>
      </c>
      <c r="T110" s="53">
        <f t="shared" ref="T110:T119" si="91">S110/R110*1000</f>
        <v>3706.6666666666665</v>
      </c>
      <c r="U110" s="52">
        <v>0</v>
      </c>
      <c r="V110" s="7">
        <v>0</v>
      </c>
      <c r="W110" s="53">
        <v>0</v>
      </c>
      <c r="X110" s="52">
        <v>0</v>
      </c>
      <c r="Y110" s="7">
        <v>0</v>
      </c>
      <c r="Z110" s="53">
        <v>0</v>
      </c>
      <c r="AA110" s="52">
        <v>0</v>
      </c>
      <c r="AB110" s="7">
        <v>0</v>
      </c>
      <c r="AC110" s="53">
        <v>0</v>
      </c>
      <c r="AD110" s="52">
        <v>0</v>
      </c>
      <c r="AE110" s="7">
        <v>0</v>
      </c>
      <c r="AF110" s="53">
        <v>0</v>
      </c>
      <c r="AG110" s="52">
        <v>0</v>
      </c>
      <c r="AH110" s="7">
        <v>0</v>
      </c>
      <c r="AI110" s="53">
        <v>0</v>
      </c>
      <c r="AJ110" s="52">
        <v>0</v>
      </c>
      <c r="AK110" s="7">
        <v>0</v>
      </c>
      <c r="AL110" s="53">
        <v>0</v>
      </c>
      <c r="AM110" s="52">
        <v>0</v>
      </c>
      <c r="AN110" s="7">
        <v>0</v>
      </c>
      <c r="AO110" s="53">
        <v>0</v>
      </c>
      <c r="AP110" s="52">
        <v>0</v>
      </c>
      <c r="AQ110" s="7">
        <v>0</v>
      </c>
      <c r="AR110" s="53">
        <v>0</v>
      </c>
      <c r="AS110" s="52">
        <v>0</v>
      </c>
      <c r="AT110" s="7">
        <v>0</v>
      </c>
      <c r="AU110" s="53">
        <v>0</v>
      </c>
      <c r="AV110" s="52">
        <v>0</v>
      </c>
      <c r="AW110" s="7">
        <v>0</v>
      </c>
      <c r="AX110" s="53">
        <f t="shared" ref="AX110:AX121" si="92">IF(AV110=0,0,AW110/AV110*1000)</f>
        <v>0</v>
      </c>
      <c r="AY110" s="52">
        <v>0</v>
      </c>
      <c r="AZ110" s="7">
        <v>0</v>
      </c>
      <c r="BA110" s="53">
        <v>0</v>
      </c>
      <c r="BB110" s="52">
        <v>0</v>
      </c>
      <c r="BC110" s="7">
        <v>0</v>
      </c>
      <c r="BD110" s="53">
        <v>0</v>
      </c>
      <c r="BE110" s="52">
        <v>0</v>
      </c>
      <c r="BF110" s="7">
        <v>0</v>
      </c>
      <c r="BG110" s="53">
        <v>0</v>
      </c>
      <c r="BH110" s="58">
        <v>101</v>
      </c>
      <c r="BI110" s="16">
        <v>309</v>
      </c>
      <c r="BJ110" s="53">
        <f t="shared" ref="BJ110:BJ121" si="93">BI110/BH110*1000</f>
        <v>3059.4059405940593</v>
      </c>
      <c r="BK110" s="52">
        <v>0</v>
      </c>
      <c r="BL110" s="7">
        <v>0</v>
      </c>
      <c r="BM110" s="53">
        <v>0</v>
      </c>
      <c r="BN110" s="58">
        <v>3</v>
      </c>
      <c r="BO110" s="16">
        <v>36</v>
      </c>
      <c r="BP110" s="53">
        <f t="shared" ref="BP110:BP120" si="94">BO110/BN110*1000</f>
        <v>12000</v>
      </c>
      <c r="BQ110" s="52">
        <v>0</v>
      </c>
      <c r="BR110" s="7">
        <v>0</v>
      </c>
      <c r="BS110" s="53">
        <v>0</v>
      </c>
      <c r="BT110" s="52">
        <v>0</v>
      </c>
      <c r="BU110" s="7">
        <v>0</v>
      </c>
      <c r="BV110" s="53">
        <v>0</v>
      </c>
      <c r="BW110" s="52">
        <v>0</v>
      </c>
      <c r="BX110" s="7">
        <v>0</v>
      </c>
      <c r="BY110" s="53">
        <v>0</v>
      </c>
      <c r="BZ110" s="52">
        <v>0</v>
      </c>
      <c r="CA110" s="7">
        <v>0</v>
      </c>
      <c r="CB110" s="53">
        <v>0</v>
      </c>
      <c r="CC110" s="52">
        <v>0</v>
      </c>
      <c r="CD110" s="7">
        <v>0</v>
      </c>
      <c r="CE110" s="53">
        <v>0</v>
      </c>
      <c r="CF110" s="52">
        <v>0</v>
      </c>
      <c r="CG110" s="7">
        <v>0</v>
      </c>
      <c r="CH110" s="53">
        <v>0</v>
      </c>
      <c r="CI110" s="52">
        <v>0</v>
      </c>
      <c r="CJ110" s="7">
        <v>0</v>
      </c>
      <c r="CK110" s="53">
        <f t="shared" ref="CK110:CK121" si="95">IF(CI110=0,0,CJ110/CI110*1000)</f>
        <v>0</v>
      </c>
      <c r="CL110" s="52">
        <v>0</v>
      </c>
      <c r="CM110" s="7">
        <v>0</v>
      </c>
      <c r="CN110" s="53">
        <v>0</v>
      </c>
      <c r="CO110" s="52">
        <v>0</v>
      </c>
      <c r="CP110" s="7">
        <v>0</v>
      </c>
      <c r="CQ110" s="53">
        <v>0</v>
      </c>
      <c r="CR110" s="52">
        <v>0</v>
      </c>
      <c r="CS110" s="7">
        <v>0</v>
      </c>
      <c r="CT110" s="53">
        <v>0</v>
      </c>
      <c r="CU110" s="62">
        <v>0</v>
      </c>
      <c r="CV110" s="7">
        <v>0</v>
      </c>
      <c r="CW110" s="8">
        <v>0</v>
      </c>
      <c r="CX110" s="58">
        <v>72</v>
      </c>
      <c r="CY110" s="16">
        <v>230</v>
      </c>
      <c r="CZ110" s="53">
        <f t="shared" ref="CZ110:CZ121" si="96">CY110/CX110*1000</f>
        <v>3194.4444444444448</v>
      </c>
      <c r="DA110" s="52">
        <v>0</v>
      </c>
      <c r="DB110" s="7">
        <v>0</v>
      </c>
      <c r="DC110" s="53">
        <v>0</v>
      </c>
      <c r="DD110" s="52">
        <v>0</v>
      </c>
      <c r="DE110" s="7">
        <v>0</v>
      </c>
      <c r="DF110" s="53">
        <v>0</v>
      </c>
      <c r="DG110" s="52">
        <v>0</v>
      </c>
      <c r="DH110" s="7">
        <v>0</v>
      </c>
      <c r="DI110" s="53">
        <v>0</v>
      </c>
      <c r="DJ110" s="52">
        <v>0</v>
      </c>
      <c r="DK110" s="7">
        <v>0</v>
      </c>
      <c r="DL110" s="53">
        <v>0</v>
      </c>
      <c r="DM110" s="52">
        <v>0</v>
      </c>
      <c r="DN110" s="7">
        <v>0</v>
      </c>
      <c r="DO110" s="53">
        <v>0</v>
      </c>
      <c r="DP110" s="52">
        <v>0</v>
      </c>
      <c r="DQ110" s="7">
        <v>0</v>
      </c>
      <c r="DR110" s="53">
        <v>0</v>
      </c>
      <c r="DS110" s="52">
        <v>0</v>
      </c>
      <c r="DT110" s="7">
        <v>0</v>
      </c>
      <c r="DU110" s="53">
        <v>0</v>
      </c>
      <c r="DV110" s="52">
        <v>0</v>
      </c>
      <c r="DW110" s="7">
        <v>0</v>
      </c>
      <c r="DX110" s="53">
        <v>0</v>
      </c>
      <c r="DY110" s="52">
        <v>0</v>
      </c>
      <c r="DZ110" s="7">
        <v>0</v>
      </c>
      <c r="EA110" s="53">
        <v>0</v>
      </c>
      <c r="EB110" s="52">
        <v>0</v>
      </c>
      <c r="EC110" s="7">
        <v>0</v>
      </c>
      <c r="ED110" s="53">
        <v>0</v>
      </c>
      <c r="EE110" s="58">
        <v>125</v>
      </c>
      <c r="EF110" s="16">
        <v>614</v>
      </c>
      <c r="EG110" s="53">
        <f t="shared" ref="EG110:EG121" si="97">EF110/EE110*1000</f>
        <v>4912</v>
      </c>
      <c r="EH110" s="52">
        <v>0</v>
      </c>
      <c r="EI110" s="7">
        <v>0</v>
      </c>
      <c r="EJ110" s="53">
        <v>0</v>
      </c>
      <c r="EK110" s="52">
        <v>0</v>
      </c>
      <c r="EL110" s="7">
        <v>0</v>
      </c>
      <c r="EM110" s="53">
        <v>0</v>
      </c>
      <c r="EN110" s="52">
        <v>0</v>
      </c>
      <c r="EO110" s="7">
        <v>0</v>
      </c>
      <c r="EP110" s="53">
        <v>0</v>
      </c>
      <c r="EQ110" s="52">
        <v>0</v>
      </c>
      <c r="ER110" s="7">
        <v>0</v>
      </c>
      <c r="ES110" s="53">
        <v>0</v>
      </c>
      <c r="ET110" s="52">
        <v>0</v>
      </c>
      <c r="EU110" s="7">
        <v>0</v>
      </c>
      <c r="EV110" s="53">
        <v>0</v>
      </c>
      <c r="EW110" s="52">
        <v>0</v>
      </c>
      <c r="EX110" s="7">
        <v>0</v>
      </c>
      <c r="EY110" s="53">
        <v>0</v>
      </c>
      <c r="EZ110" s="52">
        <v>0</v>
      </c>
      <c r="FA110" s="7">
        <v>0</v>
      </c>
      <c r="FB110" s="53">
        <v>0</v>
      </c>
      <c r="FC110" s="52">
        <v>0</v>
      </c>
      <c r="FD110" s="7">
        <v>0</v>
      </c>
      <c r="FE110" s="53">
        <v>0</v>
      </c>
      <c r="FF110" s="52">
        <v>0</v>
      </c>
      <c r="FG110" s="7">
        <v>0</v>
      </c>
      <c r="FH110" s="53">
        <v>0</v>
      </c>
      <c r="FI110" s="52">
        <v>0</v>
      </c>
      <c r="FJ110" s="7">
        <v>0</v>
      </c>
      <c r="FK110" s="53">
        <v>0</v>
      </c>
      <c r="FL110" s="52">
        <v>0</v>
      </c>
      <c r="FM110" s="7">
        <v>0</v>
      </c>
      <c r="FN110" s="53">
        <f t="shared" ref="FN110:FN121" si="98">IF(FL110=0,0,FM110/FL110*1000)</f>
        <v>0</v>
      </c>
      <c r="FO110" s="10">
        <f t="shared" si="86"/>
        <v>376</v>
      </c>
      <c r="FP110" s="15">
        <f t="shared" si="87"/>
        <v>1467</v>
      </c>
      <c r="FQ110" s="1"/>
      <c r="FR110" s="1"/>
      <c r="FS110" s="1"/>
    </row>
    <row r="111" spans="1:218" x14ac:dyDescent="0.3">
      <c r="A111" s="73">
        <v>2012</v>
      </c>
      <c r="B111" s="69" t="s">
        <v>6</v>
      </c>
      <c r="C111" s="52">
        <v>0</v>
      </c>
      <c r="D111" s="7">
        <v>0</v>
      </c>
      <c r="E111" s="53">
        <v>0</v>
      </c>
      <c r="F111" s="58">
        <v>22</v>
      </c>
      <c r="G111" s="16">
        <v>186</v>
      </c>
      <c r="H111" s="53">
        <f>G111/F111*1000</f>
        <v>8454.5454545454559</v>
      </c>
      <c r="I111" s="52">
        <v>0</v>
      </c>
      <c r="J111" s="7">
        <v>0</v>
      </c>
      <c r="K111" s="53">
        <v>0</v>
      </c>
      <c r="L111" s="52">
        <v>0</v>
      </c>
      <c r="M111" s="7">
        <v>0</v>
      </c>
      <c r="N111" s="53">
        <v>0</v>
      </c>
      <c r="O111" s="52">
        <v>0</v>
      </c>
      <c r="P111" s="7">
        <v>0</v>
      </c>
      <c r="Q111" s="53">
        <v>0</v>
      </c>
      <c r="R111" s="58">
        <v>75</v>
      </c>
      <c r="S111" s="16">
        <v>245</v>
      </c>
      <c r="T111" s="53">
        <f t="shared" si="91"/>
        <v>3266.6666666666665</v>
      </c>
      <c r="U111" s="52">
        <v>0</v>
      </c>
      <c r="V111" s="7">
        <v>0</v>
      </c>
      <c r="W111" s="53">
        <v>0</v>
      </c>
      <c r="X111" s="52">
        <v>0</v>
      </c>
      <c r="Y111" s="7">
        <v>0</v>
      </c>
      <c r="Z111" s="53">
        <v>0</v>
      </c>
      <c r="AA111" s="52">
        <v>0</v>
      </c>
      <c r="AB111" s="7">
        <v>0</v>
      </c>
      <c r="AC111" s="53">
        <v>0</v>
      </c>
      <c r="AD111" s="52">
        <v>0</v>
      </c>
      <c r="AE111" s="7">
        <v>0</v>
      </c>
      <c r="AF111" s="53">
        <v>0</v>
      </c>
      <c r="AG111" s="52">
        <v>0</v>
      </c>
      <c r="AH111" s="7">
        <v>0</v>
      </c>
      <c r="AI111" s="53">
        <v>0</v>
      </c>
      <c r="AJ111" s="52">
        <v>0</v>
      </c>
      <c r="AK111" s="7">
        <v>0</v>
      </c>
      <c r="AL111" s="53">
        <v>0</v>
      </c>
      <c r="AM111" s="52">
        <v>0</v>
      </c>
      <c r="AN111" s="7">
        <v>0</v>
      </c>
      <c r="AO111" s="53">
        <v>0</v>
      </c>
      <c r="AP111" s="52">
        <v>0</v>
      </c>
      <c r="AQ111" s="7">
        <v>0</v>
      </c>
      <c r="AR111" s="53">
        <v>0</v>
      </c>
      <c r="AS111" s="52">
        <v>0</v>
      </c>
      <c r="AT111" s="7">
        <v>0</v>
      </c>
      <c r="AU111" s="53">
        <v>0</v>
      </c>
      <c r="AV111" s="52">
        <v>0</v>
      </c>
      <c r="AW111" s="7">
        <v>0</v>
      </c>
      <c r="AX111" s="53">
        <f t="shared" si="92"/>
        <v>0</v>
      </c>
      <c r="AY111" s="52">
        <v>0</v>
      </c>
      <c r="AZ111" s="7">
        <v>0</v>
      </c>
      <c r="BA111" s="53">
        <v>0</v>
      </c>
      <c r="BB111" s="52">
        <v>0</v>
      </c>
      <c r="BC111" s="7">
        <v>0</v>
      </c>
      <c r="BD111" s="53">
        <v>0</v>
      </c>
      <c r="BE111" s="52">
        <v>0</v>
      </c>
      <c r="BF111" s="7">
        <v>0</v>
      </c>
      <c r="BG111" s="53">
        <v>0</v>
      </c>
      <c r="BH111" s="58">
        <v>416</v>
      </c>
      <c r="BI111" s="16">
        <v>1311</v>
      </c>
      <c r="BJ111" s="53">
        <f t="shared" si="93"/>
        <v>3151.4423076923076</v>
      </c>
      <c r="BK111" s="52">
        <v>0</v>
      </c>
      <c r="BL111" s="7">
        <v>1</v>
      </c>
      <c r="BM111" s="53">
        <v>0</v>
      </c>
      <c r="BN111" s="52">
        <v>0</v>
      </c>
      <c r="BO111" s="7">
        <v>0</v>
      </c>
      <c r="BP111" s="53">
        <v>0</v>
      </c>
      <c r="BQ111" s="52">
        <v>0</v>
      </c>
      <c r="BR111" s="7">
        <v>1</v>
      </c>
      <c r="BS111" s="53">
        <v>0</v>
      </c>
      <c r="BT111" s="52">
        <v>0</v>
      </c>
      <c r="BU111" s="7">
        <v>0</v>
      </c>
      <c r="BV111" s="53">
        <v>0</v>
      </c>
      <c r="BW111" s="52">
        <v>0</v>
      </c>
      <c r="BX111" s="7">
        <v>0</v>
      </c>
      <c r="BY111" s="53">
        <v>0</v>
      </c>
      <c r="BZ111" s="52">
        <v>0</v>
      </c>
      <c r="CA111" s="7">
        <v>0</v>
      </c>
      <c r="CB111" s="53">
        <v>0</v>
      </c>
      <c r="CC111" s="52">
        <v>0</v>
      </c>
      <c r="CD111" s="7">
        <v>0</v>
      </c>
      <c r="CE111" s="53">
        <v>0</v>
      </c>
      <c r="CF111" s="52">
        <v>0</v>
      </c>
      <c r="CG111" s="7">
        <v>0</v>
      </c>
      <c r="CH111" s="53">
        <v>0</v>
      </c>
      <c r="CI111" s="52">
        <v>0</v>
      </c>
      <c r="CJ111" s="7">
        <v>0</v>
      </c>
      <c r="CK111" s="53">
        <f t="shared" si="95"/>
        <v>0</v>
      </c>
      <c r="CL111" s="52">
        <v>0</v>
      </c>
      <c r="CM111" s="7">
        <v>0</v>
      </c>
      <c r="CN111" s="53">
        <v>0</v>
      </c>
      <c r="CO111" s="52">
        <v>0</v>
      </c>
      <c r="CP111" s="7">
        <v>0</v>
      </c>
      <c r="CQ111" s="53">
        <v>0</v>
      </c>
      <c r="CR111" s="52">
        <v>0</v>
      </c>
      <c r="CS111" s="7">
        <v>0</v>
      </c>
      <c r="CT111" s="53">
        <v>0</v>
      </c>
      <c r="CU111" s="62">
        <v>0</v>
      </c>
      <c r="CV111" s="7">
        <v>0</v>
      </c>
      <c r="CW111" s="8">
        <v>0</v>
      </c>
      <c r="CX111" s="58">
        <v>112</v>
      </c>
      <c r="CY111" s="16">
        <v>444</v>
      </c>
      <c r="CZ111" s="53">
        <f t="shared" si="96"/>
        <v>3964.2857142857142</v>
      </c>
      <c r="DA111" s="52">
        <v>0</v>
      </c>
      <c r="DB111" s="7">
        <v>0</v>
      </c>
      <c r="DC111" s="53">
        <v>0</v>
      </c>
      <c r="DD111" s="52">
        <v>0</v>
      </c>
      <c r="DE111" s="7">
        <v>0</v>
      </c>
      <c r="DF111" s="53">
        <v>0</v>
      </c>
      <c r="DG111" s="52">
        <v>0</v>
      </c>
      <c r="DH111" s="7">
        <v>0</v>
      </c>
      <c r="DI111" s="53">
        <v>0</v>
      </c>
      <c r="DJ111" s="52">
        <v>0</v>
      </c>
      <c r="DK111" s="7">
        <v>0</v>
      </c>
      <c r="DL111" s="53">
        <v>0</v>
      </c>
      <c r="DM111" s="52">
        <v>0</v>
      </c>
      <c r="DN111" s="7">
        <v>0</v>
      </c>
      <c r="DO111" s="53">
        <v>0</v>
      </c>
      <c r="DP111" s="52">
        <v>0</v>
      </c>
      <c r="DQ111" s="7">
        <v>0</v>
      </c>
      <c r="DR111" s="53">
        <v>0</v>
      </c>
      <c r="DS111" s="52">
        <v>0</v>
      </c>
      <c r="DT111" s="7">
        <v>0</v>
      </c>
      <c r="DU111" s="53">
        <v>0</v>
      </c>
      <c r="DV111" s="52">
        <v>0</v>
      </c>
      <c r="DW111" s="7">
        <v>0</v>
      </c>
      <c r="DX111" s="53">
        <v>0</v>
      </c>
      <c r="DY111" s="52">
        <v>0</v>
      </c>
      <c r="DZ111" s="7">
        <v>0</v>
      </c>
      <c r="EA111" s="53">
        <v>0</v>
      </c>
      <c r="EB111" s="52">
        <v>0</v>
      </c>
      <c r="EC111" s="7">
        <v>0</v>
      </c>
      <c r="ED111" s="53">
        <v>0</v>
      </c>
      <c r="EE111" s="52">
        <v>0</v>
      </c>
      <c r="EF111" s="7">
        <v>0</v>
      </c>
      <c r="EG111" s="53">
        <v>0</v>
      </c>
      <c r="EH111" s="52">
        <v>0</v>
      </c>
      <c r="EI111" s="7">
        <v>0</v>
      </c>
      <c r="EJ111" s="53">
        <v>0</v>
      </c>
      <c r="EK111" s="52">
        <v>0</v>
      </c>
      <c r="EL111" s="7">
        <v>0</v>
      </c>
      <c r="EM111" s="53">
        <v>0</v>
      </c>
      <c r="EN111" s="52">
        <v>0</v>
      </c>
      <c r="EO111" s="7">
        <v>0</v>
      </c>
      <c r="EP111" s="53">
        <v>0</v>
      </c>
      <c r="EQ111" s="52">
        <v>0</v>
      </c>
      <c r="ER111" s="7">
        <v>0</v>
      </c>
      <c r="ES111" s="53">
        <v>0</v>
      </c>
      <c r="ET111" s="52">
        <v>0</v>
      </c>
      <c r="EU111" s="7">
        <v>1</v>
      </c>
      <c r="EV111" s="53">
        <v>0</v>
      </c>
      <c r="EW111" s="52">
        <v>0</v>
      </c>
      <c r="EX111" s="7">
        <v>1</v>
      </c>
      <c r="EY111" s="53">
        <v>0</v>
      </c>
      <c r="EZ111" s="52">
        <v>0</v>
      </c>
      <c r="FA111" s="7">
        <v>0</v>
      </c>
      <c r="FB111" s="53">
        <v>0</v>
      </c>
      <c r="FC111" s="58">
        <v>48</v>
      </c>
      <c r="FD111" s="16">
        <v>168</v>
      </c>
      <c r="FE111" s="53">
        <f t="shared" ref="FE111:FE121" si="99">FD111/FC111*1000</f>
        <v>3500</v>
      </c>
      <c r="FF111" s="52">
        <v>0</v>
      </c>
      <c r="FG111" s="7">
        <v>0</v>
      </c>
      <c r="FH111" s="53">
        <v>0</v>
      </c>
      <c r="FI111" s="58">
        <v>44</v>
      </c>
      <c r="FJ111" s="16">
        <v>357</v>
      </c>
      <c r="FK111" s="53">
        <f>FJ111/FI111*1000</f>
        <v>8113.6363636363631</v>
      </c>
      <c r="FL111" s="52">
        <v>0</v>
      </c>
      <c r="FM111" s="7">
        <v>0</v>
      </c>
      <c r="FN111" s="53">
        <f t="shared" si="98"/>
        <v>0</v>
      </c>
      <c r="FO111" s="10">
        <f t="shared" si="86"/>
        <v>673</v>
      </c>
      <c r="FP111" s="15">
        <f t="shared" si="87"/>
        <v>2358</v>
      </c>
      <c r="FQ111" s="1"/>
      <c r="FR111" s="1"/>
      <c r="FS111" s="1"/>
    </row>
    <row r="112" spans="1:218" x14ac:dyDescent="0.3">
      <c r="A112" s="73">
        <v>2012</v>
      </c>
      <c r="B112" s="69" t="s">
        <v>7</v>
      </c>
      <c r="C112" s="52">
        <v>0</v>
      </c>
      <c r="D112" s="7">
        <v>0</v>
      </c>
      <c r="E112" s="53">
        <v>0</v>
      </c>
      <c r="F112" s="52">
        <v>0</v>
      </c>
      <c r="G112" s="7">
        <v>0</v>
      </c>
      <c r="H112" s="53">
        <v>0</v>
      </c>
      <c r="I112" s="52">
        <v>0</v>
      </c>
      <c r="J112" s="7">
        <v>0</v>
      </c>
      <c r="K112" s="53">
        <v>0</v>
      </c>
      <c r="L112" s="52">
        <v>0</v>
      </c>
      <c r="M112" s="7">
        <v>0</v>
      </c>
      <c r="N112" s="53">
        <v>0</v>
      </c>
      <c r="O112" s="52">
        <v>0</v>
      </c>
      <c r="P112" s="7">
        <v>0</v>
      </c>
      <c r="Q112" s="53">
        <v>0</v>
      </c>
      <c r="R112" s="52">
        <v>0</v>
      </c>
      <c r="S112" s="7">
        <v>0</v>
      </c>
      <c r="T112" s="53">
        <v>0</v>
      </c>
      <c r="U112" s="52">
        <v>0</v>
      </c>
      <c r="V112" s="7">
        <v>0</v>
      </c>
      <c r="W112" s="53">
        <v>0</v>
      </c>
      <c r="X112" s="52">
        <v>0</v>
      </c>
      <c r="Y112" s="7">
        <v>0</v>
      </c>
      <c r="Z112" s="53">
        <v>0</v>
      </c>
      <c r="AA112" s="52">
        <v>0</v>
      </c>
      <c r="AB112" s="7">
        <v>0</v>
      </c>
      <c r="AC112" s="53">
        <v>0</v>
      </c>
      <c r="AD112" s="52">
        <v>0</v>
      </c>
      <c r="AE112" s="7">
        <v>0</v>
      </c>
      <c r="AF112" s="53">
        <v>0</v>
      </c>
      <c r="AG112" s="52">
        <v>0</v>
      </c>
      <c r="AH112" s="7">
        <v>0</v>
      </c>
      <c r="AI112" s="53">
        <v>0</v>
      </c>
      <c r="AJ112" s="52">
        <v>0</v>
      </c>
      <c r="AK112" s="7">
        <v>0</v>
      </c>
      <c r="AL112" s="53">
        <v>0</v>
      </c>
      <c r="AM112" s="52">
        <v>0</v>
      </c>
      <c r="AN112" s="7">
        <v>0</v>
      </c>
      <c r="AO112" s="53">
        <v>0</v>
      </c>
      <c r="AP112" s="52">
        <v>0</v>
      </c>
      <c r="AQ112" s="7">
        <v>0</v>
      </c>
      <c r="AR112" s="53">
        <v>0</v>
      </c>
      <c r="AS112" s="52">
        <v>0</v>
      </c>
      <c r="AT112" s="7">
        <v>0</v>
      </c>
      <c r="AU112" s="53">
        <v>0</v>
      </c>
      <c r="AV112" s="52">
        <v>0</v>
      </c>
      <c r="AW112" s="7">
        <v>0</v>
      </c>
      <c r="AX112" s="53">
        <f t="shared" si="92"/>
        <v>0</v>
      </c>
      <c r="AY112" s="52">
        <v>0</v>
      </c>
      <c r="AZ112" s="7">
        <v>0</v>
      </c>
      <c r="BA112" s="53">
        <v>0</v>
      </c>
      <c r="BB112" s="52">
        <v>0</v>
      </c>
      <c r="BC112" s="7">
        <v>0</v>
      </c>
      <c r="BD112" s="53">
        <v>0</v>
      </c>
      <c r="BE112" s="52">
        <v>0</v>
      </c>
      <c r="BF112" s="7">
        <v>0</v>
      </c>
      <c r="BG112" s="53">
        <v>0</v>
      </c>
      <c r="BH112" s="58">
        <v>125</v>
      </c>
      <c r="BI112" s="16">
        <v>383</v>
      </c>
      <c r="BJ112" s="53">
        <f t="shared" si="93"/>
        <v>3064</v>
      </c>
      <c r="BK112" s="52">
        <v>0</v>
      </c>
      <c r="BL112" s="7">
        <v>0</v>
      </c>
      <c r="BM112" s="53">
        <v>0</v>
      </c>
      <c r="BN112" s="58">
        <v>10</v>
      </c>
      <c r="BO112" s="16">
        <v>19</v>
      </c>
      <c r="BP112" s="53">
        <f t="shared" si="94"/>
        <v>1900</v>
      </c>
      <c r="BQ112" s="52">
        <v>0</v>
      </c>
      <c r="BR112" s="7">
        <v>0</v>
      </c>
      <c r="BS112" s="53">
        <v>0</v>
      </c>
      <c r="BT112" s="52">
        <v>0</v>
      </c>
      <c r="BU112" s="7">
        <v>0</v>
      </c>
      <c r="BV112" s="53">
        <v>0</v>
      </c>
      <c r="BW112" s="52">
        <v>0</v>
      </c>
      <c r="BX112" s="7">
        <v>0</v>
      </c>
      <c r="BY112" s="53">
        <v>0</v>
      </c>
      <c r="BZ112" s="52">
        <v>0</v>
      </c>
      <c r="CA112" s="7">
        <v>0</v>
      </c>
      <c r="CB112" s="53">
        <v>0</v>
      </c>
      <c r="CC112" s="52">
        <v>0</v>
      </c>
      <c r="CD112" s="7">
        <v>0</v>
      </c>
      <c r="CE112" s="53">
        <v>0</v>
      </c>
      <c r="CF112" s="52">
        <v>0</v>
      </c>
      <c r="CG112" s="7">
        <v>0</v>
      </c>
      <c r="CH112" s="53">
        <v>0</v>
      </c>
      <c r="CI112" s="52">
        <v>0</v>
      </c>
      <c r="CJ112" s="7">
        <v>0</v>
      </c>
      <c r="CK112" s="53">
        <f t="shared" si="95"/>
        <v>0</v>
      </c>
      <c r="CL112" s="52">
        <v>0</v>
      </c>
      <c r="CM112" s="7">
        <v>0</v>
      </c>
      <c r="CN112" s="53">
        <v>0</v>
      </c>
      <c r="CO112" s="52">
        <v>0</v>
      </c>
      <c r="CP112" s="7">
        <v>0</v>
      </c>
      <c r="CQ112" s="53">
        <v>0</v>
      </c>
      <c r="CR112" s="52">
        <v>0</v>
      </c>
      <c r="CS112" s="7">
        <v>0</v>
      </c>
      <c r="CT112" s="53">
        <v>0</v>
      </c>
      <c r="CU112" s="62">
        <v>0</v>
      </c>
      <c r="CV112" s="7">
        <v>0</v>
      </c>
      <c r="CW112" s="8">
        <v>0</v>
      </c>
      <c r="CX112" s="58">
        <v>60</v>
      </c>
      <c r="CY112" s="16">
        <v>262</v>
      </c>
      <c r="CZ112" s="53">
        <f t="shared" si="96"/>
        <v>4366.6666666666661</v>
      </c>
      <c r="DA112" s="52">
        <v>0</v>
      </c>
      <c r="DB112" s="7">
        <v>0</v>
      </c>
      <c r="DC112" s="53">
        <v>0</v>
      </c>
      <c r="DD112" s="52">
        <v>0</v>
      </c>
      <c r="DE112" s="7">
        <v>0</v>
      </c>
      <c r="DF112" s="53">
        <v>0</v>
      </c>
      <c r="DG112" s="52">
        <v>0</v>
      </c>
      <c r="DH112" s="7">
        <v>0</v>
      </c>
      <c r="DI112" s="53">
        <v>0</v>
      </c>
      <c r="DJ112" s="52">
        <v>0</v>
      </c>
      <c r="DK112" s="7">
        <v>0</v>
      </c>
      <c r="DL112" s="53">
        <v>0</v>
      </c>
      <c r="DM112" s="52">
        <v>0</v>
      </c>
      <c r="DN112" s="7">
        <v>0</v>
      </c>
      <c r="DO112" s="53">
        <v>0</v>
      </c>
      <c r="DP112" s="52">
        <v>0</v>
      </c>
      <c r="DQ112" s="7">
        <v>0</v>
      </c>
      <c r="DR112" s="53">
        <v>0</v>
      </c>
      <c r="DS112" s="52">
        <v>0</v>
      </c>
      <c r="DT112" s="7">
        <v>0</v>
      </c>
      <c r="DU112" s="53">
        <v>0</v>
      </c>
      <c r="DV112" s="52">
        <v>0</v>
      </c>
      <c r="DW112" s="7">
        <v>0</v>
      </c>
      <c r="DX112" s="53">
        <v>0</v>
      </c>
      <c r="DY112" s="52">
        <v>0</v>
      </c>
      <c r="DZ112" s="7">
        <v>0</v>
      </c>
      <c r="EA112" s="53">
        <v>0</v>
      </c>
      <c r="EB112" s="52">
        <v>0</v>
      </c>
      <c r="EC112" s="7">
        <v>0</v>
      </c>
      <c r="ED112" s="53">
        <v>0</v>
      </c>
      <c r="EE112" s="58">
        <v>47</v>
      </c>
      <c r="EF112" s="16">
        <v>211</v>
      </c>
      <c r="EG112" s="53">
        <f t="shared" si="97"/>
        <v>4489.3617021276596</v>
      </c>
      <c r="EH112" s="52">
        <v>0</v>
      </c>
      <c r="EI112" s="7">
        <v>0</v>
      </c>
      <c r="EJ112" s="53">
        <v>0</v>
      </c>
      <c r="EK112" s="52">
        <v>0</v>
      </c>
      <c r="EL112" s="7">
        <v>0</v>
      </c>
      <c r="EM112" s="53">
        <v>0</v>
      </c>
      <c r="EN112" s="52">
        <v>0</v>
      </c>
      <c r="EO112" s="7">
        <v>0</v>
      </c>
      <c r="EP112" s="53">
        <v>0</v>
      </c>
      <c r="EQ112" s="52">
        <v>0</v>
      </c>
      <c r="ER112" s="7">
        <v>0</v>
      </c>
      <c r="ES112" s="53">
        <v>0</v>
      </c>
      <c r="ET112" s="52">
        <v>0</v>
      </c>
      <c r="EU112" s="7">
        <v>0</v>
      </c>
      <c r="EV112" s="53">
        <v>0</v>
      </c>
      <c r="EW112" s="52">
        <v>0</v>
      </c>
      <c r="EX112" s="7">
        <v>0</v>
      </c>
      <c r="EY112" s="53">
        <v>0</v>
      </c>
      <c r="EZ112" s="52">
        <v>0</v>
      </c>
      <c r="FA112" s="7">
        <v>0</v>
      </c>
      <c r="FB112" s="53">
        <v>0</v>
      </c>
      <c r="FC112" s="52">
        <v>0</v>
      </c>
      <c r="FD112" s="7">
        <v>0</v>
      </c>
      <c r="FE112" s="53">
        <v>0</v>
      </c>
      <c r="FF112" s="52">
        <v>0</v>
      </c>
      <c r="FG112" s="7">
        <v>0</v>
      </c>
      <c r="FH112" s="53">
        <v>0</v>
      </c>
      <c r="FI112" s="52">
        <v>0</v>
      </c>
      <c r="FJ112" s="7">
        <v>0</v>
      </c>
      <c r="FK112" s="53">
        <v>0</v>
      </c>
      <c r="FL112" s="52">
        <v>0</v>
      </c>
      <c r="FM112" s="7">
        <v>0</v>
      </c>
      <c r="FN112" s="53">
        <f t="shared" si="98"/>
        <v>0</v>
      </c>
      <c r="FO112" s="10">
        <f t="shared" si="86"/>
        <v>242</v>
      </c>
      <c r="FP112" s="15">
        <f t="shared" si="87"/>
        <v>875</v>
      </c>
      <c r="FQ112" s="1"/>
      <c r="FR112" s="1"/>
      <c r="FS112" s="1"/>
    </row>
    <row r="113" spans="1:218" x14ac:dyDescent="0.3">
      <c r="A113" s="73">
        <v>2012</v>
      </c>
      <c r="B113" s="69" t="s">
        <v>8</v>
      </c>
      <c r="C113" s="52">
        <v>0</v>
      </c>
      <c r="D113" s="7">
        <v>0</v>
      </c>
      <c r="E113" s="53">
        <v>0</v>
      </c>
      <c r="F113" s="52">
        <v>0</v>
      </c>
      <c r="G113" s="7">
        <v>0</v>
      </c>
      <c r="H113" s="53">
        <v>0</v>
      </c>
      <c r="I113" s="52">
        <v>0</v>
      </c>
      <c r="J113" s="7">
        <v>0</v>
      </c>
      <c r="K113" s="53">
        <v>0</v>
      </c>
      <c r="L113" s="52">
        <v>0</v>
      </c>
      <c r="M113" s="7">
        <v>0</v>
      </c>
      <c r="N113" s="53">
        <v>0</v>
      </c>
      <c r="O113" s="52">
        <v>0</v>
      </c>
      <c r="P113" s="7">
        <v>0</v>
      </c>
      <c r="Q113" s="53">
        <v>0</v>
      </c>
      <c r="R113" s="58">
        <v>100</v>
      </c>
      <c r="S113" s="16">
        <v>321</v>
      </c>
      <c r="T113" s="53">
        <f t="shared" si="91"/>
        <v>3210</v>
      </c>
      <c r="U113" s="52">
        <v>0</v>
      </c>
      <c r="V113" s="7">
        <v>0</v>
      </c>
      <c r="W113" s="53">
        <v>0</v>
      </c>
      <c r="X113" s="52">
        <v>0</v>
      </c>
      <c r="Y113" s="7">
        <v>0</v>
      </c>
      <c r="Z113" s="53">
        <v>0</v>
      </c>
      <c r="AA113" s="52">
        <v>0</v>
      </c>
      <c r="AB113" s="7">
        <v>0</v>
      </c>
      <c r="AC113" s="53">
        <v>0</v>
      </c>
      <c r="AD113" s="58">
        <v>10</v>
      </c>
      <c r="AE113" s="16">
        <v>90</v>
      </c>
      <c r="AF113" s="53">
        <f t="shared" ref="AF113:AF118" si="100">AE113/AD113*1000</f>
        <v>9000</v>
      </c>
      <c r="AG113" s="52">
        <v>0</v>
      </c>
      <c r="AH113" s="7">
        <v>0</v>
      </c>
      <c r="AI113" s="53">
        <v>0</v>
      </c>
      <c r="AJ113" s="52">
        <v>0</v>
      </c>
      <c r="AK113" s="7">
        <v>0</v>
      </c>
      <c r="AL113" s="53">
        <v>0</v>
      </c>
      <c r="AM113" s="52">
        <v>0</v>
      </c>
      <c r="AN113" s="7">
        <v>0</v>
      </c>
      <c r="AO113" s="53">
        <v>0</v>
      </c>
      <c r="AP113" s="52">
        <v>0</v>
      </c>
      <c r="AQ113" s="7">
        <v>0</v>
      </c>
      <c r="AR113" s="53">
        <v>0</v>
      </c>
      <c r="AS113" s="52">
        <v>0</v>
      </c>
      <c r="AT113" s="7">
        <v>0</v>
      </c>
      <c r="AU113" s="53">
        <v>0</v>
      </c>
      <c r="AV113" s="52">
        <v>0</v>
      </c>
      <c r="AW113" s="7">
        <v>0</v>
      </c>
      <c r="AX113" s="53">
        <f t="shared" si="92"/>
        <v>0</v>
      </c>
      <c r="AY113" s="52">
        <v>0</v>
      </c>
      <c r="AZ113" s="7">
        <v>0</v>
      </c>
      <c r="BA113" s="53">
        <v>0</v>
      </c>
      <c r="BB113" s="52">
        <v>0</v>
      </c>
      <c r="BC113" s="7">
        <v>0</v>
      </c>
      <c r="BD113" s="53">
        <v>0</v>
      </c>
      <c r="BE113" s="52">
        <v>0</v>
      </c>
      <c r="BF113" s="7">
        <v>0</v>
      </c>
      <c r="BG113" s="53">
        <v>0</v>
      </c>
      <c r="BH113" s="58">
        <v>126</v>
      </c>
      <c r="BI113" s="16">
        <v>359</v>
      </c>
      <c r="BJ113" s="53">
        <f t="shared" si="93"/>
        <v>2849.2063492063494</v>
      </c>
      <c r="BK113" s="52">
        <v>0</v>
      </c>
      <c r="BL113" s="7">
        <v>0</v>
      </c>
      <c r="BM113" s="53">
        <v>0</v>
      </c>
      <c r="BN113" s="58">
        <v>4</v>
      </c>
      <c r="BO113" s="16">
        <v>37</v>
      </c>
      <c r="BP113" s="53">
        <f t="shared" si="94"/>
        <v>9250</v>
      </c>
      <c r="BQ113" s="52">
        <v>0</v>
      </c>
      <c r="BR113" s="7">
        <v>0</v>
      </c>
      <c r="BS113" s="53">
        <v>0</v>
      </c>
      <c r="BT113" s="52">
        <v>0</v>
      </c>
      <c r="BU113" s="7">
        <v>0</v>
      </c>
      <c r="BV113" s="53">
        <v>0</v>
      </c>
      <c r="BW113" s="52">
        <v>0</v>
      </c>
      <c r="BX113" s="7">
        <v>0</v>
      </c>
      <c r="BY113" s="53">
        <v>0</v>
      </c>
      <c r="BZ113" s="52">
        <v>0</v>
      </c>
      <c r="CA113" s="7">
        <v>0</v>
      </c>
      <c r="CB113" s="53">
        <v>0</v>
      </c>
      <c r="CC113" s="52">
        <v>0</v>
      </c>
      <c r="CD113" s="7">
        <v>0</v>
      </c>
      <c r="CE113" s="53">
        <v>0</v>
      </c>
      <c r="CF113" s="52">
        <v>0</v>
      </c>
      <c r="CG113" s="7">
        <v>0</v>
      </c>
      <c r="CH113" s="53">
        <v>0</v>
      </c>
      <c r="CI113" s="52">
        <v>0</v>
      </c>
      <c r="CJ113" s="7">
        <v>0</v>
      </c>
      <c r="CK113" s="53">
        <f t="shared" si="95"/>
        <v>0</v>
      </c>
      <c r="CL113" s="52">
        <v>0</v>
      </c>
      <c r="CM113" s="7">
        <v>0</v>
      </c>
      <c r="CN113" s="53">
        <v>0</v>
      </c>
      <c r="CO113" s="52">
        <v>0</v>
      </c>
      <c r="CP113" s="7">
        <v>0</v>
      </c>
      <c r="CQ113" s="53">
        <v>0</v>
      </c>
      <c r="CR113" s="52">
        <v>0</v>
      </c>
      <c r="CS113" s="7">
        <v>0</v>
      </c>
      <c r="CT113" s="53">
        <v>0</v>
      </c>
      <c r="CU113" s="62">
        <v>0</v>
      </c>
      <c r="CV113" s="7">
        <v>0</v>
      </c>
      <c r="CW113" s="8">
        <v>0</v>
      </c>
      <c r="CX113" s="58">
        <v>22</v>
      </c>
      <c r="CY113" s="16">
        <v>104</v>
      </c>
      <c r="CZ113" s="53">
        <f t="shared" si="96"/>
        <v>4727.2727272727279</v>
      </c>
      <c r="DA113" s="52">
        <v>0</v>
      </c>
      <c r="DB113" s="7">
        <v>0</v>
      </c>
      <c r="DC113" s="53">
        <v>0</v>
      </c>
      <c r="DD113" s="52">
        <v>0</v>
      </c>
      <c r="DE113" s="7">
        <v>0</v>
      </c>
      <c r="DF113" s="53">
        <v>0</v>
      </c>
      <c r="DG113" s="52">
        <v>0</v>
      </c>
      <c r="DH113" s="7">
        <v>0</v>
      </c>
      <c r="DI113" s="53">
        <v>0</v>
      </c>
      <c r="DJ113" s="52">
        <v>0</v>
      </c>
      <c r="DK113" s="7">
        <v>0</v>
      </c>
      <c r="DL113" s="53">
        <v>0</v>
      </c>
      <c r="DM113" s="52">
        <v>0</v>
      </c>
      <c r="DN113" s="7">
        <v>0</v>
      </c>
      <c r="DO113" s="53">
        <v>0</v>
      </c>
      <c r="DP113" s="52">
        <v>0</v>
      </c>
      <c r="DQ113" s="7">
        <v>0</v>
      </c>
      <c r="DR113" s="53">
        <v>0</v>
      </c>
      <c r="DS113" s="52">
        <v>0</v>
      </c>
      <c r="DT113" s="7">
        <v>0</v>
      </c>
      <c r="DU113" s="53">
        <v>0</v>
      </c>
      <c r="DV113" s="52">
        <v>0</v>
      </c>
      <c r="DW113" s="7">
        <v>0</v>
      </c>
      <c r="DX113" s="53">
        <v>0</v>
      </c>
      <c r="DY113" s="52">
        <v>0</v>
      </c>
      <c r="DZ113" s="7">
        <v>1</v>
      </c>
      <c r="EA113" s="53">
        <v>0</v>
      </c>
      <c r="EB113" s="52">
        <v>0</v>
      </c>
      <c r="EC113" s="7">
        <v>0</v>
      </c>
      <c r="ED113" s="53">
        <v>0</v>
      </c>
      <c r="EE113" s="58">
        <v>150</v>
      </c>
      <c r="EF113" s="16">
        <v>635</v>
      </c>
      <c r="EG113" s="53">
        <f t="shared" si="97"/>
        <v>4233.333333333333</v>
      </c>
      <c r="EH113" s="52">
        <v>0</v>
      </c>
      <c r="EI113" s="7">
        <v>0</v>
      </c>
      <c r="EJ113" s="53">
        <v>0</v>
      </c>
      <c r="EK113" s="52">
        <v>0</v>
      </c>
      <c r="EL113" s="7">
        <v>0</v>
      </c>
      <c r="EM113" s="53">
        <v>0</v>
      </c>
      <c r="EN113" s="52">
        <v>0</v>
      </c>
      <c r="EO113" s="7">
        <v>0</v>
      </c>
      <c r="EP113" s="53">
        <v>0</v>
      </c>
      <c r="EQ113" s="52">
        <v>0</v>
      </c>
      <c r="ER113" s="7">
        <v>0</v>
      </c>
      <c r="ES113" s="53">
        <v>0</v>
      </c>
      <c r="ET113" s="52">
        <v>0</v>
      </c>
      <c r="EU113" s="7">
        <v>0</v>
      </c>
      <c r="EV113" s="53">
        <v>0</v>
      </c>
      <c r="EW113" s="52">
        <v>0</v>
      </c>
      <c r="EX113" s="7">
        <v>0</v>
      </c>
      <c r="EY113" s="53">
        <v>0</v>
      </c>
      <c r="EZ113" s="52">
        <v>0</v>
      </c>
      <c r="FA113" s="7">
        <v>0</v>
      </c>
      <c r="FB113" s="53">
        <v>0</v>
      </c>
      <c r="FC113" s="58">
        <v>-4</v>
      </c>
      <c r="FD113" s="16">
        <v>189</v>
      </c>
      <c r="FE113" s="53">
        <f t="shared" si="99"/>
        <v>-47250</v>
      </c>
      <c r="FF113" s="52">
        <v>0</v>
      </c>
      <c r="FG113" s="7">
        <v>0</v>
      </c>
      <c r="FH113" s="53">
        <v>0</v>
      </c>
      <c r="FI113" s="52">
        <v>0</v>
      </c>
      <c r="FJ113" s="7">
        <v>0</v>
      </c>
      <c r="FK113" s="53">
        <v>0</v>
      </c>
      <c r="FL113" s="52">
        <v>0</v>
      </c>
      <c r="FM113" s="7">
        <v>0</v>
      </c>
      <c r="FN113" s="53">
        <f t="shared" si="98"/>
        <v>0</v>
      </c>
      <c r="FO113" s="10">
        <f t="shared" si="86"/>
        <v>408</v>
      </c>
      <c r="FP113" s="15">
        <f t="shared" si="87"/>
        <v>1736</v>
      </c>
      <c r="FQ113" s="1"/>
      <c r="FR113" s="1"/>
      <c r="FS113" s="1"/>
    </row>
    <row r="114" spans="1:218" x14ac:dyDescent="0.3">
      <c r="A114" s="73">
        <v>2012</v>
      </c>
      <c r="B114" s="69" t="s">
        <v>9</v>
      </c>
      <c r="C114" s="52">
        <v>0</v>
      </c>
      <c r="D114" s="7">
        <v>0</v>
      </c>
      <c r="E114" s="53">
        <v>0</v>
      </c>
      <c r="F114" s="58">
        <v>21</v>
      </c>
      <c r="G114" s="16">
        <v>185</v>
      </c>
      <c r="H114" s="53">
        <f>G114/F114*1000</f>
        <v>8809.523809523811</v>
      </c>
      <c r="I114" s="52">
        <v>0</v>
      </c>
      <c r="J114" s="7">
        <v>0</v>
      </c>
      <c r="K114" s="53">
        <v>0</v>
      </c>
      <c r="L114" s="52">
        <v>0</v>
      </c>
      <c r="M114" s="7">
        <v>0</v>
      </c>
      <c r="N114" s="53">
        <v>0</v>
      </c>
      <c r="O114" s="52">
        <v>0</v>
      </c>
      <c r="P114" s="7">
        <v>0</v>
      </c>
      <c r="Q114" s="53">
        <v>0</v>
      </c>
      <c r="R114" s="58">
        <v>150</v>
      </c>
      <c r="S114" s="16">
        <v>514</v>
      </c>
      <c r="T114" s="53">
        <f t="shared" si="91"/>
        <v>3426.666666666667</v>
      </c>
      <c r="U114" s="52">
        <v>0</v>
      </c>
      <c r="V114" s="7">
        <v>0</v>
      </c>
      <c r="W114" s="53">
        <v>0</v>
      </c>
      <c r="X114" s="52">
        <v>0</v>
      </c>
      <c r="Y114" s="7">
        <v>0</v>
      </c>
      <c r="Z114" s="53">
        <v>0</v>
      </c>
      <c r="AA114" s="52">
        <v>0</v>
      </c>
      <c r="AB114" s="7">
        <v>0</v>
      </c>
      <c r="AC114" s="53">
        <v>0</v>
      </c>
      <c r="AD114" s="58">
        <v>14</v>
      </c>
      <c r="AE114" s="16">
        <v>59</v>
      </c>
      <c r="AF114" s="53">
        <f t="shared" si="100"/>
        <v>4214.2857142857147</v>
      </c>
      <c r="AG114" s="52">
        <v>0</v>
      </c>
      <c r="AH114" s="7">
        <v>0</v>
      </c>
      <c r="AI114" s="53">
        <v>0</v>
      </c>
      <c r="AJ114" s="52">
        <v>0</v>
      </c>
      <c r="AK114" s="7">
        <v>0</v>
      </c>
      <c r="AL114" s="53">
        <v>0</v>
      </c>
      <c r="AM114" s="52">
        <v>0</v>
      </c>
      <c r="AN114" s="7">
        <v>0</v>
      </c>
      <c r="AO114" s="53">
        <v>0</v>
      </c>
      <c r="AP114" s="52">
        <v>0</v>
      </c>
      <c r="AQ114" s="7">
        <v>0</v>
      </c>
      <c r="AR114" s="53">
        <v>0</v>
      </c>
      <c r="AS114" s="52">
        <v>0</v>
      </c>
      <c r="AT114" s="7">
        <v>0</v>
      </c>
      <c r="AU114" s="53">
        <v>0</v>
      </c>
      <c r="AV114" s="52">
        <v>0</v>
      </c>
      <c r="AW114" s="7">
        <v>0</v>
      </c>
      <c r="AX114" s="53">
        <f t="shared" si="92"/>
        <v>0</v>
      </c>
      <c r="AY114" s="52">
        <v>0</v>
      </c>
      <c r="AZ114" s="7">
        <v>0</v>
      </c>
      <c r="BA114" s="53">
        <v>0</v>
      </c>
      <c r="BB114" s="52">
        <v>0</v>
      </c>
      <c r="BC114" s="7">
        <v>0</v>
      </c>
      <c r="BD114" s="53">
        <v>0</v>
      </c>
      <c r="BE114" s="52">
        <v>0</v>
      </c>
      <c r="BF114" s="7">
        <v>0</v>
      </c>
      <c r="BG114" s="53">
        <v>0</v>
      </c>
      <c r="BH114" s="58">
        <v>544</v>
      </c>
      <c r="BI114" s="16">
        <v>1862</v>
      </c>
      <c r="BJ114" s="53">
        <f t="shared" si="93"/>
        <v>3422.794117647059</v>
      </c>
      <c r="BK114" s="52">
        <v>0</v>
      </c>
      <c r="BL114" s="7">
        <v>0</v>
      </c>
      <c r="BM114" s="53">
        <v>0</v>
      </c>
      <c r="BN114" s="52">
        <v>0</v>
      </c>
      <c r="BO114" s="7">
        <v>0</v>
      </c>
      <c r="BP114" s="53">
        <v>0</v>
      </c>
      <c r="BQ114" s="52">
        <v>0</v>
      </c>
      <c r="BR114" s="7">
        <v>1</v>
      </c>
      <c r="BS114" s="53">
        <v>0</v>
      </c>
      <c r="BT114" s="52">
        <v>0</v>
      </c>
      <c r="BU114" s="7">
        <v>0</v>
      </c>
      <c r="BV114" s="53">
        <v>0</v>
      </c>
      <c r="BW114" s="52">
        <v>0</v>
      </c>
      <c r="BX114" s="7">
        <v>0</v>
      </c>
      <c r="BY114" s="53">
        <v>0</v>
      </c>
      <c r="BZ114" s="52">
        <v>0</v>
      </c>
      <c r="CA114" s="7">
        <v>0</v>
      </c>
      <c r="CB114" s="53">
        <v>0</v>
      </c>
      <c r="CC114" s="52">
        <v>0</v>
      </c>
      <c r="CD114" s="7">
        <v>0</v>
      </c>
      <c r="CE114" s="53">
        <v>0</v>
      </c>
      <c r="CF114" s="52">
        <v>0</v>
      </c>
      <c r="CG114" s="7">
        <v>0</v>
      </c>
      <c r="CH114" s="53">
        <v>0</v>
      </c>
      <c r="CI114" s="52">
        <v>0</v>
      </c>
      <c r="CJ114" s="7">
        <v>0</v>
      </c>
      <c r="CK114" s="53">
        <f t="shared" si="95"/>
        <v>0</v>
      </c>
      <c r="CL114" s="52">
        <v>0</v>
      </c>
      <c r="CM114" s="7">
        <v>0</v>
      </c>
      <c r="CN114" s="53">
        <v>0</v>
      </c>
      <c r="CO114" s="52">
        <v>0</v>
      </c>
      <c r="CP114" s="7">
        <v>0</v>
      </c>
      <c r="CQ114" s="53">
        <v>0</v>
      </c>
      <c r="CR114" s="52">
        <v>0</v>
      </c>
      <c r="CS114" s="7">
        <v>0</v>
      </c>
      <c r="CT114" s="53">
        <v>0</v>
      </c>
      <c r="CU114" s="62">
        <v>0</v>
      </c>
      <c r="CV114" s="7">
        <v>0</v>
      </c>
      <c r="CW114" s="8">
        <v>0</v>
      </c>
      <c r="CX114" s="58">
        <v>52</v>
      </c>
      <c r="CY114" s="16">
        <v>148</v>
      </c>
      <c r="CZ114" s="53">
        <f t="shared" si="96"/>
        <v>2846.1538461538462</v>
      </c>
      <c r="DA114" s="52">
        <v>0</v>
      </c>
      <c r="DB114" s="7">
        <v>0</v>
      </c>
      <c r="DC114" s="53">
        <v>0</v>
      </c>
      <c r="DD114" s="52">
        <v>0</v>
      </c>
      <c r="DE114" s="7">
        <v>0</v>
      </c>
      <c r="DF114" s="53">
        <v>0</v>
      </c>
      <c r="DG114" s="52">
        <v>0</v>
      </c>
      <c r="DH114" s="7">
        <v>0</v>
      </c>
      <c r="DI114" s="53">
        <v>0</v>
      </c>
      <c r="DJ114" s="52">
        <v>0</v>
      </c>
      <c r="DK114" s="7">
        <v>0</v>
      </c>
      <c r="DL114" s="53">
        <v>0</v>
      </c>
      <c r="DM114" s="52">
        <v>0</v>
      </c>
      <c r="DN114" s="7">
        <v>0</v>
      </c>
      <c r="DO114" s="53">
        <v>0</v>
      </c>
      <c r="DP114" s="52">
        <v>0</v>
      </c>
      <c r="DQ114" s="7">
        <v>0</v>
      </c>
      <c r="DR114" s="53">
        <v>0</v>
      </c>
      <c r="DS114" s="52">
        <v>0</v>
      </c>
      <c r="DT114" s="7">
        <v>0</v>
      </c>
      <c r="DU114" s="53">
        <v>0</v>
      </c>
      <c r="DV114" s="52">
        <v>0</v>
      </c>
      <c r="DW114" s="7">
        <v>0</v>
      </c>
      <c r="DX114" s="53">
        <v>0</v>
      </c>
      <c r="DY114" s="52">
        <v>0</v>
      </c>
      <c r="DZ114" s="7">
        <v>0</v>
      </c>
      <c r="EA114" s="53">
        <v>0</v>
      </c>
      <c r="EB114" s="52">
        <v>0</v>
      </c>
      <c r="EC114" s="7">
        <v>0</v>
      </c>
      <c r="ED114" s="53">
        <v>0</v>
      </c>
      <c r="EE114" s="58">
        <v>24</v>
      </c>
      <c r="EF114" s="16">
        <v>211</v>
      </c>
      <c r="EG114" s="53">
        <f t="shared" si="97"/>
        <v>8791.6666666666661</v>
      </c>
      <c r="EH114" s="52">
        <v>0</v>
      </c>
      <c r="EI114" s="7">
        <v>0</v>
      </c>
      <c r="EJ114" s="53">
        <v>0</v>
      </c>
      <c r="EK114" s="52">
        <v>0</v>
      </c>
      <c r="EL114" s="7">
        <v>0</v>
      </c>
      <c r="EM114" s="53">
        <v>0</v>
      </c>
      <c r="EN114" s="52">
        <v>0</v>
      </c>
      <c r="EO114" s="7">
        <v>0</v>
      </c>
      <c r="EP114" s="53">
        <v>0</v>
      </c>
      <c r="EQ114" s="52">
        <v>0</v>
      </c>
      <c r="ER114" s="7">
        <v>0</v>
      </c>
      <c r="ES114" s="53">
        <v>0</v>
      </c>
      <c r="ET114" s="52">
        <v>0</v>
      </c>
      <c r="EU114" s="7">
        <v>0</v>
      </c>
      <c r="EV114" s="53">
        <v>0</v>
      </c>
      <c r="EW114" s="52">
        <v>0</v>
      </c>
      <c r="EX114" s="7">
        <v>0</v>
      </c>
      <c r="EY114" s="53">
        <v>0</v>
      </c>
      <c r="EZ114" s="52">
        <v>0</v>
      </c>
      <c r="FA114" s="7">
        <v>0</v>
      </c>
      <c r="FB114" s="53">
        <v>0</v>
      </c>
      <c r="FC114" s="58">
        <v>79</v>
      </c>
      <c r="FD114" s="16">
        <v>52</v>
      </c>
      <c r="FE114" s="53">
        <f t="shared" si="99"/>
        <v>658.22784810126575</v>
      </c>
      <c r="FF114" s="52">
        <v>0</v>
      </c>
      <c r="FG114" s="7">
        <v>0</v>
      </c>
      <c r="FH114" s="53">
        <v>0</v>
      </c>
      <c r="FI114" s="52">
        <v>0</v>
      </c>
      <c r="FJ114" s="7">
        <v>0</v>
      </c>
      <c r="FK114" s="53">
        <v>0</v>
      </c>
      <c r="FL114" s="52">
        <v>0</v>
      </c>
      <c r="FM114" s="7">
        <v>0</v>
      </c>
      <c r="FN114" s="53">
        <f t="shared" si="98"/>
        <v>0</v>
      </c>
      <c r="FO114" s="10">
        <f t="shared" si="86"/>
        <v>884</v>
      </c>
      <c r="FP114" s="15">
        <f t="shared" si="87"/>
        <v>3032</v>
      </c>
      <c r="FQ114" s="1"/>
      <c r="FR114" s="1"/>
      <c r="FS114" s="1"/>
    </row>
    <row r="115" spans="1:218" x14ac:dyDescent="0.3">
      <c r="A115" s="73">
        <v>2012</v>
      </c>
      <c r="B115" s="69" t="s">
        <v>10</v>
      </c>
      <c r="C115" s="52">
        <v>0</v>
      </c>
      <c r="D115" s="7">
        <v>0</v>
      </c>
      <c r="E115" s="53">
        <v>0</v>
      </c>
      <c r="F115" s="52">
        <v>0</v>
      </c>
      <c r="G115" s="7">
        <v>0</v>
      </c>
      <c r="H115" s="53">
        <v>0</v>
      </c>
      <c r="I115" s="52">
        <v>0</v>
      </c>
      <c r="J115" s="7">
        <v>0</v>
      </c>
      <c r="K115" s="53">
        <v>0</v>
      </c>
      <c r="L115" s="52">
        <v>0</v>
      </c>
      <c r="M115" s="7">
        <v>0</v>
      </c>
      <c r="N115" s="53">
        <v>0</v>
      </c>
      <c r="O115" s="52">
        <v>0</v>
      </c>
      <c r="P115" s="7">
        <v>0</v>
      </c>
      <c r="Q115" s="53">
        <v>0</v>
      </c>
      <c r="R115" s="58">
        <v>100</v>
      </c>
      <c r="S115" s="16">
        <v>389</v>
      </c>
      <c r="T115" s="53">
        <f t="shared" si="91"/>
        <v>3890</v>
      </c>
      <c r="U115" s="52">
        <v>0</v>
      </c>
      <c r="V115" s="7">
        <v>0</v>
      </c>
      <c r="W115" s="53">
        <v>0</v>
      </c>
      <c r="X115" s="52">
        <v>0</v>
      </c>
      <c r="Y115" s="7">
        <v>0</v>
      </c>
      <c r="Z115" s="53">
        <v>0</v>
      </c>
      <c r="AA115" s="52">
        <v>0</v>
      </c>
      <c r="AB115" s="7">
        <v>0</v>
      </c>
      <c r="AC115" s="53">
        <v>0</v>
      </c>
      <c r="AD115" s="52">
        <v>0</v>
      </c>
      <c r="AE115" s="7">
        <v>0</v>
      </c>
      <c r="AF115" s="53">
        <v>0</v>
      </c>
      <c r="AG115" s="52">
        <v>0</v>
      </c>
      <c r="AH115" s="7">
        <v>0</v>
      </c>
      <c r="AI115" s="53">
        <v>0</v>
      </c>
      <c r="AJ115" s="52">
        <v>0</v>
      </c>
      <c r="AK115" s="7">
        <v>0</v>
      </c>
      <c r="AL115" s="53">
        <v>0</v>
      </c>
      <c r="AM115" s="52">
        <v>0</v>
      </c>
      <c r="AN115" s="7">
        <v>0</v>
      </c>
      <c r="AO115" s="53">
        <v>0</v>
      </c>
      <c r="AP115" s="52">
        <v>0</v>
      </c>
      <c r="AQ115" s="7">
        <v>0</v>
      </c>
      <c r="AR115" s="53">
        <v>0</v>
      </c>
      <c r="AS115" s="52">
        <v>0</v>
      </c>
      <c r="AT115" s="7">
        <v>0</v>
      </c>
      <c r="AU115" s="53">
        <v>0</v>
      </c>
      <c r="AV115" s="52">
        <v>0</v>
      </c>
      <c r="AW115" s="7">
        <v>0</v>
      </c>
      <c r="AX115" s="53">
        <f t="shared" si="92"/>
        <v>0</v>
      </c>
      <c r="AY115" s="52">
        <v>0</v>
      </c>
      <c r="AZ115" s="7">
        <v>0</v>
      </c>
      <c r="BA115" s="53">
        <v>0</v>
      </c>
      <c r="BB115" s="52">
        <v>0</v>
      </c>
      <c r="BC115" s="7">
        <v>0</v>
      </c>
      <c r="BD115" s="53">
        <v>0</v>
      </c>
      <c r="BE115" s="52">
        <v>0</v>
      </c>
      <c r="BF115" s="7">
        <v>0</v>
      </c>
      <c r="BG115" s="53">
        <v>0</v>
      </c>
      <c r="BH115" s="58">
        <v>619</v>
      </c>
      <c r="BI115" s="16">
        <v>2095</v>
      </c>
      <c r="BJ115" s="53">
        <f t="shared" si="93"/>
        <v>3384.4911147011308</v>
      </c>
      <c r="BK115" s="52">
        <v>0</v>
      </c>
      <c r="BL115" s="7">
        <v>0</v>
      </c>
      <c r="BM115" s="53">
        <v>0</v>
      </c>
      <c r="BN115" s="58">
        <v>3</v>
      </c>
      <c r="BO115" s="16">
        <v>53</v>
      </c>
      <c r="BP115" s="53">
        <f t="shared" si="94"/>
        <v>17666.666666666668</v>
      </c>
      <c r="BQ115" s="52">
        <v>0</v>
      </c>
      <c r="BR115" s="7">
        <v>1</v>
      </c>
      <c r="BS115" s="53">
        <v>0</v>
      </c>
      <c r="BT115" s="52">
        <v>0</v>
      </c>
      <c r="BU115" s="7">
        <v>0</v>
      </c>
      <c r="BV115" s="53">
        <v>0</v>
      </c>
      <c r="BW115" s="52">
        <v>0</v>
      </c>
      <c r="BX115" s="7">
        <v>0</v>
      </c>
      <c r="BY115" s="53">
        <v>0</v>
      </c>
      <c r="BZ115" s="52">
        <v>0</v>
      </c>
      <c r="CA115" s="7">
        <v>0</v>
      </c>
      <c r="CB115" s="53">
        <v>0</v>
      </c>
      <c r="CC115" s="52">
        <v>0</v>
      </c>
      <c r="CD115" s="7">
        <v>0</v>
      </c>
      <c r="CE115" s="53">
        <v>0</v>
      </c>
      <c r="CF115" s="52">
        <v>0</v>
      </c>
      <c r="CG115" s="7">
        <v>0</v>
      </c>
      <c r="CH115" s="53">
        <v>0</v>
      </c>
      <c r="CI115" s="52">
        <v>0</v>
      </c>
      <c r="CJ115" s="7">
        <v>0</v>
      </c>
      <c r="CK115" s="53">
        <f t="shared" si="95"/>
        <v>0</v>
      </c>
      <c r="CL115" s="52">
        <v>0</v>
      </c>
      <c r="CM115" s="7">
        <v>0</v>
      </c>
      <c r="CN115" s="53">
        <v>0</v>
      </c>
      <c r="CO115" s="52">
        <v>0</v>
      </c>
      <c r="CP115" s="7">
        <v>0</v>
      </c>
      <c r="CQ115" s="53">
        <v>0</v>
      </c>
      <c r="CR115" s="52">
        <v>0</v>
      </c>
      <c r="CS115" s="7">
        <v>0</v>
      </c>
      <c r="CT115" s="53">
        <v>0</v>
      </c>
      <c r="CU115" s="62">
        <v>0</v>
      </c>
      <c r="CV115" s="7">
        <v>0</v>
      </c>
      <c r="CW115" s="8">
        <v>0</v>
      </c>
      <c r="CX115" s="58">
        <v>25</v>
      </c>
      <c r="CY115" s="16">
        <v>76</v>
      </c>
      <c r="CZ115" s="53">
        <f t="shared" si="96"/>
        <v>3040</v>
      </c>
      <c r="DA115" s="52">
        <v>0</v>
      </c>
      <c r="DB115" s="7">
        <v>0</v>
      </c>
      <c r="DC115" s="53">
        <v>0</v>
      </c>
      <c r="DD115" s="52">
        <v>0</v>
      </c>
      <c r="DE115" s="7">
        <v>0</v>
      </c>
      <c r="DF115" s="53">
        <v>0</v>
      </c>
      <c r="DG115" s="52">
        <v>0</v>
      </c>
      <c r="DH115" s="7">
        <v>0</v>
      </c>
      <c r="DI115" s="53">
        <v>0</v>
      </c>
      <c r="DJ115" s="52">
        <v>0</v>
      </c>
      <c r="DK115" s="7">
        <v>0</v>
      </c>
      <c r="DL115" s="53">
        <v>0</v>
      </c>
      <c r="DM115" s="52">
        <v>0</v>
      </c>
      <c r="DN115" s="7">
        <v>0</v>
      </c>
      <c r="DO115" s="53">
        <v>0</v>
      </c>
      <c r="DP115" s="52">
        <v>0</v>
      </c>
      <c r="DQ115" s="7">
        <v>0</v>
      </c>
      <c r="DR115" s="53">
        <v>0</v>
      </c>
      <c r="DS115" s="52">
        <v>0</v>
      </c>
      <c r="DT115" s="7">
        <v>0</v>
      </c>
      <c r="DU115" s="53">
        <v>0</v>
      </c>
      <c r="DV115" s="52">
        <v>0</v>
      </c>
      <c r="DW115" s="7">
        <v>0</v>
      </c>
      <c r="DX115" s="53">
        <v>0</v>
      </c>
      <c r="DY115" s="52">
        <v>0</v>
      </c>
      <c r="DZ115" s="7">
        <v>0</v>
      </c>
      <c r="EA115" s="53">
        <v>0</v>
      </c>
      <c r="EB115" s="52">
        <v>0</v>
      </c>
      <c r="EC115" s="7">
        <v>0</v>
      </c>
      <c r="ED115" s="53">
        <v>0</v>
      </c>
      <c r="EE115" s="58">
        <v>27</v>
      </c>
      <c r="EF115" s="16">
        <v>165</v>
      </c>
      <c r="EG115" s="53">
        <f t="shared" si="97"/>
        <v>6111.1111111111104</v>
      </c>
      <c r="EH115" s="52">
        <v>0</v>
      </c>
      <c r="EI115" s="7">
        <v>0</v>
      </c>
      <c r="EJ115" s="53">
        <v>0</v>
      </c>
      <c r="EK115" s="52">
        <v>0</v>
      </c>
      <c r="EL115" s="7">
        <v>0</v>
      </c>
      <c r="EM115" s="53">
        <v>0</v>
      </c>
      <c r="EN115" s="52">
        <v>0</v>
      </c>
      <c r="EO115" s="7">
        <v>0</v>
      </c>
      <c r="EP115" s="53">
        <v>0</v>
      </c>
      <c r="EQ115" s="52">
        <v>0</v>
      </c>
      <c r="ER115" s="7">
        <v>0</v>
      </c>
      <c r="ES115" s="53">
        <v>0</v>
      </c>
      <c r="ET115" s="52">
        <v>0</v>
      </c>
      <c r="EU115" s="7">
        <v>0</v>
      </c>
      <c r="EV115" s="53">
        <v>0</v>
      </c>
      <c r="EW115" s="52">
        <v>0</v>
      </c>
      <c r="EX115" s="7">
        <v>0</v>
      </c>
      <c r="EY115" s="53">
        <v>0</v>
      </c>
      <c r="EZ115" s="52">
        <v>0</v>
      </c>
      <c r="FA115" s="7">
        <v>0</v>
      </c>
      <c r="FB115" s="53">
        <v>0</v>
      </c>
      <c r="FC115" s="52">
        <v>0</v>
      </c>
      <c r="FD115" s="7">
        <v>0</v>
      </c>
      <c r="FE115" s="53">
        <v>0</v>
      </c>
      <c r="FF115" s="52">
        <v>0</v>
      </c>
      <c r="FG115" s="7">
        <v>0</v>
      </c>
      <c r="FH115" s="53">
        <v>0</v>
      </c>
      <c r="FI115" s="52">
        <v>0</v>
      </c>
      <c r="FJ115" s="7">
        <v>0</v>
      </c>
      <c r="FK115" s="53">
        <v>0</v>
      </c>
      <c r="FL115" s="52">
        <v>0</v>
      </c>
      <c r="FM115" s="7">
        <v>0</v>
      </c>
      <c r="FN115" s="53">
        <f t="shared" si="98"/>
        <v>0</v>
      </c>
      <c r="FO115" s="10">
        <f t="shared" si="86"/>
        <v>774</v>
      </c>
      <c r="FP115" s="15">
        <f t="shared" si="87"/>
        <v>2779</v>
      </c>
      <c r="FQ115" s="1"/>
      <c r="FR115" s="1"/>
      <c r="FS115" s="1"/>
    </row>
    <row r="116" spans="1:218" x14ac:dyDescent="0.3">
      <c r="A116" s="73">
        <v>2012</v>
      </c>
      <c r="B116" s="69" t="s">
        <v>11</v>
      </c>
      <c r="C116" s="52">
        <v>0</v>
      </c>
      <c r="D116" s="7">
        <v>0</v>
      </c>
      <c r="E116" s="53">
        <v>0</v>
      </c>
      <c r="F116" s="52">
        <v>0</v>
      </c>
      <c r="G116" s="7">
        <v>0</v>
      </c>
      <c r="H116" s="53">
        <v>0</v>
      </c>
      <c r="I116" s="52">
        <v>0</v>
      </c>
      <c r="J116" s="7">
        <v>0</v>
      </c>
      <c r="K116" s="53">
        <v>0</v>
      </c>
      <c r="L116" s="52">
        <v>0</v>
      </c>
      <c r="M116" s="7">
        <v>0</v>
      </c>
      <c r="N116" s="53">
        <v>0</v>
      </c>
      <c r="O116" s="52">
        <v>0</v>
      </c>
      <c r="P116" s="7">
        <v>0</v>
      </c>
      <c r="Q116" s="53">
        <v>0</v>
      </c>
      <c r="R116" s="58">
        <v>50</v>
      </c>
      <c r="S116" s="16">
        <v>185</v>
      </c>
      <c r="T116" s="53">
        <f t="shared" si="91"/>
        <v>3700</v>
      </c>
      <c r="U116" s="52">
        <v>0</v>
      </c>
      <c r="V116" s="7">
        <v>0</v>
      </c>
      <c r="W116" s="53">
        <v>0</v>
      </c>
      <c r="X116" s="52">
        <v>0</v>
      </c>
      <c r="Y116" s="7">
        <v>0</v>
      </c>
      <c r="Z116" s="53">
        <v>0</v>
      </c>
      <c r="AA116" s="52">
        <v>0</v>
      </c>
      <c r="AB116" s="7">
        <v>0</v>
      </c>
      <c r="AC116" s="53">
        <v>0</v>
      </c>
      <c r="AD116" s="52">
        <v>0</v>
      </c>
      <c r="AE116" s="7">
        <v>0</v>
      </c>
      <c r="AF116" s="53">
        <v>0</v>
      </c>
      <c r="AG116" s="52">
        <v>0</v>
      </c>
      <c r="AH116" s="7">
        <v>0</v>
      </c>
      <c r="AI116" s="53">
        <v>0</v>
      </c>
      <c r="AJ116" s="52">
        <v>0</v>
      </c>
      <c r="AK116" s="7">
        <v>0</v>
      </c>
      <c r="AL116" s="53">
        <v>0</v>
      </c>
      <c r="AM116" s="52">
        <v>0</v>
      </c>
      <c r="AN116" s="7">
        <v>0</v>
      </c>
      <c r="AO116" s="53">
        <v>0</v>
      </c>
      <c r="AP116" s="52">
        <v>0</v>
      </c>
      <c r="AQ116" s="7">
        <v>0</v>
      </c>
      <c r="AR116" s="53">
        <v>0</v>
      </c>
      <c r="AS116" s="52">
        <v>0</v>
      </c>
      <c r="AT116" s="7">
        <v>0</v>
      </c>
      <c r="AU116" s="53">
        <v>0</v>
      </c>
      <c r="AV116" s="52">
        <v>0</v>
      </c>
      <c r="AW116" s="7">
        <v>0</v>
      </c>
      <c r="AX116" s="53">
        <f t="shared" si="92"/>
        <v>0</v>
      </c>
      <c r="AY116" s="52">
        <v>0</v>
      </c>
      <c r="AZ116" s="7">
        <v>0</v>
      </c>
      <c r="BA116" s="53">
        <v>0</v>
      </c>
      <c r="BB116" s="52">
        <v>0</v>
      </c>
      <c r="BC116" s="7">
        <v>0</v>
      </c>
      <c r="BD116" s="53">
        <v>0</v>
      </c>
      <c r="BE116" s="52">
        <v>0</v>
      </c>
      <c r="BF116" s="7">
        <v>0</v>
      </c>
      <c r="BG116" s="53">
        <v>0</v>
      </c>
      <c r="BH116" s="58">
        <v>386</v>
      </c>
      <c r="BI116" s="16">
        <v>1152</v>
      </c>
      <c r="BJ116" s="53">
        <f t="shared" si="93"/>
        <v>2984.4559585492229</v>
      </c>
      <c r="BK116" s="52">
        <v>0</v>
      </c>
      <c r="BL116" s="7">
        <v>0</v>
      </c>
      <c r="BM116" s="53">
        <v>0</v>
      </c>
      <c r="BN116" s="52">
        <v>0</v>
      </c>
      <c r="BO116" s="7">
        <v>0</v>
      </c>
      <c r="BP116" s="53">
        <v>0</v>
      </c>
      <c r="BQ116" s="52">
        <v>0</v>
      </c>
      <c r="BR116" s="7">
        <v>0</v>
      </c>
      <c r="BS116" s="53">
        <v>0</v>
      </c>
      <c r="BT116" s="52">
        <v>0</v>
      </c>
      <c r="BU116" s="7">
        <v>0</v>
      </c>
      <c r="BV116" s="53">
        <v>0</v>
      </c>
      <c r="BW116" s="52">
        <v>0</v>
      </c>
      <c r="BX116" s="7">
        <v>0</v>
      </c>
      <c r="BY116" s="53">
        <v>0</v>
      </c>
      <c r="BZ116" s="52">
        <v>0</v>
      </c>
      <c r="CA116" s="7">
        <v>0</v>
      </c>
      <c r="CB116" s="53">
        <v>0</v>
      </c>
      <c r="CC116" s="52">
        <v>0</v>
      </c>
      <c r="CD116" s="7">
        <v>0</v>
      </c>
      <c r="CE116" s="53">
        <v>0</v>
      </c>
      <c r="CF116" s="52">
        <v>0</v>
      </c>
      <c r="CG116" s="7">
        <v>0</v>
      </c>
      <c r="CH116" s="53">
        <v>0</v>
      </c>
      <c r="CI116" s="52">
        <v>0</v>
      </c>
      <c r="CJ116" s="7">
        <v>0</v>
      </c>
      <c r="CK116" s="53">
        <f t="shared" si="95"/>
        <v>0</v>
      </c>
      <c r="CL116" s="52">
        <v>0</v>
      </c>
      <c r="CM116" s="7">
        <v>0</v>
      </c>
      <c r="CN116" s="53">
        <v>0</v>
      </c>
      <c r="CO116" s="52">
        <v>0</v>
      </c>
      <c r="CP116" s="7">
        <v>0</v>
      </c>
      <c r="CQ116" s="53">
        <v>0</v>
      </c>
      <c r="CR116" s="52">
        <v>0</v>
      </c>
      <c r="CS116" s="7">
        <v>0</v>
      </c>
      <c r="CT116" s="53">
        <v>0</v>
      </c>
      <c r="CU116" s="62">
        <v>0</v>
      </c>
      <c r="CV116" s="7">
        <v>0</v>
      </c>
      <c r="CW116" s="8">
        <v>0</v>
      </c>
      <c r="CX116" s="52">
        <v>0</v>
      </c>
      <c r="CY116" s="7">
        <v>0</v>
      </c>
      <c r="CZ116" s="53">
        <v>0</v>
      </c>
      <c r="DA116" s="52">
        <v>0</v>
      </c>
      <c r="DB116" s="7">
        <v>0</v>
      </c>
      <c r="DC116" s="53">
        <v>0</v>
      </c>
      <c r="DD116" s="52">
        <v>0</v>
      </c>
      <c r="DE116" s="7">
        <v>0</v>
      </c>
      <c r="DF116" s="53">
        <v>0</v>
      </c>
      <c r="DG116" s="52">
        <v>0</v>
      </c>
      <c r="DH116" s="7">
        <v>0</v>
      </c>
      <c r="DI116" s="53">
        <v>0</v>
      </c>
      <c r="DJ116" s="52">
        <v>0</v>
      </c>
      <c r="DK116" s="7">
        <v>0</v>
      </c>
      <c r="DL116" s="53">
        <v>0</v>
      </c>
      <c r="DM116" s="52">
        <v>0</v>
      </c>
      <c r="DN116" s="7">
        <v>0</v>
      </c>
      <c r="DO116" s="53">
        <v>0</v>
      </c>
      <c r="DP116" s="52">
        <v>0</v>
      </c>
      <c r="DQ116" s="7">
        <v>0</v>
      </c>
      <c r="DR116" s="53">
        <v>0</v>
      </c>
      <c r="DS116" s="52">
        <v>0</v>
      </c>
      <c r="DT116" s="7">
        <v>0</v>
      </c>
      <c r="DU116" s="53">
        <v>0</v>
      </c>
      <c r="DV116" s="52">
        <v>0</v>
      </c>
      <c r="DW116" s="7">
        <v>0</v>
      </c>
      <c r="DX116" s="53">
        <v>0</v>
      </c>
      <c r="DY116" s="52">
        <v>0</v>
      </c>
      <c r="DZ116" s="7">
        <v>0</v>
      </c>
      <c r="EA116" s="53">
        <v>0</v>
      </c>
      <c r="EB116" s="52">
        <v>0</v>
      </c>
      <c r="EC116" s="7">
        <v>0</v>
      </c>
      <c r="ED116" s="53">
        <v>0</v>
      </c>
      <c r="EE116" s="58">
        <v>247</v>
      </c>
      <c r="EF116" s="16">
        <v>1218</v>
      </c>
      <c r="EG116" s="53">
        <f t="shared" si="97"/>
        <v>4931.1740890688252</v>
      </c>
      <c r="EH116" s="52">
        <v>0</v>
      </c>
      <c r="EI116" s="7">
        <v>0</v>
      </c>
      <c r="EJ116" s="53">
        <v>0</v>
      </c>
      <c r="EK116" s="52">
        <v>0</v>
      </c>
      <c r="EL116" s="7">
        <v>0</v>
      </c>
      <c r="EM116" s="53">
        <v>0</v>
      </c>
      <c r="EN116" s="52">
        <v>0</v>
      </c>
      <c r="EO116" s="7">
        <v>0</v>
      </c>
      <c r="EP116" s="53">
        <v>0</v>
      </c>
      <c r="EQ116" s="52">
        <v>0</v>
      </c>
      <c r="ER116" s="7">
        <v>0</v>
      </c>
      <c r="ES116" s="53">
        <v>0</v>
      </c>
      <c r="ET116" s="52">
        <v>0</v>
      </c>
      <c r="EU116" s="7">
        <v>0</v>
      </c>
      <c r="EV116" s="53">
        <v>0</v>
      </c>
      <c r="EW116" s="52">
        <v>0</v>
      </c>
      <c r="EX116" s="7">
        <v>0</v>
      </c>
      <c r="EY116" s="53">
        <v>0</v>
      </c>
      <c r="EZ116" s="52">
        <v>0</v>
      </c>
      <c r="FA116" s="7">
        <v>0</v>
      </c>
      <c r="FB116" s="53">
        <v>0</v>
      </c>
      <c r="FC116" s="58">
        <v>75</v>
      </c>
      <c r="FD116" s="16">
        <v>235</v>
      </c>
      <c r="FE116" s="53">
        <f t="shared" si="99"/>
        <v>3133.3333333333335</v>
      </c>
      <c r="FF116" s="52">
        <v>0</v>
      </c>
      <c r="FG116" s="7">
        <v>0</v>
      </c>
      <c r="FH116" s="53">
        <v>0</v>
      </c>
      <c r="FI116" s="58">
        <v>25</v>
      </c>
      <c r="FJ116" s="16">
        <v>156</v>
      </c>
      <c r="FK116" s="53">
        <f>FJ116/FI116*1000</f>
        <v>6240</v>
      </c>
      <c r="FL116" s="52">
        <v>0</v>
      </c>
      <c r="FM116" s="7">
        <v>0</v>
      </c>
      <c r="FN116" s="53">
        <f t="shared" si="98"/>
        <v>0</v>
      </c>
      <c r="FO116" s="10">
        <f t="shared" si="86"/>
        <v>758</v>
      </c>
      <c r="FP116" s="15">
        <f t="shared" si="87"/>
        <v>2790</v>
      </c>
      <c r="FQ116" s="1"/>
      <c r="FR116" s="1"/>
      <c r="FS116" s="1"/>
    </row>
    <row r="117" spans="1:218" x14ac:dyDescent="0.3">
      <c r="A117" s="73">
        <v>2012</v>
      </c>
      <c r="B117" s="69" t="s">
        <v>12</v>
      </c>
      <c r="C117" s="52">
        <v>0</v>
      </c>
      <c r="D117" s="7">
        <v>0</v>
      </c>
      <c r="E117" s="53">
        <v>0</v>
      </c>
      <c r="F117" s="52">
        <v>0</v>
      </c>
      <c r="G117" s="7">
        <v>0</v>
      </c>
      <c r="H117" s="53">
        <v>0</v>
      </c>
      <c r="I117" s="52">
        <v>0</v>
      </c>
      <c r="J117" s="7">
        <v>0</v>
      </c>
      <c r="K117" s="53">
        <v>0</v>
      </c>
      <c r="L117" s="52">
        <v>0</v>
      </c>
      <c r="M117" s="7">
        <v>0</v>
      </c>
      <c r="N117" s="53">
        <v>0</v>
      </c>
      <c r="O117" s="52">
        <v>0</v>
      </c>
      <c r="P117" s="7">
        <v>0</v>
      </c>
      <c r="Q117" s="53">
        <v>0</v>
      </c>
      <c r="R117" s="52">
        <v>0</v>
      </c>
      <c r="S117" s="7">
        <v>0</v>
      </c>
      <c r="T117" s="53">
        <v>0</v>
      </c>
      <c r="U117" s="52">
        <v>0</v>
      </c>
      <c r="V117" s="7">
        <v>0</v>
      </c>
      <c r="W117" s="53">
        <v>0</v>
      </c>
      <c r="X117" s="52">
        <v>0</v>
      </c>
      <c r="Y117" s="7">
        <v>0</v>
      </c>
      <c r="Z117" s="53">
        <v>0</v>
      </c>
      <c r="AA117" s="52">
        <v>0</v>
      </c>
      <c r="AB117" s="7">
        <v>0</v>
      </c>
      <c r="AC117" s="53">
        <v>0</v>
      </c>
      <c r="AD117" s="58">
        <v>0</v>
      </c>
      <c r="AE117" s="16">
        <v>14</v>
      </c>
      <c r="AF117" s="53">
        <v>0</v>
      </c>
      <c r="AG117" s="52">
        <v>0</v>
      </c>
      <c r="AH117" s="7">
        <v>0</v>
      </c>
      <c r="AI117" s="53">
        <v>0</v>
      </c>
      <c r="AJ117" s="52">
        <v>0</v>
      </c>
      <c r="AK117" s="7">
        <v>0</v>
      </c>
      <c r="AL117" s="53">
        <v>0</v>
      </c>
      <c r="AM117" s="52">
        <v>0</v>
      </c>
      <c r="AN117" s="7">
        <v>0</v>
      </c>
      <c r="AO117" s="53">
        <v>0</v>
      </c>
      <c r="AP117" s="52">
        <v>0</v>
      </c>
      <c r="AQ117" s="7">
        <v>0</v>
      </c>
      <c r="AR117" s="53">
        <v>0</v>
      </c>
      <c r="AS117" s="52">
        <v>0</v>
      </c>
      <c r="AT117" s="7">
        <v>0</v>
      </c>
      <c r="AU117" s="53">
        <v>0</v>
      </c>
      <c r="AV117" s="52">
        <v>0</v>
      </c>
      <c r="AW117" s="7">
        <v>0</v>
      </c>
      <c r="AX117" s="53">
        <f t="shared" si="92"/>
        <v>0</v>
      </c>
      <c r="AY117" s="52">
        <v>0</v>
      </c>
      <c r="AZ117" s="7">
        <v>0</v>
      </c>
      <c r="BA117" s="53">
        <v>0</v>
      </c>
      <c r="BB117" s="52">
        <v>0</v>
      </c>
      <c r="BC117" s="7">
        <v>0</v>
      </c>
      <c r="BD117" s="53">
        <v>0</v>
      </c>
      <c r="BE117" s="52">
        <v>0</v>
      </c>
      <c r="BF117" s="7">
        <v>0</v>
      </c>
      <c r="BG117" s="53">
        <v>0</v>
      </c>
      <c r="BH117" s="58">
        <v>250</v>
      </c>
      <c r="BI117" s="16">
        <v>1051</v>
      </c>
      <c r="BJ117" s="53">
        <f t="shared" si="93"/>
        <v>4204</v>
      </c>
      <c r="BK117" s="52">
        <v>0</v>
      </c>
      <c r="BL117" s="7">
        <v>0</v>
      </c>
      <c r="BM117" s="53">
        <v>0</v>
      </c>
      <c r="BN117" s="58">
        <v>3</v>
      </c>
      <c r="BO117" s="16">
        <v>24</v>
      </c>
      <c r="BP117" s="53">
        <f t="shared" si="94"/>
        <v>8000</v>
      </c>
      <c r="BQ117" s="52">
        <v>0</v>
      </c>
      <c r="BR117" s="7">
        <v>0</v>
      </c>
      <c r="BS117" s="53">
        <v>0</v>
      </c>
      <c r="BT117" s="52">
        <v>0</v>
      </c>
      <c r="BU117" s="7">
        <v>0</v>
      </c>
      <c r="BV117" s="53">
        <v>0</v>
      </c>
      <c r="BW117" s="52">
        <v>0</v>
      </c>
      <c r="BX117" s="7">
        <v>0</v>
      </c>
      <c r="BY117" s="53">
        <v>0</v>
      </c>
      <c r="BZ117" s="52">
        <v>0</v>
      </c>
      <c r="CA117" s="7">
        <v>0</v>
      </c>
      <c r="CB117" s="53">
        <v>0</v>
      </c>
      <c r="CC117" s="52">
        <v>0</v>
      </c>
      <c r="CD117" s="7">
        <v>0</v>
      </c>
      <c r="CE117" s="53">
        <v>0</v>
      </c>
      <c r="CF117" s="52">
        <v>0</v>
      </c>
      <c r="CG117" s="7">
        <v>0</v>
      </c>
      <c r="CH117" s="53">
        <v>0</v>
      </c>
      <c r="CI117" s="52">
        <v>0</v>
      </c>
      <c r="CJ117" s="7">
        <v>0</v>
      </c>
      <c r="CK117" s="53">
        <f t="shared" si="95"/>
        <v>0</v>
      </c>
      <c r="CL117" s="52">
        <v>0</v>
      </c>
      <c r="CM117" s="7">
        <v>0</v>
      </c>
      <c r="CN117" s="53">
        <v>0</v>
      </c>
      <c r="CO117" s="52">
        <v>0</v>
      </c>
      <c r="CP117" s="7">
        <v>0</v>
      </c>
      <c r="CQ117" s="53">
        <v>0</v>
      </c>
      <c r="CR117" s="52">
        <v>0</v>
      </c>
      <c r="CS117" s="7">
        <v>0</v>
      </c>
      <c r="CT117" s="53">
        <v>0</v>
      </c>
      <c r="CU117" s="62">
        <v>0</v>
      </c>
      <c r="CV117" s="7">
        <v>0</v>
      </c>
      <c r="CW117" s="8">
        <v>0</v>
      </c>
      <c r="CX117" s="58">
        <v>40</v>
      </c>
      <c r="CY117" s="16">
        <v>158</v>
      </c>
      <c r="CZ117" s="53">
        <f t="shared" si="96"/>
        <v>3950</v>
      </c>
      <c r="DA117" s="52">
        <v>0</v>
      </c>
      <c r="DB117" s="7">
        <v>0</v>
      </c>
      <c r="DC117" s="53">
        <v>0</v>
      </c>
      <c r="DD117" s="52">
        <v>0</v>
      </c>
      <c r="DE117" s="7">
        <v>0</v>
      </c>
      <c r="DF117" s="53">
        <v>0</v>
      </c>
      <c r="DG117" s="52">
        <v>0</v>
      </c>
      <c r="DH117" s="7">
        <v>0</v>
      </c>
      <c r="DI117" s="53">
        <v>0</v>
      </c>
      <c r="DJ117" s="52">
        <v>0</v>
      </c>
      <c r="DK117" s="7">
        <v>0</v>
      </c>
      <c r="DL117" s="53">
        <v>0</v>
      </c>
      <c r="DM117" s="52">
        <v>0</v>
      </c>
      <c r="DN117" s="7">
        <v>0</v>
      </c>
      <c r="DO117" s="53">
        <v>0</v>
      </c>
      <c r="DP117" s="52">
        <v>0</v>
      </c>
      <c r="DQ117" s="7">
        <v>0</v>
      </c>
      <c r="DR117" s="53">
        <v>0</v>
      </c>
      <c r="DS117" s="52">
        <v>0</v>
      </c>
      <c r="DT117" s="7">
        <v>0</v>
      </c>
      <c r="DU117" s="53">
        <v>0</v>
      </c>
      <c r="DV117" s="52">
        <v>0</v>
      </c>
      <c r="DW117" s="7">
        <v>0</v>
      </c>
      <c r="DX117" s="53">
        <v>0</v>
      </c>
      <c r="DY117" s="52">
        <v>0</v>
      </c>
      <c r="DZ117" s="7">
        <v>0</v>
      </c>
      <c r="EA117" s="53">
        <v>0</v>
      </c>
      <c r="EB117" s="52">
        <v>0</v>
      </c>
      <c r="EC117" s="7">
        <v>0</v>
      </c>
      <c r="ED117" s="53">
        <v>0</v>
      </c>
      <c r="EE117" s="58">
        <v>143</v>
      </c>
      <c r="EF117" s="16">
        <v>895</v>
      </c>
      <c r="EG117" s="53">
        <f t="shared" si="97"/>
        <v>6258.7412587412582</v>
      </c>
      <c r="EH117" s="52">
        <v>0</v>
      </c>
      <c r="EI117" s="7">
        <v>0</v>
      </c>
      <c r="EJ117" s="53">
        <v>0</v>
      </c>
      <c r="EK117" s="52">
        <v>0</v>
      </c>
      <c r="EL117" s="7">
        <v>0</v>
      </c>
      <c r="EM117" s="53">
        <v>0</v>
      </c>
      <c r="EN117" s="52">
        <v>0</v>
      </c>
      <c r="EO117" s="7">
        <v>0</v>
      </c>
      <c r="EP117" s="53">
        <v>0</v>
      </c>
      <c r="EQ117" s="52">
        <v>0</v>
      </c>
      <c r="ER117" s="7">
        <v>0</v>
      </c>
      <c r="ES117" s="53">
        <v>0</v>
      </c>
      <c r="ET117" s="52">
        <v>0</v>
      </c>
      <c r="EU117" s="7">
        <v>0</v>
      </c>
      <c r="EV117" s="53">
        <v>0</v>
      </c>
      <c r="EW117" s="52">
        <v>0</v>
      </c>
      <c r="EX117" s="7">
        <v>0</v>
      </c>
      <c r="EY117" s="53">
        <v>0</v>
      </c>
      <c r="EZ117" s="52">
        <v>0</v>
      </c>
      <c r="FA117" s="7">
        <v>0</v>
      </c>
      <c r="FB117" s="53">
        <v>0</v>
      </c>
      <c r="FC117" s="58">
        <v>75</v>
      </c>
      <c r="FD117" s="16">
        <v>246</v>
      </c>
      <c r="FE117" s="53">
        <f t="shared" si="99"/>
        <v>3280</v>
      </c>
      <c r="FF117" s="52">
        <v>0</v>
      </c>
      <c r="FG117" s="7">
        <v>0</v>
      </c>
      <c r="FH117" s="53">
        <v>0</v>
      </c>
      <c r="FI117" s="52">
        <v>0</v>
      </c>
      <c r="FJ117" s="7">
        <v>0</v>
      </c>
      <c r="FK117" s="53">
        <v>0</v>
      </c>
      <c r="FL117" s="52">
        <v>0</v>
      </c>
      <c r="FM117" s="7">
        <v>0</v>
      </c>
      <c r="FN117" s="53">
        <f t="shared" si="98"/>
        <v>0</v>
      </c>
      <c r="FO117" s="10">
        <f t="shared" si="86"/>
        <v>511</v>
      </c>
      <c r="FP117" s="15">
        <f t="shared" si="87"/>
        <v>2388</v>
      </c>
      <c r="FQ117" s="1"/>
      <c r="FR117" s="1"/>
      <c r="FS117" s="1"/>
    </row>
    <row r="118" spans="1:218" x14ac:dyDescent="0.3">
      <c r="A118" s="73">
        <v>2012</v>
      </c>
      <c r="B118" s="69" t="s">
        <v>13</v>
      </c>
      <c r="C118" s="52">
        <v>0</v>
      </c>
      <c r="D118" s="7">
        <v>0</v>
      </c>
      <c r="E118" s="53">
        <v>0</v>
      </c>
      <c r="F118" s="52">
        <v>0</v>
      </c>
      <c r="G118" s="7">
        <v>0</v>
      </c>
      <c r="H118" s="53">
        <v>0</v>
      </c>
      <c r="I118" s="52">
        <v>0</v>
      </c>
      <c r="J118" s="7">
        <v>0</v>
      </c>
      <c r="K118" s="53">
        <v>0</v>
      </c>
      <c r="L118" s="52">
        <v>0</v>
      </c>
      <c r="M118" s="7">
        <v>0</v>
      </c>
      <c r="N118" s="53">
        <v>0</v>
      </c>
      <c r="O118" s="52">
        <v>0</v>
      </c>
      <c r="P118" s="7">
        <v>0</v>
      </c>
      <c r="Q118" s="53">
        <v>0</v>
      </c>
      <c r="R118" s="58">
        <v>100</v>
      </c>
      <c r="S118" s="16">
        <v>350</v>
      </c>
      <c r="T118" s="53">
        <f t="shared" si="91"/>
        <v>3500</v>
      </c>
      <c r="U118" s="52">
        <v>0</v>
      </c>
      <c r="V118" s="7">
        <v>0</v>
      </c>
      <c r="W118" s="53">
        <v>0</v>
      </c>
      <c r="X118" s="52">
        <v>0</v>
      </c>
      <c r="Y118" s="7">
        <v>0</v>
      </c>
      <c r="Z118" s="53">
        <v>0</v>
      </c>
      <c r="AA118" s="52">
        <v>0</v>
      </c>
      <c r="AB118" s="7">
        <v>0</v>
      </c>
      <c r="AC118" s="53">
        <v>0</v>
      </c>
      <c r="AD118" s="58">
        <v>17</v>
      </c>
      <c r="AE118" s="16">
        <v>57</v>
      </c>
      <c r="AF118" s="53">
        <f t="shared" si="100"/>
        <v>3352.9411764705883</v>
      </c>
      <c r="AG118" s="52">
        <v>0</v>
      </c>
      <c r="AH118" s="7">
        <v>0</v>
      </c>
      <c r="AI118" s="53">
        <v>0</v>
      </c>
      <c r="AJ118" s="52">
        <v>0</v>
      </c>
      <c r="AK118" s="7">
        <v>0</v>
      </c>
      <c r="AL118" s="53">
        <v>0</v>
      </c>
      <c r="AM118" s="52">
        <v>0</v>
      </c>
      <c r="AN118" s="7">
        <v>0</v>
      </c>
      <c r="AO118" s="53">
        <v>0</v>
      </c>
      <c r="AP118" s="52">
        <v>0</v>
      </c>
      <c r="AQ118" s="7">
        <v>0</v>
      </c>
      <c r="AR118" s="53">
        <v>0</v>
      </c>
      <c r="AS118" s="52">
        <v>0</v>
      </c>
      <c r="AT118" s="7">
        <v>0</v>
      </c>
      <c r="AU118" s="53">
        <v>0</v>
      </c>
      <c r="AV118" s="52">
        <v>0</v>
      </c>
      <c r="AW118" s="7">
        <v>0</v>
      </c>
      <c r="AX118" s="53">
        <f t="shared" si="92"/>
        <v>0</v>
      </c>
      <c r="AY118" s="52">
        <v>0</v>
      </c>
      <c r="AZ118" s="7">
        <v>0</v>
      </c>
      <c r="BA118" s="53">
        <v>0</v>
      </c>
      <c r="BB118" s="52">
        <v>0</v>
      </c>
      <c r="BC118" s="7">
        <v>0</v>
      </c>
      <c r="BD118" s="53">
        <v>0</v>
      </c>
      <c r="BE118" s="52">
        <v>0</v>
      </c>
      <c r="BF118" s="7">
        <v>0</v>
      </c>
      <c r="BG118" s="53">
        <v>0</v>
      </c>
      <c r="BH118" s="58">
        <v>22</v>
      </c>
      <c r="BI118" s="16">
        <v>197</v>
      </c>
      <c r="BJ118" s="53">
        <f t="shared" si="93"/>
        <v>8954.5454545454559</v>
      </c>
      <c r="BK118" s="52">
        <v>0</v>
      </c>
      <c r="BL118" s="7">
        <v>0</v>
      </c>
      <c r="BM118" s="53">
        <v>0</v>
      </c>
      <c r="BN118" s="52">
        <v>0</v>
      </c>
      <c r="BO118" s="7">
        <v>0</v>
      </c>
      <c r="BP118" s="53">
        <v>0</v>
      </c>
      <c r="BQ118" s="52">
        <v>0</v>
      </c>
      <c r="BR118" s="7">
        <v>1</v>
      </c>
      <c r="BS118" s="53">
        <v>0</v>
      </c>
      <c r="BT118" s="52">
        <v>0</v>
      </c>
      <c r="BU118" s="7">
        <v>0</v>
      </c>
      <c r="BV118" s="53">
        <v>0</v>
      </c>
      <c r="BW118" s="52">
        <v>0</v>
      </c>
      <c r="BX118" s="7">
        <v>0</v>
      </c>
      <c r="BY118" s="53">
        <v>0</v>
      </c>
      <c r="BZ118" s="52">
        <v>0</v>
      </c>
      <c r="CA118" s="7">
        <v>0</v>
      </c>
      <c r="CB118" s="53">
        <v>0</v>
      </c>
      <c r="CC118" s="52">
        <v>0</v>
      </c>
      <c r="CD118" s="7">
        <v>0</v>
      </c>
      <c r="CE118" s="53">
        <v>0</v>
      </c>
      <c r="CF118" s="52">
        <v>0</v>
      </c>
      <c r="CG118" s="7">
        <v>0</v>
      </c>
      <c r="CH118" s="53">
        <v>0</v>
      </c>
      <c r="CI118" s="52">
        <v>0</v>
      </c>
      <c r="CJ118" s="7">
        <v>0</v>
      </c>
      <c r="CK118" s="53">
        <f t="shared" si="95"/>
        <v>0</v>
      </c>
      <c r="CL118" s="52">
        <v>0</v>
      </c>
      <c r="CM118" s="7">
        <v>0</v>
      </c>
      <c r="CN118" s="53">
        <v>0</v>
      </c>
      <c r="CO118" s="52">
        <v>0</v>
      </c>
      <c r="CP118" s="7">
        <v>0</v>
      </c>
      <c r="CQ118" s="53">
        <v>0</v>
      </c>
      <c r="CR118" s="52">
        <v>0</v>
      </c>
      <c r="CS118" s="7">
        <v>0</v>
      </c>
      <c r="CT118" s="53">
        <v>0</v>
      </c>
      <c r="CU118" s="62">
        <v>0</v>
      </c>
      <c r="CV118" s="7">
        <v>0</v>
      </c>
      <c r="CW118" s="8">
        <v>0</v>
      </c>
      <c r="CX118" s="58">
        <v>21</v>
      </c>
      <c r="CY118" s="16">
        <v>65</v>
      </c>
      <c r="CZ118" s="53">
        <f t="shared" si="96"/>
        <v>3095.2380952380954</v>
      </c>
      <c r="DA118" s="52">
        <v>0</v>
      </c>
      <c r="DB118" s="7">
        <v>0</v>
      </c>
      <c r="DC118" s="53">
        <v>0</v>
      </c>
      <c r="DD118" s="52">
        <v>0</v>
      </c>
      <c r="DE118" s="7">
        <v>0</v>
      </c>
      <c r="DF118" s="53">
        <v>0</v>
      </c>
      <c r="DG118" s="52">
        <v>0</v>
      </c>
      <c r="DH118" s="7">
        <v>0</v>
      </c>
      <c r="DI118" s="53">
        <v>0</v>
      </c>
      <c r="DJ118" s="52">
        <v>0</v>
      </c>
      <c r="DK118" s="7">
        <v>0</v>
      </c>
      <c r="DL118" s="53">
        <v>0</v>
      </c>
      <c r="DM118" s="52">
        <v>0</v>
      </c>
      <c r="DN118" s="7">
        <v>0</v>
      </c>
      <c r="DO118" s="53">
        <v>0</v>
      </c>
      <c r="DP118" s="52">
        <v>0</v>
      </c>
      <c r="DQ118" s="7">
        <v>0</v>
      </c>
      <c r="DR118" s="53">
        <v>0</v>
      </c>
      <c r="DS118" s="52">
        <v>0</v>
      </c>
      <c r="DT118" s="7">
        <v>0</v>
      </c>
      <c r="DU118" s="53">
        <v>0</v>
      </c>
      <c r="DV118" s="52">
        <v>0</v>
      </c>
      <c r="DW118" s="7">
        <v>0</v>
      </c>
      <c r="DX118" s="53">
        <v>0</v>
      </c>
      <c r="DY118" s="52">
        <v>0</v>
      </c>
      <c r="DZ118" s="7">
        <v>0</v>
      </c>
      <c r="EA118" s="53">
        <v>0</v>
      </c>
      <c r="EB118" s="52">
        <v>0</v>
      </c>
      <c r="EC118" s="7">
        <v>0</v>
      </c>
      <c r="ED118" s="53">
        <v>0</v>
      </c>
      <c r="EE118" s="58">
        <v>93</v>
      </c>
      <c r="EF118" s="16">
        <v>645</v>
      </c>
      <c r="EG118" s="53">
        <f t="shared" si="97"/>
        <v>6935.4838709677424</v>
      </c>
      <c r="EH118" s="52">
        <v>0</v>
      </c>
      <c r="EI118" s="7">
        <v>0</v>
      </c>
      <c r="EJ118" s="53">
        <v>0</v>
      </c>
      <c r="EK118" s="52">
        <v>0</v>
      </c>
      <c r="EL118" s="7">
        <v>0</v>
      </c>
      <c r="EM118" s="53">
        <v>0</v>
      </c>
      <c r="EN118" s="52">
        <v>0</v>
      </c>
      <c r="EO118" s="7">
        <v>0</v>
      </c>
      <c r="EP118" s="53">
        <v>0</v>
      </c>
      <c r="EQ118" s="52">
        <v>0</v>
      </c>
      <c r="ER118" s="7">
        <v>0</v>
      </c>
      <c r="ES118" s="53">
        <v>0</v>
      </c>
      <c r="ET118" s="52">
        <v>0</v>
      </c>
      <c r="EU118" s="7">
        <v>0</v>
      </c>
      <c r="EV118" s="53">
        <v>0</v>
      </c>
      <c r="EW118" s="52">
        <v>0</v>
      </c>
      <c r="EX118" s="7">
        <v>0</v>
      </c>
      <c r="EY118" s="53">
        <v>0</v>
      </c>
      <c r="EZ118" s="52">
        <v>0</v>
      </c>
      <c r="FA118" s="7">
        <v>0</v>
      </c>
      <c r="FB118" s="53">
        <v>0</v>
      </c>
      <c r="FC118" s="58">
        <v>225</v>
      </c>
      <c r="FD118" s="16">
        <v>692</v>
      </c>
      <c r="FE118" s="53">
        <f t="shared" si="99"/>
        <v>3075.5555555555552</v>
      </c>
      <c r="FF118" s="52">
        <v>0</v>
      </c>
      <c r="FG118" s="7">
        <v>0</v>
      </c>
      <c r="FH118" s="53">
        <v>0</v>
      </c>
      <c r="FI118" s="58">
        <v>125</v>
      </c>
      <c r="FJ118" s="16">
        <v>418</v>
      </c>
      <c r="FK118" s="53">
        <f>FJ118/FI118*1000</f>
        <v>3344</v>
      </c>
      <c r="FL118" s="52">
        <v>0</v>
      </c>
      <c r="FM118" s="7">
        <v>0</v>
      </c>
      <c r="FN118" s="53">
        <f t="shared" si="98"/>
        <v>0</v>
      </c>
      <c r="FO118" s="10">
        <f t="shared" si="86"/>
        <v>478</v>
      </c>
      <c r="FP118" s="15">
        <f t="shared" si="87"/>
        <v>2007</v>
      </c>
      <c r="FQ118" s="1"/>
      <c r="FR118" s="1"/>
      <c r="FS118" s="1"/>
    </row>
    <row r="119" spans="1:218" x14ac:dyDescent="0.3">
      <c r="A119" s="73">
        <v>2012</v>
      </c>
      <c r="B119" s="69" t="s">
        <v>14</v>
      </c>
      <c r="C119" s="52">
        <v>0</v>
      </c>
      <c r="D119" s="7">
        <v>0</v>
      </c>
      <c r="E119" s="53">
        <v>0</v>
      </c>
      <c r="F119" s="52">
        <v>0</v>
      </c>
      <c r="G119" s="7">
        <v>0</v>
      </c>
      <c r="H119" s="53">
        <v>0</v>
      </c>
      <c r="I119" s="52">
        <v>0</v>
      </c>
      <c r="J119" s="7">
        <v>0</v>
      </c>
      <c r="K119" s="53">
        <v>0</v>
      </c>
      <c r="L119" s="52">
        <v>0</v>
      </c>
      <c r="M119" s="7">
        <v>0</v>
      </c>
      <c r="N119" s="53">
        <v>0</v>
      </c>
      <c r="O119" s="52">
        <v>0</v>
      </c>
      <c r="P119" s="7">
        <v>0</v>
      </c>
      <c r="Q119" s="53">
        <v>0</v>
      </c>
      <c r="R119" s="58">
        <v>176</v>
      </c>
      <c r="S119" s="16">
        <v>598</v>
      </c>
      <c r="T119" s="53">
        <f t="shared" si="91"/>
        <v>3397.727272727273</v>
      </c>
      <c r="U119" s="52">
        <v>0</v>
      </c>
      <c r="V119" s="7">
        <v>0</v>
      </c>
      <c r="W119" s="53">
        <v>0</v>
      </c>
      <c r="X119" s="52">
        <v>0</v>
      </c>
      <c r="Y119" s="7">
        <v>0</v>
      </c>
      <c r="Z119" s="53">
        <v>0</v>
      </c>
      <c r="AA119" s="52">
        <v>0</v>
      </c>
      <c r="AB119" s="7">
        <v>0</v>
      </c>
      <c r="AC119" s="53">
        <v>0</v>
      </c>
      <c r="AD119" s="52">
        <v>0</v>
      </c>
      <c r="AE119" s="7">
        <v>0</v>
      </c>
      <c r="AF119" s="53">
        <v>0</v>
      </c>
      <c r="AG119" s="52">
        <v>0</v>
      </c>
      <c r="AH119" s="7">
        <v>0</v>
      </c>
      <c r="AI119" s="53">
        <v>0</v>
      </c>
      <c r="AJ119" s="52">
        <v>0</v>
      </c>
      <c r="AK119" s="7">
        <v>0</v>
      </c>
      <c r="AL119" s="53">
        <v>0</v>
      </c>
      <c r="AM119" s="52">
        <v>0</v>
      </c>
      <c r="AN119" s="7">
        <v>0</v>
      </c>
      <c r="AO119" s="53">
        <v>0</v>
      </c>
      <c r="AP119" s="52">
        <v>0</v>
      </c>
      <c r="AQ119" s="7">
        <v>0</v>
      </c>
      <c r="AR119" s="53">
        <v>0</v>
      </c>
      <c r="AS119" s="52">
        <v>0</v>
      </c>
      <c r="AT119" s="7">
        <v>0</v>
      </c>
      <c r="AU119" s="53">
        <v>0</v>
      </c>
      <c r="AV119" s="52">
        <v>0</v>
      </c>
      <c r="AW119" s="7">
        <v>0</v>
      </c>
      <c r="AX119" s="53">
        <f t="shared" si="92"/>
        <v>0</v>
      </c>
      <c r="AY119" s="52">
        <v>0</v>
      </c>
      <c r="AZ119" s="7">
        <v>0</v>
      </c>
      <c r="BA119" s="53">
        <v>0</v>
      </c>
      <c r="BB119" s="52">
        <v>0</v>
      </c>
      <c r="BC119" s="7">
        <v>0</v>
      </c>
      <c r="BD119" s="53">
        <v>0</v>
      </c>
      <c r="BE119" s="52">
        <v>0</v>
      </c>
      <c r="BF119" s="7">
        <v>0</v>
      </c>
      <c r="BG119" s="53">
        <v>0</v>
      </c>
      <c r="BH119" s="58">
        <v>365</v>
      </c>
      <c r="BI119" s="16">
        <v>1432</v>
      </c>
      <c r="BJ119" s="53">
        <f t="shared" si="93"/>
        <v>3923.2876712328766</v>
      </c>
      <c r="BK119" s="52">
        <v>0</v>
      </c>
      <c r="BL119" s="7">
        <v>0</v>
      </c>
      <c r="BM119" s="53">
        <v>0</v>
      </c>
      <c r="BN119" s="58">
        <v>1</v>
      </c>
      <c r="BO119" s="16">
        <v>44</v>
      </c>
      <c r="BP119" s="53">
        <f t="shared" si="94"/>
        <v>44000</v>
      </c>
      <c r="BQ119" s="52">
        <v>0</v>
      </c>
      <c r="BR119" s="7">
        <v>2</v>
      </c>
      <c r="BS119" s="53">
        <v>0</v>
      </c>
      <c r="BT119" s="52">
        <v>0</v>
      </c>
      <c r="BU119" s="7">
        <v>0</v>
      </c>
      <c r="BV119" s="53">
        <v>0</v>
      </c>
      <c r="BW119" s="52">
        <v>0</v>
      </c>
      <c r="BX119" s="7">
        <v>0</v>
      </c>
      <c r="BY119" s="53">
        <v>0</v>
      </c>
      <c r="BZ119" s="52">
        <v>0</v>
      </c>
      <c r="CA119" s="7">
        <v>0</v>
      </c>
      <c r="CB119" s="53">
        <v>0</v>
      </c>
      <c r="CC119" s="52">
        <v>0</v>
      </c>
      <c r="CD119" s="7">
        <v>0</v>
      </c>
      <c r="CE119" s="53">
        <v>0</v>
      </c>
      <c r="CF119" s="52">
        <v>0</v>
      </c>
      <c r="CG119" s="7">
        <v>0</v>
      </c>
      <c r="CH119" s="53">
        <v>0</v>
      </c>
      <c r="CI119" s="52">
        <v>0</v>
      </c>
      <c r="CJ119" s="7">
        <v>0</v>
      </c>
      <c r="CK119" s="53">
        <f t="shared" si="95"/>
        <v>0</v>
      </c>
      <c r="CL119" s="52">
        <v>0</v>
      </c>
      <c r="CM119" s="7">
        <v>0</v>
      </c>
      <c r="CN119" s="53">
        <v>0</v>
      </c>
      <c r="CO119" s="52">
        <v>0</v>
      </c>
      <c r="CP119" s="7">
        <v>0</v>
      </c>
      <c r="CQ119" s="53">
        <v>0</v>
      </c>
      <c r="CR119" s="52">
        <v>0</v>
      </c>
      <c r="CS119" s="7">
        <v>0</v>
      </c>
      <c r="CT119" s="53">
        <v>0</v>
      </c>
      <c r="CU119" s="62">
        <v>0</v>
      </c>
      <c r="CV119" s="7">
        <v>0</v>
      </c>
      <c r="CW119" s="8">
        <v>0</v>
      </c>
      <c r="CX119" s="58">
        <v>75</v>
      </c>
      <c r="CY119" s="16">
        <v>215</v>
      </c>
      <c r="CZ119" s="53">
        <f t="shared" si="96"/>
        <v>2866.6666666666665</v>
      </c>
      <c r="DA119" s="52">
        <v>0</v>
      </c>
      <c r="DB119" s="7">
        <v>0</v>
      </c>
      <c r="DC119" s="53">
        <v>0</v>
      </c>
      <c r="DD119" s="52">
        <v>0</v>
      </c>
      <c r="DE119" s="7">
        <v>0</v>
      </c>
      <c r="DF119" s="53">
        <v>0</v>
      </c>
      <c r="DG119" s="52">
        <v>0</v>
      </c>
      <c r="DH119" s="7">
        <v>0</v>
      </c>
      <c r="DI119" s="53">
        <v>0</v>
      </c>
      <c r="DJ119" s="52">
        <v>0</v>
      </c>
      <c r="DK119" s="7">
        <v>0</v>
      </c>
      <c r="DL119" s="53">
        <v>0</v>
      </c>
      <c r="DM119" s="52">
        <v>0</v>
      </c>
      <c r="DN119" s="7">
        <v>0</v>
      </c>
      <c r="DO119" s="53">
        <v>0</v>
      </c>
      <c r="DP119" s="52">
        <v>0</v>
      </c>
      <c r="DQ119" s="7">
        <v>29</v>
      </c>
      <c r="DR119" s="53">
        <v>0</v>
      </c>
      <c r="DS119" s="52">
        <v>0</v>
      </c>
      <c r="DT119" s="7">
        <v>0</v>
      </c>
      <c r="DU119" s="53">
        <v>0</v>
      </c>
      <c r="DV119" s="52">
        <v>0</v>
      </c>
      <c r="DW119" s="7">
        <v>0</v>
      </c>
      <c r="DX119" s="53">
        <v>0</v>
      </c>
      <c r="DY119" s="52">
        <v>0</v>
      </c>
      <c r="DZ119" s="7">
        <v>0</v>
      </c>
      <c r="EA119" s="53">
        <v>0</v>
      </c>
      <c r="EB119" s="52">
        <v>0</v>
      </c>
      <c r="EC119" s="7">
        <v>0</v>
      </c>
      <c r="ED119" s="53">
        <v>0</v>
      </c>
      <c r="EE119" s="58">
        <v>74</v>
      </c>
      <c r="EF119" s="16">
        <v>456</v>
      </c>
      <c r="EG119" s="53">
        <f t="shared" si="97"/>
        <v>6162.1621621621625</v>
      </c>
      <c r="EH119" s="52">
        <v>0</v>
      </c>
      <c r="EI119" s="7">
        <v>0</v>
      </c>
      <c r="EJ119" s="53">
        <v>0</v>
      </c>
      <c r="EK119" s="52">
        <v>0</v>
      </c>
      <c r="EL119" s="7">
        <v>0</v>
      </c>
      <c r="EM119" s="53">
        <v>0</v>
      </c>
      <c r="EN119" s="52">
        <v>0</v>
      </c>
      <c r="EO119" s="7">
        <v>0</v>
      </c>
      <c r="EP119" s="53">
        <v>0</v>
      </c>
      <c r="EQ119" s="52">
        <v>0</v>
      </c>
      <c r="ER119" s="7">
        <v>0</v>
      </c>
      <c r="ES119" s="53">
        <v>0</v>
      </c>
      <c r="ET119" s="52">
        <v>0</v>
      </c>
      <c r="EU119" s="7">
        <v>0</v>
      </c>
      <c r="EV119" s="53">
        <v>0</v>
      </c>
      <c r="EW119" s="52">
        <v>0</v>
      </c>
      <c r="EX119" s="7">
        <v>0</v>
      </c>
      <c r="EY119" s="53">
        <v>0</v>
      </c>
      <c r="EZ119" s="52">
        <v>0</v>
      </c>
      <c r="FA119" s="7">
        <v>0</v>
      </c>
      <c r="FB119" s="53">
        <v>0</v>
      </c>
      <c r="FC119" s="58">
        <v>241</v>
      </c>
      <c r="FD119" s="16">
        <v>733</v>
      </c>
      <c r="FE119" s="53">
        <f t="shared" si="99"/>
        <v>3041.4937759336099</v>
      </c>
      <c r="FF119" s="52">
        <v>3</v>
      </c>
      <c r="FG119" s="7">
        <v>17</v>
      </c>
      <c r="FH119" s="53">
        <f>FG119/FF119*1000</f>
        <v>5666.666666666667</v>
      </c>
      <c r="FI119" s="52">
        <v>0</v>
      </c>
      <c r="FJ119" s="7">
        <v>0</v>
      </c>
      <c r="FK119" s="53">
        <v>0</v>
      </c>
      <c r="FL119" s="52">
        <v>0</v>
      </c>
      <c r="FM119" s="7">
        <v>0</v>
      </c>
      <c r="FN119" s="53">
        <f t="shared" si="98"/>
        <v>0</v>
      </c>
      <c r="FO119" s="10">
        <f t="shared" si="86"/>
        <v>935</v>
      </c>
      <c r="FP119" s="15">
        <f t="shared" si="87"/>
        <v>3526</v>
      </c>
      <c r="FQ119" s="1"/>
      <c r="FR119" s="1"/>
      <c r="FS119" s="1"/>
    </row>
    <row r="120" spans="1:218" x14ac:dyDescent="0.3">
      <c r="A120" s="73">
        <v>2012</v>
      </c>
      <c r="B120" s="69" t="s">
        <v>15</v>
      </c>
      <c r="C120" s="52">
        <v>0</v>
      </c>
      <c r="D120" s="7">
        <v>0</v>
      </c>
      <c r="E120" s="53">
        <v>0</v>
      </c>
      <c r="F120" s="58">
        <v>32</v>
      </c>
      <c r="G120" s="16">
        <v>294</v>
      </c>
      <c r="H120" s="53">
        <f>G120/F120*1000</f>
        <v>9187.5</v>
      </c>
      <c r="I120" s="52">
        <v>0</v>
      </c>
      <c r="J120" s="7">
        <v>0</v>
      </c>
      <c r="K120" s="53">
        <v>0</v>
      </c>
      <c r="L120" s="52">
        <v>0</v>
      </c>
      <c r="M120" s="7">
        <v>0</v>
      </c>
      <c r="N120" s="53">
        <v>0</v>
      </c>
      <c r="O120" s="52">
        <v>0</v>
      </c>
      <c r="P120" s="7">
        <v>0</v>
      </c>
      <c r="Q120" s="53">
        <v>0</v>
      </c>
      <c r="R120" s="52">
        <v>0</v>
      </c>
      <c r="S120" s="7">
        <v>0</v>
      </c>
      <c r="T120" s="53">
        <v>0</v>
      </c>
      <c r="U120" s="52">
        <v>0</v>
      </c>
      <c r="V120" s="7">
        <v>0</v>
      </c>
      <c r="W120" s="53">
        <v>0</v>
      </c>
      <c r="X120" s="52">
        <v>0</v>
      </c>
      <c r="Y120" s="7">
        <v>0</v>
      </c>
      <c r="Z120" s="53">
        <v>0</v>
      </c>
      <c r="AA120" s="52">
        <v>0</v>
      </c>
      <c r="AB120" s="7">
        <v>0</v>
      </c>
      <c r="AC120" s="53">
        <v>0</v>
      </c>
      <c r="AD120" s="58">
        <v>0</v>
      </c>
      <c r="AE120" s="16">
        <v>3</v>
      </c>
      <c r="AF120" s="53">
        <v>0</v>
      </c>
      <c r="AG120" s="52">
        <v>0</v>
      </c>
      <c r="AH120" s="7">
        <v>0</v>
      </c>
      <c r="AI120" s="53">
        <v>0</v>
      </c>
      <c r="AJ120" s="52">
        <v>0</v>
      </c>
      <c r="AK120" s="7">
        <v>0</v>
      </c>
      <c r="AL120" s="53">
        <v>0</v>
      </c>
      <c r="AM120" s="52">
        <v>0</v>
      </c>
      <c r="AN120" s="7">
        <v>0</v>
      </c>
      <c r="AO120" s="53">
        <v>0</v>
      </c>
      <c r="AP120" s="52">
        <v>0</v>
      </c>
      <c r="AQ120" s="7">
        <v>0</v>
      </c>
      <c r="AR120" s="53">
        <v>0</v>
      </c>
      <c r="AS120" s="52">
        <v>0</v>
      </c>
      <c r="AT120" s="7">
        <v>0</v>
      </c>
      <c r="AU120" s="53">
        <v>0</v>
      </c>
      <c r="AV120" s="52">
        <v>0</v>
      </c>
      <c r="AW120" s="7">
        <v>0</v>
      </c>
      <c r="AX120" s="53">
        <f t="shared" si="92"/>
        <v>0</v>
      </c>
      <c r="AY120" s="52">
        <v>0</v>
      </c>
      <c r="AZ120" s="7">
        <v>0</v>
      </c>
      <c r="BA120" s="53">
        <v>0</v>
      </c>
      <c r="BB120" s="52">
        <v>0</v>
      </c>
      <c r="BC120" s="7">
        <v>0</v>
      </c>
      <c r="BD120" s="53">
        <v>0</v>
      </c>
      <c r="BE120" s="52">
        <v>0</v>
      </c>
      <c r="BF120" s="7">
        <v>0</v>
      </c>
      <c r="BG120" s="53">
        <v>0</v>
      </c>
      <c r="BH120" s="58">
        <v>239</v>
      </c>
      <c r="BI120" s="16">
        <v>1122</v>
      </c>
      <c r="BJ120" s="53">
        <f t="shared" si="93"/>
        <v>4694.5606694560665</v>
      </c>
      <c r="BK120" s="52">
        <v>0</v>
      </c>
      <c r="BL120" s="7">
        <v>0</v>
      </c>
      <c r="BM120" s="53">
        <v>0</v>
      </c>
      <c r="BN120" s="58">
        <v>1</v>
      </c>
      <c r="BO120" s="16">
        <v>14</v>
      </c>
      <c r="BP120" s="53">
        <f t="shared" si="94"/>
        <v>14000</v>
      </c>
      <c r="BQ120" s="52">
        <v>0</v>
      </c>
      <c r="BR120" s="7">
        <v>0</v>
      </c>
      <c r="BS120" s="53">
        <v>0</v>
      </c>
      <c r="BT120" s="52">
        <v>0</v>
      </c>
      <c r="BU120" s="7">
        <v>0</v>
      </c>
      <c r="BV120" s="53">
        <v>0</v>
      </c>
      <c r="BW120" s="52">
        <v>0</v>
      </c>
      <c r="BX120" s="7">
        <v>0</v>
      </c>
      <c r="BY120" s="53">
        <v>0</v>
      </c>
      <c r="BZ120" s="52">
        <v>0</v>
      </c>
      <c r="CA120" s="7">
        <v>0</v>
      </c>
      <c r="CB120" s="53">
        <v>0</v>
      </c>
      <c r="CC120" s="52">
        <v>0</v>
      </c>
      <c r="CD120" s="7">
        <v>0</v>
      </c>
      <c r="CE120" s="53">
        <v>0</v>
      </c>
      <c r="CF120" s="52">
        <v>0</v>
      </c>
      <c r="CG120" s="7">
        <v>0</v>
      </c>
      <c r="CH120" s="53">
        <v>0</v>
      </c>
      <c r="CI120" s="52">
        <v>0</v>
      </c>
      <c r="CJ120" s="7">
        <v>0</v>
      </c>
      <c r="CK120" s="53">
        <f t="shared" si="95"/>
        <v>0</v>
      </c>
      <c r="CL120" s="52">
        <v>0</v>
      </c>
      <c r="CM120" s="7">
        <v>0</v>
      </c>
      <c r="CN120" s="53">
        <v>0</v>
      </c>
      <c r="CO120" s="52">
        <v>0</v>
      </c>
      <c r="CP120" s="7">
        <v>0</v>
      </c>
      <c r="CQ120" s="53">
        <v>0</v>
      </c>
      <c r="CR120" s="52">
        <v>0</v>
      </c>
      <c r="CS120" s="7">
        <v>0</v>
      </c>
      <c r="CT120" s="53">
        <v>0</v>
      </c>
      <c r="CU120" s="62">
        <v>0</v>
      </c>
      <c r="CV120" s="7">
        <v>0</v>
      </c>
      <c r="CW120" s="8">
        <v>0</v>
      </c>
      <c r="CX120" s="58">
        <v>25</v>
      </c>
      <c r="CY120" s="16">
        <v>76</v>
      </c>
      <c r="CZ120" s="53">
        <f t="shared" si="96"/>
        <v>3040</v>
      </c>
      <c r="DA120" s="52">
        <v>0</v>
      </c>
      <c r="DB120" s="7">
        <v>0</v>
      </c>
      <c r="DC120" s="53">
        <v>0</v>
      </c>
      <c r="DD120" s="52">
        <v>0</v>
      </c>
      <c r="DE120" s="7">
        <v>0</v>
      </c>
      <c r="DF120" s="53">
        <v>0</v>
      </c>
      <c r="DG120" s="52">
        <v>0</v>
      </c>
      <c r="DH120" s="7">
        <v>0</v>
      </c>
      <c r="DI120" s="53">
        <v>0</v>
      </c>
      <c r="DJ120" s="52">
        <v>0</v>
      </c>
      <c r="DK120" s="7">
        <v>0</v>
      </c>
      <c r="DL120" s="53">
        <v>0</v>
      </c>
      <c r="DM120" s="52">
        <v>0</v>
      </c>
      <c r="DN120" s="7">
        <v>0</v>
      </c>
      <c r="DO120" s="53">
        <v>0</v>
      </c>
      <c r="DP120" s="52">
        <v>0</v>
      </c>
      <c r="DQ120" s="7">
        <v>0</v>
      </c>
      <c r="DR120" s="53">
        <v>0</v>
      </c>
      <c r="DS120" s="52">
        <v>0</v>
      </c>
      <c r="DT120" s="7">
        <v>0</v>
      </c>
      <c r="DU120" s="53">
        <v>0</v>
      </c>
      <c r="DV120" s="52">
        <v>0</v>
      </c>
      <c r="DW120" s="7">
        <v>0</v>
      </c>
      <c r="DX120" s="53">
        <v>0</v>
      </c>
      <c r="DY120" s="52">
        <v>0</v>
      </c>
      <c r="DZ120" s="7">
        <v>0</v>
      </c>
      <c r="EA120" s="53">
        <v>0</v>
      </c>
      <c r="EB120" s="52">
        <v>0</v>
      </c>
      <c r="EC120" s="7">
        <v>0</v>
      </c>
      <c r="ED120" s="53">
        <v>0</v>
      </c>
      <c r="EE120" s="58">
        <v>202</v>
      </c>
      <c r="EF120" s="16">
        <v>1345</v>
      </c>
      <c r="EG120" s="53">
        <f t="shared" si="97"/>
        <v>6658.4158415841584</v>
      </c>
      <c r="EH120" s="52">
        <v>0</v>
      </c>
      <c r="EI120" s="7">
        <v>0</v>
      </c>
      <c r="EJ120" s="53">
        <v>0</v>
      </c>
      <c r="EK120" s="52">
        <v>0</v>
      </c>
      <c r="EL120" s="7">
        <v>0</v>
      </c>
      <c r="EM120" s="53">
        <v>0</v>
      </c>
      <c r="EN120" s="52">
        <v>0</v>
      </c>
      <c r="EO120" s="7">
        <v>0</v>
      </c>
      <c r="EP120" s="53">
        <v>0</v>
      </c>
      <c r="EQ120" s="52">
        <v>0</v>
      </c>
      <c r="ER120" s="7">
        <v>0</v>
      </c>
      <c r="ES120" s="53">
        <v>0</v>
      </c>
      <c r="ET120" s="52">
        <v>0</v>
      </c>
      <c r="EU120" s="7">
        <v>0</v>
      </c>
      <c r="EV120" s="53">
        <v>0</v>
      </c>
      <c r="EW120" s="52">
        <v>0</v>
      </c>
      <c r="EX120" s="7">
        <v>0</v>
      </c>
      <c r="EY120" s="53">
        <v>0</v>
      </c>
      <c r="EZ120" s="52">
        <v>0</v>
      </c>
      <c r="FA120" s="7">
        <v>0</v>
      </c>
      <c r="FB120" s="53">
        <v>0</v>
      </c>
      <c r="FC120" s="52">
        <v>0</v>
      </c>
      <c r="FD120" s="7">
        <v>0</v>
      </c>
      <c r="FE120" s="53">
        <v>0</v>
      </c>
      <c r="FF120" s="52">
        <v>0</v>
      </c>
      <c r="FG120" s="7">
        <v>0</v>
      </c>
      <c r="FH120" s="53">
        <v>0</v>
      </c>
      <c r="FI120" s="58">
        <v>95</v>
      </c>
      <c r="FJ120" s="16">
        <v>629</v>
      </c>
      <c r="FK120" s="53">
        <f>FJ120/FI120*1000</f>
        <v>6621.0526315789475</v>
      </c>
      <c r="FL120" s="52">
        <v>0</v>
      </c>
      <c r="FM120" s="7">
        <v>0</v>
      </c>
      <c r="FN120" s="53">
        <f t="shared" si="98"/>
        <v>0</v>
      </c>
      <c r="FO120" s="10">
        <f t="shared" si="86"/>
        <v>499</v>
      </c>
      <c r="FP120" s="15">
        <f t="shared" si="87"/>
        <v>2854</v>
      </c>
      <c r="FQ120" s="1"/>
      <c r="FR120" s="1"/>
      <c r="FS120" s="1"/>
    </row>
    <row r="121" spans="1:218" x14ac:dyDescent="0.3">
      <c r="A121" s="73">
        <v>2012</v>
      </c>
      <c r="B121" s="69" t="s">
        <v>16</v>
      </c>
      <c r="C121" s="52">
        <v>0</v>
      </c>
      <c r="D121" s="7">
        <v>0</v>
      </c>
      <c r="E121" s="53">
        <v>0</v>
      </c>
      <c r="F121" s="58">
        <v>22</v>
      </c>
      <c r="G121" s="16">
        <v>180</v>
      </c>
      <c r="H121" s="53">
        <f>G121/F121*1000</f>
        <v>8181.818181818182</v>
      </c>
      <c r="I121" s="52">
        <v>0</v>
      </c>
      <c r="J121" s="7">
        <v>0</v>
      </c>
      <c r="K121" s="53">
        <v>0</v>
      </c>
      <c r="L121" s="52">
        <v>0</v>
      </c>
      <c r="M121" s="7">
        <v>0</v>
      </c>
      <c r="N121" s="53">
        <v>0</v>
      </c>
      <c r="O121" s="52">
        <v>0</v>
      </c>
      <c r="P121" s="7">
        <v>0</v>
      </c>
      <c r="Q121" s="53">
        <v>0</v>
      </c>
      <c r="R121" s="52">
        <v>0</v>
      </c>
      <c r="S121" s="7">
        <v>0</v>
      </c>
      <c r="T121" s="53">
        <v>0</v>
      </c>
      <c r="U121" s="52">
        <v>0</v>
      </c>
      <c r="V121" s="7">
        <v>0</v>
      </c>
      <c r="W121" s="53">
        <v>0</v>
      </c>
      <c r="X121" s="52">
        <v>0</v>
      </c>
      <c r="Y121" s="7">
        <v>0</v>
      </c>
      <c r="Z121" s="53">
        <v>0</v>
      </c>
      <c r="AA121" s="52">
        <v>0</v>
      </c>
      <c r="AB121" s="7">
        <v>0</v>
      </c>
      <c r="AC121" s="53">
        <v>0</v>
      </c>
      <c r="AD121" s="58">
        <v>2</v>
      </c>
      <c r="AE121" s="16">
        <v>5</v>
      </c>
      <c r="AF121" s="53">
        <f>AE121/AD121*1000</f>
        <v>2500</v>
      </c>
      <c r="AG121" s="52">
        <v>0</v>
      </c>
      <c r="AH121" s="7">
        <v>0</v>
      </c>
      <c r="AI121" s="53">
        <v>0</v>
      </c>
      <c r="AJ121" s="52">
        <v>0</v>
      </c>
      <c r="AK121" s="7">
        <v>0</v>
      </c>
      <c r="AL121" s="53">
        <v>0</v>
      </c>
      <c r="AM121" s="52">
        <v>0</v>
      </c>
      <c r="AN121" s="7">
        <v>0</v>
      </c>
      <c r="AO121" s="53">
        <v>0</v>
      </c>
      <c r="AP121" s="52">
        <v>0</v>
      </c>
      <c r="AQ121" s="7">
        <v>0</v>
      </c>
      <c r="AR121" s="53">
        <v>0</v>
      </c>
      <c r="AS121" s="52">
        <v>0</v>
      </c>
      <c r="AT121" s="7">
        <v>0</v>
      </c>
      <c r="AU121" s="53">
        <v>0</v>
      </c>
      <c r="AV121" s="52">
        <v>0</v>
      </c>
      <c r="AW121" s="7">
        <v>0</v>
      </c>
      <c r="AX121" s="53">
        <f t="shared" si="92"/>
        <v>0</v>
      </c>
      <c r="AY121" s="52">
        <v>0</v>
      </c>
      <c r="AZ121" s="7">
        <v>0</v>
      </c>
      <c r="BA121" s="53">
        <v>0</v>
      </c>
      <c r="BB121" s="52">
        <v>0</v>
      </c>
      <c r="BC121" s="7">
        <v>0</v>
      </c>
      <c r="BD121" s="53">
        <v>0</v>
      </c>
      <c r="BE121" s="52">
        <v>0</v>
      </c>
      <c r="BF121" s="7">
        <v>0</v>
      </c>
      <c r="BG121" s="53">
        <v>0</v>
      </c>
      <c r="BH121" s="58">
        <v>387</v>
      </c>
      <c r="BI121" s="16">
        <v>1613</v>
      </c>
      <c r="BJ121" s="53">
        <f t="shared" si="93"/>
        <v>4167.9586563307494</v>
      </c>
      <c r="BK121" s="52">
        <v>0</v>
      </c>
      <c r="BL121" s="7">
        <v>0</v>
      </c>
      <c r="BM121" s="53">
        <v>0</v>
      </c>
      <c r="BN121" s="52">
        <v>0</v>
      </c>
      <c r="BO121" s="7">
        <v>0</v>
      </c>
      <c r="BP121" s="53">
        <v>0</v>
      </c>
      <c r="BQ121" s="52">
        <v>0</v>
      </c>
      <c r="BR121" s="7">
        <v>0</v>
      </c>
      <c r="BS121" s="53">
        <v>0</v>
      </c>
      <c r="BT121" s="52">
        <v>0</v>
      </c>
      <c r="BU121" s="7">
        <v>0</v>
      </c>
      <c r="BV121" s="53">
        <v>0</v>
      </c>
      <c r="BW121" s="52">
        <v>0</v>
      </c>
      <c r="BX121" s="7">
        <v>0</v>
      </c>
      <c r="BY121" s="53">
        <v>0</v>
      </c>
      <c r="BZ121" s="52">
        <v>0</v>
      </c>
      <c r="CA121" s="7">
        <v>0</v>
      </c>
      <c r="CB121" s="53">
        <v>0</v>
      </c>
      <c r="CC121" s="52">
        <v>0</v>
      </c>
      <c r="CD121" s="7">
        <v>0</v>
      </c>
      <c r="CE121" s="53">
        <v>0</v>
      </c>
      <c r="CF121" s="52">
        <v>0</v>
      </c>
      <c r="CG121" s="7">
        <v>0</v>
      </c>
      <c r="CH121" s="53">
        <v>0</v>
      </c>
      <c r="CI121" s="52">
        <v>0</v>
      </c>
      <c r="CJ121" s="7">
        <v>0</v>
      </c>
      <c r="CK121" s="53">
        <f t="shared" si="95"/>
        <v>0</v>
      </c>
      <c r="CL121" s="52">
        <v>0</v>
      </c>
      <c r="CM121" s="7">
        <v>0</v>
      </c>
      <c r="CN121" s="53">
        <v>0</v>
      </c>
      <c r="CO121" s="52">
        <v>0</v>
      </c>
      <c r="CP121" s="7">
        <v>0</v>
      </c>
      <c r="CQ121" s="53">
        <v>0</v>
      </c>
      <c r="CR121" s="52">
        <v>0</v>
      </c>
      <c r="CS121" s="7">
        <v>0</v>
      </c>
      <c r="CT121" s="53">
        <v>0</v>
      </c>
      <c r="CU121" s="62">
        <v>0</v>
      </c>
      <c r="CV121" s="7">
        <v>0</v>
      </c>
      <c r="CW121" s="8">
        <v>0</v>
      </c>
      <c r="CX121" s="58">
        <v>71</v>
      </c>
      <c r="CY121" s="16">
        <v>229</v>
      </c>
      <c r="CZ121" s="53">
        <f t="shared" si="96"/>
        <v>3225.3521126760565</v>
      </c>
      <c r="DA121" s="52">
        <v>0</v>
      </c>
      <c r="DB121" s="7">
        <v>0</v>
      </c>
      <c r="DC121" s="53">
        <v>0</v>
      </c>
      <c r="DD121" s="52">
        <v>0</v>
      </c>
      <c r="DE121" s="7">
        <v>0</v>
      </c>
      <c r="DF121" s="53">
        <v>0</v>
      </c>
      <c r="DG121" s="52">
        <v>0</v>
      </c>
      <c r="DH121" s="7">
        <v>0</v>
      </c>
      <c r="DI121" s="53">
        <v>0</v>
      </c>
      <c r="DJ121" s="52">
        <v>0</v>
      </c>
      <c r="DK121" s="7">
        <v>0</v>
      </c>
      <c r="DL121" s="53">
        <v>0</v>
      </c>
      <c r="DM121" s="52">
        <v>0</v>
      </c>
      <c r="DN121" s="7">
        <v>0</v>
      </c>
      <c r="DO121" s="53">
        <v>0</v>
      </c>
      <c r="DP121" s="52">
        <v>0</v>
      </c>
      <c r="DQ121" s="7">
        <v>0</v>
      </c>
      <c r="DR121" s="53">
        <v>0</v>
      </c>
      <c r="DS121" s="52">
        <v>0</v>
      </c>
      <c r="DT121" s="7">
        <v>0</v>
      </c>
      <c r="DU121" s="53">
        <v>0</v>
      </c>
      <c r="DV121" s="52">
        <v>0</v>
      </c>
      <c r="DW121" s="7">
        <v>0</v>
      </c>
      <c r="DX121" s="53">
        <v>0</v>
      </c>
      <c r="DY121" s="52">
        <v>0</v>
      </c>
      <c r="DZ121" s="7">
        <v>0</v>
      </c>
      <c r="EA121" s="53">
        <v>0</v>
      </c>
      <c r="EB121" s="52">
        <v>0</v>
      </c>
      <c r="EC121" s="7">
        <v>0</v>
      </c>
      <c r="ED121" s="53">
        <v>0</v>
      </c>
      <c r="EE121" s="58">
        <v>306</v>
      </c>
      <c r="EF121" s="16">
        <v>3417</v>
      </c>
      <c r="EG121" s="53">
        <f t="shared" si="97"/>
        <v>11166.666666666666</v>
      </c>
      <c r="EH121" s="52">
        <v>0</v>
      </c>
      <c r="EI121" s="7">
        <v>0</v>
      </c>
      <c r="EJ121" s="53">
        <v>0</v>
      </c>
      <c r="EK121" s="52">
        <v>0</v>
      </c>
      <c r="EL121" s="7">
        <v>0</v>
      </c>
      <c r="EM121" s="53">
        <v>0</v>
      </c>
      <c r="EN121" s="52">
        <v>0</v>
      </c>
      <c r="EO121" s="7">
        <v>0</v>
      </c>
      <c r="EP121" s="53">
        <v>0</v>
      </c>
      <c r="EQ121" s="52">
        <v>0</v>
      </c>
      <c r="ER121" s="7">
        <v>0</v>
      </c>
      <c r="ES121" s="53">
        <v>0</v>
      </c>
      <c r="ET121" s="52">
        <v>0</v>
      </c>
      <c r="EU121" s="7">
        <v>0</v>
      </c>
      <c r="EV121" s="53">
        <v>0</v>
      </c>
      <c r="EW121" s="52">
        <v>0</v>
      </c>
      <c r="EX121" s="7">
        <v>0</v>
      </c>
      <c r="EY121" s="53">
        <v>0</v>
      </c>
      <c r="EZ121" s="52">
        <v>0</v>
      </c>
      <c r="FA121" s="7">
        <v>0</v>
      </c>
      <c r="FB121" s="53">
        <v>0</v>
      </c>
      <c r="FC121" s="58">
        <v>24</v>
      </c>
      <c r="FD121" s="16">
        <v>222</v>
      </c>
      <c r="FE121" s="53">
        <f t="shared" si="99"/>
        <v>9250</v>
      </c>
      <c r="FF121" s="52">
        <v>0</v>
      </c>
      <c r="FG121" s="7">
        <v>0</v>
      </c>
      <c r="FH121" s="53">
        <v>0</v>
      </c>
      <c r="FI121" s="52">
        <v>0</v>
      </c>
      <c r="FJ121" s="7">
        <v>0</v>
      </c>
      <c r="FK121" s="53">
        <v>0</v>
      </c>
      <c r="FL121" s="52">
        <v>0</v>
      </c>
      <c r="FM121" s="7">
        <v>0</v>
      </c>
      <c r="FN121" s="53">
        <f t="shared" si="98"/>
        <v>0</v>
      </c>
      <c r="FO121" s="10">
        <f t="shared" si="86"/>
        <v>812</v>
      </c>
      <c r="FP121" s="15">
        <f t="shared" si="87"/>
        <v>5666</v>
      </c>
      <c r="FQ121" s="1"/>
      <c r="FR121" s="1"/>
      <c r="FS121" s="1"/>
    </row>
    <row r="122" spans="1:218" ht="15" thickBot="1" x14ac:dyDescent="0.35">
      <c r="A122" s="70"/>
      <c r="B122" s="71" t="s">
        <v>17</v>
      </c>
      <c r="C122" s="54">
        <f>SUM(C110:C121)</f>
        <v>0</v>
      </c>
      <c r="D122" s="39">
        <f>SUM(D110:D121)</f>
        <v>0</v>
      </c>
      <c r="E122" s="55"/>
      <c r="F122" s="54">
        <f>SUM(F110:F121)</f>
        <v>97</v>
      </c>
      <c r="G122" s="39">
        <f>SUM(G110:G121)</f>
        <v>845</v>
      </c>
      <c r="H122" s="55"/>
      <c r="I122" s="54">
        <f>SUM(I110:I121)</f>
        <v>0</v>
      </c>
      <c r="J122" s="39">
        <f>SUM(J110:J121)</f>
        <v>0</v>
      </c>
      <c r="K122" s="55"/>
      <c r="L122" s="54">
        <f>SUM(L110:L121)</f>
        <v>0</v>
      </c>
      <c r="M122" s="39">
        <f>SUM(M110:M121)</f>
        <v>0</v>
      </c>
      <c r="N122" s="55"/>
      <c r="O122" s="54">
        <f>SUM(O110:O121)</f>
        <v>0</v>
      </c>
      <c r="P122" s="39">
        <f>SUM(P110:P121)</f>
        <v>0</v>
      </c>
      <c r="Q122" s="55"/>
      <c r="R122" s="54">
        <f>SUM(R110:R121)</f>
        <v>826</v>
      </c>
      <c r="S122" s="39">
        <f>SUM(S110:S121)</f>
        <v>2880</v>
      </c>
      <c r="T122" s="55"/>
      <c r="U122" s="54">
        <f>SUM(U110:U121)</f>
        <v>0</v>
      </c>
      <c r="V122" s="39">
        <f>SUM(V110:V121)</f>
        <v>0</v>
      </c>
      <c r="W122" s="55"/>
      <c r="X122" s="54">
        <f>SUM(X110:X121)</f>
        <v>0</v>
      </c>
      <c r="Y122" s="39">
        <f>SUM(Y110:Y121)</f>
        <v>0</v>
      </c>
      <c r="Z122" s="55"/>
      <c r="AA122" s="54">
        <f>SUM(AA110:AA121)</f>
        <v>0</v>
      </c>
      <c r="AB122" s="39">
        <f>SUM(AB110:AB121)</f>
        <v>0</v>
      </c>
      <c r="AC122" s="55"/>
      <c r="AD122" s="54">
        <f>SUM(AD110:AD121)</f>
        <v>43</v>
      </c>
      <c r="AE122" s="39">
        <f>SUM(AE110:AE121)</f>
        <v>228</v>
      </c>
      <c r="AF122" s="55"/>
      <c r="AG122" s="54">
        <f>SUM(AG110:AG121)</f>
        <v>0</v>
      </c>
      <c r="AH122" s="39">
        <f>SUM(AH110:AH121)</f>
        <v>0</v>
      </c>
      <c r="AI122" s="55"/>
      <c r="AJ122" s="54">
        <f>SUM(AJ110:AJ121)</f>
        <v>0</v>
      </c>
      <c r="AK122" s="39">
        <f>SUM(AK110:AK121)</f>
        <v>0</v>
      </c>
      <c r="AL122" s="55"/>
      <c r="AM122" s="54">
        <f>SUM(AM110:AM121)</f>
        <v>0</v>
      </c>
      <c r="AN122" s="39">
        <f>SUM(AN110:AN121)</f>
        <v>0</v>
      </c>
      <c r="AO122" s="55"/>
      <c r="AP122" s="54">
        <f>SUM(AP110:AP121)</f>
        <v>0</v>
      </c>
      <c r="AQ122" s="39">
        <f>SUM(AQ110:AQ121)</f>
        <v>0</v>
      </c>
      <c r="AR122" s="55"/>
      <c r="AS122" s="54">
        <f>SUM(AS110:AS121)</f>
        <v>0</v>
      </c>
      <c r="AT122" s="39">
        <f>SUM(AT110:AT121)</f>
        <v>0</v>
      </c>
      <c r="AU122" s="55"/>
      <c r="AV122" s="54">
        <f t="shared" ref="AV122:AW122" si="101">SUM(AV110:AV121)</f>
        <v>0</v>
      </c>
      <c r="AW122" s="39">
        <f t="shared" si="101"/>
        <v>0</v>
      </c>
      <c r="AX122" s="55"/>
      <c r="AY122" s="54">
        <f>SUM(AY110:AY121)</f>
        <v>0</v>
      </c>
      <c r="AZ122" s="39">
        <f>SUM(AZ110:AZ121)</f>
        <v>0</v>
      </c>
      <c r="BA122" s="55"/>
      <c r="BB122" s="54">
        <f>SUM(BB110:BB121)</f>
        <v>0</v>
      </c>
      <c r="BC122" s="39">
        <f>SUM(BC110:BC121)</f>
        <v>0</v>
      </c>
      <c r="BD122" s="55"/>
      <c r="BE122" s="54">
        <f>SUM(BE110:BE121)</f>
        <v>0</v>
      </c>
      <c r="BF122" s="39">
        <f>SUM(BF110:BF121)</f>
        <v>0</v>
      </c>
      <c r="BG122" s="55"/>
      <c r="BH122" s="54">
        <f>SUM(BH110:BH121)</f>
        <v>3580</v>
      </c>
      <c r="BI122" s="39">
        <f>SUM(BI110:BI121)</f>
        <v>12886</v>
      </c>
      <c r="BJ122" s="55"/>
      <c r="BK122" s="54">
        <f>SUM(BK110:BK121)</f>
        <v>0</v>
      </c>
      <c r="BL122" s="39">
        <f>SUM(BL110:BL121)</f>
        <v>1</v>
      </c>
      <c r="BM122" s="55"/>
      <c r="BN122" s="54">
        <f>SUM(BN110:BN121)</f>
        <v>25</v>
      </c>
      <c r="BO122" s="39">
        <f>SUM(BO110:BO121)</f>
        <v>227</v>
      </c>
      <c r="BP122" s="55"/>
      <c r="BQ122" s="54">
        <f>SUM(BQ110:BQ121)</f>
        <v>0</v>
      </c>
      <c r="BR122" s="39">
        <f>SUM(BR110:BR121)</f>
        <v>6</v>
      </c>
      <c r="BS122" s="55"/>
      <c r="BT122" s="54">
        <f>SUM(BT110:BT121)</f>
        <v>0</v>
      </c>
      <c r="BU122" s="39">
        <f>SUM(BU110:BU121)</f>
        <v>0</v>
      </c>
      <c r="BV122" s="55"/>
      <c r="BW122" s="54">
        <f>SUM(BW110:BW121)</f>
        <v>0</v>
      </c>
      <c r="BX122" s="39">
        <f>SUM(BX110:BX121)</f>
        <v>0</v>
      </c>
      <c r="BY122" s="55"/>
      <c r="BZ122" s="54">
        <f>SUM(BZ110:BZ121)</f>
        <v>0</v>
      </c>
      <c r="CA122" s="39">
        <f>SUM(CA110:CA121)</f>
        <v>0</v>
      </c>
      <c r="CB122" s="55"/>
      <c r="CC122" s="54">
        <f>SUM(CC110:CC121)</f>
        <v>0</v>
      </c>
      <c r="CD122" s="39">
        <f>SUM(CD110:CD121)</f>
        <v>0</v>
      </c>
      <c r="CE122" s="55"/>
      <c r="CF122" s="54">
        <f>SUM(CF110:CF121)</f>
        <v>0</v>
      </c>
      <c r="CG122" s="39">
        <f>SUM(CG110:CG121)</f>
        <v>0</v>
      </c>
      <c r="CH122" s="55"/>
      <c r="CI122" s="54">
        <f t="shared" ref="CI122:CJ122" si="102">SUM(CI110:CI121)</f>
        <v>0</v>
      </c>
      <c r="CJ122" s="39">
        <f t="shared" si="102"/>
        <v>0</v>
      </c>
      <c r="CK122" s="55"/>
      <c r="CL122" s="54">
        <f>SUM(CL110:CL121)</f>
        <v>0</v>
      </c>
      <c r="CM122" s="39">
        <f>SUM(CM110:CM121)</f>
        <v>0</v>
      </c>
      <c r="CN122" s="55"/>
      <c r="CO122" s="54">
        <f>SUM(CO110:CO121)</f>
        <v>0</v>
      </c>
      <c r="CP122" s="39">
        <f>SUM(CP110:CP121)</f>
        <v>0</v>
      </c>
      <c r="CQ122" s="55"/>
      <c r="CR122" s="54">
        <f>SUM(CR110:CR121)</f>
        <v>0</v>
      </c>
      <c r="CS122" s="39">
        <f>SUM(CS110:CS121)</f>
        <v>0</v>
      </c>
      <c r="CT122" s="55"/>
      <c r="CU122" s="63">
        <f>SUM(CU110:CU121)</f>
        <v>0</v>
      </c>
      <c r="CV122" s="39">
        <f>SUM(CV110:CV121)</f>
        <v>0</v>
      </c>
      <c r="CW122" s="40"/>
      <c r="CX122" s="54">
        <f>SUM(CX110:CX121)</f>
        <v>575</v>
      </c>
      <c r="CY122" s="39">
        <f>SUM(CY110:CY121)</f>
        <v>2007</v>
      </c>
      <c r="CZ122" s="55"/>
      <c r="DA122" s="54">
        <f>SUM(DA110:DA121)</f>
        <v>0</v>
      </c>
      <c r="DB122" s="39">
        <f>SUM(DB110:DB121)</f>
        <v>0</v>
      </c>
      <c r="DC122" s="55"/>
      <c r="DD122" s="54">
        <f>SUM(DD110:DD121)</f>
        <v>0</v>
      </c>
      <c r="DE122" s="39">
        <f>SUM(DE110:DE121)</f>
        <v>0</v>
      </c>
      <c r="DF122" s="55"/>
      <c r="DG122" s="54">
        <f>SUM(DG110:DG121)</f>
        <v>0</v>
      </c>
      <c r="DH122" s="39">
        <f>SUM(DH110:DH121)</f>
        <v>0</v>
      </c>
      <c r="DI122" s="55"/>
      <c r="DJ122" s="54">
        <f>SUM(DJ110:DJ121)</f>
        <v>0</v>
      </c>
      <c r="DK122" s="39">
        <f>SUM(DK110:DK121)</f>
        <v>0</v>
      </c>
      <c r="DL122" s="55"/>
      <c r="DM122" s="54">
        <f>SUM(DM110:DM121)</f>
        <v>0</v>
      </c>
      <c r="DN122" s="39">
        <f>SUM(DN110:DN121)</f>
        <v>0</v>
      </c>
      <c r="DO122" s="55"/>
      <c r="DP122" s="54">
        <f>SUM(DP110:DP121)</f>
        <v>0</v>
      </c>
      <c r="DQ122" s="39">
        <f>SUM(DQ110:DQ121)</f>
        <v>29</v>
      </c>
      <c r="DR122" s="55"/>
      <c r="DS122" s="54">
        <f>SUM(DS110:DS121)</f>
        <v>0</v>
      </c>
      <c r="DT122" s="39">
        <f>SUM(DT110:DT121)</f>
        <v>0</v>
      </c>
      <c r="DU122" s="55"/>
      <c r="DV122" s="54">
        <f>SUM(DV110:DV121)</f>
        <v>0</v>
      </c>
      <c r="DW122" s="39">
        <f>SUM(DW110:DW121)</f>
        <v>0</v>
      </c>
      <c r="DX122" s="55"/>
      <c r="DY122" s="54">
        <f>SUM(DY110:DY121)</f>
        <v>0</v>
      </c>
      <c r="DZ122" s="39">
        <f>SUM(DZ110:DZ121)</f>
        <v>1</v>
      </c>
      <c r="EA122" s="55"/>
      <c r="EB122" s="54">
        <f>SUM(EB110:EB121)</f>
        <v>0</v>
      </c>
      <c r="EC122" s="39">
        <f>SUM(EC110:EC121)</f>
        <v>0</v>
      </c>
      <c r="ED122" s="55"/>
      <c r="EE122" s="54">
        <f>SUM(EE110:EE121)</f>
        <v>1438</v>
      </c>
      <c r="EF122" s="39">
        <f>SUM(EF110:EF121)</f>
        <v>9812</v>
      </c>
      <c r="EG122" s="55"/>
      <c r="EH122" s="54">
        <f>SUM(EH110:EH121)</f>
        <v>0</v>
      </c>
      <c r="EI122" s="39">
        <f>SUM(EI110:EI121)</f>
        <v>0</v>
      </c>
      <c r="EJ122" s="55"/>
      <c r="EK122" s="54">
        <f>SUM(EK110:EK121)</f>
        <v>0</v>
      </c>
      <c r="EL122" s="39">
        <f>SUM(EL110:EL121)</f>
        <v>0</v>
      </c>
      <c r="EM122" s="55"/>
      <c r="EN122" s="54">
        <f>SUM(EN110:EN121)</f>
        <v>0</v>
      </c>
      <c r="EO122" s="39">
        <f>SUM(EO110:EO121)</f>
        <v>0</v>
      </c>
      <c r="EP122" s="55"/>
      <c r="EQ122" s="54">
        <f>SUM(EQ110:EQ121)</f>
        <v>0</v>
      </c>
      <c r="ER122" s="39">
        <f>SUM(ER110:ER121)</f>
        <v>0</v>
      </c>
      <c r="ES122" s="55"/>
      <c r="ET122" s="54">
        <f>SUM(ET110:ET121)</f>
        <v>0</v>
      </c>
      <c r="EU122" s="39">
        <f>SUM(EU110:EU121)</f>
        <v>1</v>
      </c>
      <c r="EV122" s="55"/>
      <c r="EW122" s="54">
        <f>SUM(EW110:EW121)</f>
        <v>0</v>
      </c>
      <c r="EX122" s="39">
        <f>SUM(EX110:EX121)</f>
        <v>1</v>
      </c>
      <c r="EY122" s="55"/>
      <c r="EZ122" s="54">
        <f>SUM(EZ110:EZ121)</f>
        <v>0</v>
      </c>
      <c r="FA122" s="39">
        <f>SUM(FA110:FA121)</f>
        <v>0</v>
      </c>
      <c r="FB122" s="55"/>
      <c r="FC122" s="54">
        <f>SUM(FC110:FC121)</f>
        <v>763</v>
      </c>
      <c r="FD122" s="39">
        <f>SUM(FD110:FD121)</f>
        <v>2537</v>
      </c>
      <c r="FE122" s="55"/>
      <c r="FF122" s="54">
        <f>SUM(FF110:FF121)</f>
        <v>3</v>
      </c>
      <c r="FG122" s="39">
        <f>SUM(FG110:FG121)</f>
        <v>17</v>
      </c>
      <c r="FH122" s="55"/>
      <c r="FI122" s="54">
        <f>SUM(FI110:FI121)</f>
        <v>289</v>
      </c>
      <c r="FJ122" s="39">
        <f>SUM(FJ110:FJ121)</f>
        <v>1560</v>
      </c>
      <c r="FK122" s="55"/>
      <c r="FL122" s="54">
        <f t="shared" ref="FL122:FM122" si="103">SUM(FL110:FL121)</f>
        <v>0</v>
      </c>
      <c r="FM122" s="39">
        <f t="shared" si="103"/>
        <v>0</v>
      </c>
      <c r="FN122" s="55"/>
      <c r="FO122" s="41">
        <f t="shared" si="86"/>
        <v>7350</v>
      </c>
      <c r="FP122" s="42">
        <f t="shared" si="87"/>
        <v>31478</v>
      </c>
      <c r="FQ122" s="1"/>
      <c r="FR122" s="1"/>
      <c r="FS122" s="1"/>
      <c r="FV122" s="3"/>
      <c r="GA122" s="3"/>
      <c r="GF122" s="3"/>
      <c r="GK122" s="3"/>
      <c r="GP122" s="3"/>
      <c r="GU122" s="3"/>
      <c r="GZ122" s="3"/>
      <c r="HE122" s="3"/>
      <c r="HJ122" s="3"/>
    </row>
    <row r="123" spans="1:218" x14ac:dyDescent="0.3">
      <c r="A123" s="73">
        <v>2013</v>
      </c>
      <c r="B123" s="69" t="s">
        <v>5</v>
      </c>
      <c r="C123" s="52">
        <v>0</v>
      </c>
      <c r="D123" s="7">
        <v>0</v>
      </c>
      <c r="E123" s="53">
        <v>0</v>
      </c>
      <c r="F123" s="58">
        <v>85</v>
      </c>
      <c r="G123" s="16">
        <v>482</v>
      </c>
      <c r="H123" s="53">
        <f>G123/F123*1000</f>
        <v>5670.588235294118</v>
      </c>
      <c r="I123" s="52">
        <v>0</v>
      </c>
      <c r="J123" s="7">
        <v>0</v>
      </c>
      <c r="K123" s="53">
        <v>0</v>
      </c>
      <c r="L123" s="52">
        <v>0</v>
      </c>
      <c r="M123" s="7">
        <v>0</v>
      </c>
      <c r="N123" s="53">
        <v>0</v>
      </c>
      <c r="O123" s="52">
        <v>0</v>
      </c>
      <c r="P123" s="7">
        <v>0</v>
      </c>
      <c r="Q123" s="53">
        <v>0</v>
      </c>
      <c r="R123" s="52">
        <v>0</v>
      </c>
      <c r="S123" s="7">
        <v>0</v>
      </c>
      <c r="T123" s="53">
        <v>0</v>
      </c>
      <c r="U123" s="52">
        <v>0</v>
      </c>
      <c r="V123" s="7">
        <v>0</v>
      </c>
      <c r="W123" s="53">
        <v>0</v>
      </c>
      <c r="X123" s="52">
        <v>0</v>
      </c>
      <c r="Y123" s="7">
        <v>0</v>
      </c>
      <c r="Z123" s="53">
        <v>0</v>
      </c>
      <c r="AA123" s="52">
        <v>0</v>
      </c>
      <c r="AB123" s="7">
        <v>0</v>
      </c>
      <c r="AC123" s="53">
        <v>0</v>
      </c>
      <c r="AD123" s="58">
        <v>4</v>
      </c>
      <c r="AE123" s="16">
        <v>11</v>
      </c>
      <c r="AF123" s="53">
        <f>AE123/AD123*1000</f>
        <v>2750</v>
      </c>
      <c r="AG123" s="52">
        <v>0</v>
      </c>
      <c r="AH123" s="7">
        <v>0</v>
      </c>
      <c r="AI123" s="53">
        <v>0</v>
      </c>
      <c r="AJ123" s="52">
        <v>0</v>
      </c>
      <c r="AK123" s="7">
        <v>0</v>
      </c>
      <c r="AL123" s="53">
        <v>0</v>
      </c>
      <c r="AM123" s="52">
        <v>0</v>
      </c>
      <c r="AN123" s="7">
        <v>0</v>
      </c>
      <c r="AO123" s="53">
        <v>0</v>
      </c>
      <c r="AP123" s="52">
        <v>0</v>
      </c>
      <c r="AQ123" s="7">
        <v>0</v>
      </c>
      <c r="AR123" s="53">
        <v>0</v>
      </c>
      <c r="AS123" s="52">
        <v>0</v>
      </c>
      <c r="AT123" s="7">
        <v>0</v>
      </c>
      <c r="AU123" s="53">
        <v>0</v>
      </c>
      <c r="AV123" s="52">
        <v>0</v>
      </c>
      <c r="AW123" s="7">
        <v>0</v>
      </c>
      <c r="AX123" s="53">
        <f t="shared" ref="AX123:AX134" si="104">IF(AV123=0,0,AW123/AV123*1000)</f>
        <v>0</v>
      </c>
      <c r="AY123" s="52">
        <v>0</v>
      </c>
      <c r="AZ123" s="7">
        <v>0</v>
      </c>
      <c r="BA123" s="53">
        <v>0</v>
      </c>
      <c r="BB123" s="52">
        <v>0</v>
      </c>
      <c r="BC123" s="7">
        <v>0</v>
      </c>
      <c r="BD123" s="53">
        <v>0</v>
      </c>
      <c r="BE123" s="52">
        <v>0</v>
      </c>
      <c r="BF123" s="7">
        <v>0</v>
      </c>
      <c r="BG123" s="53">
        <v>0</v>
      </c>
      <c r="BH123" s="58">
        <v>734</v>
      </c>
      <c r="BI123" s="16">
        <v>3910</v>
      </c>
      <c r="BJ123" s="53">
        <f t="shared" ref="BJ123:BJ134" si="105">BI123/BH123*1000</f>
        <v>5326.9754768392377</v>
      </c>
      <c r="BK123" s="52">
        <v>0</v>
      </c>
      <c r="BL123" s="7">
        <v>0</v>
      </c>
      <c r="BM123" s="53">
        <v>0</v>
      </c>
      <c r="BN123" s="58">
        <v>4</v>
      </c>
      <c r="BO123" s="16">
        <v>42</v>
      </c>
      <c r="BP123" s="53">
        <f>BO123/BN123*1000</f>
        <v>10500</v>
      </c>
      <c r="BQ123" s="52">
        <v>0</v>
      </c>
      <c r="BR123" s="7">
        <v>0</v>
      </c>
      <c r="BS123" s="53">
        <v>0</v>
      </c>
      <c r="BT123" s="52">
        <v>0</v>
      </c>
      <c r="BU123" s="7">
        <v>0</v>
      </c>
      <c r="BV123" s="53">
        <v>0</v>
      </c>
      <c r="BW123" s="52">
        <v>0</v>
      </c>
      <c r="BX123" s="7">
        <v>0</v>
      </c>
      <c r="BY123" s="53">
        <v>0</v>
      </c>
      <c r="BZ123" s="52">
        <v>0</v>
      </c>
      <c r="CA123" s="7">
        <v>0</v>
      </c>
      <c r="CB123" s="53">
        <v>0</v>
      </c>
      <c r="CC123" s="52">
        <v>0</v>
      </c>
      <c r="CD123" s="7">
        <v>0</v>
      </c>
      <c r="CE123" s="53">
        <v>0</v>
      </c>
      <c r="CF123" s="52">
        <v>0</v>
      </c>
      <c r="CG123" s="7">
        <v>0</v>
      </c>
      <c r="CH123" s="53">
        <v>0</v>
      </c>
      <c r="CI123" s="52">
        <v>0</v>
      </c>
      <c r="CJ123" s="7">
        <v>0</v>
      </c>
      <c r="CK123" s="53">
        <f t="shared" ref="CK123:CK134" si="106">IF(CI123=0,0,CJ123/CI123*1000)</f>
        <v>0</v>
      </c>
      <c r="CL123" s="52">
        <v>0</v>
      </c>
      <c r="CM123" s="7">
        <v>0</v>
      </c>
      <c r="CN123" s="53">
        <v>0</v>
      </c>
      <c r="CO123" s="52">
        <v>0</v>
      </c>
      <c r="CP123" s="7">
        <v>0</v>
      </c>
      <c r="CQ123" s="53">
        <v>0</v>
      </c>
      <c r="CR123" s="52">
        <v>0</v>
      </c>
      <c r="CS123" s="7">
        <v>0</v>
      </c>
      <c r="CT123" s="53">
        <v>0</v>
      </c>
      <c r="CU123" s="62">
        <v>0</v>
      </c>
      <c r="CV123" s="7">
        <v>0</v>
      </c>
      <c r="CW123" s="8">
        <v>0</v>
      </c>
      <c r="CX123" s="58">
        <v>576</v>
      </c>
      <c r="CY123" s="16">
        <v>2072</v>
      </c>
      <c r="CZ123" s="53">
        <f t="shared" ref="CZ123:CZ133" si="107">CY123/CX123*1000</f>
        <v>3597.2222222222222</v>
      </c>
      <c r="DA123" s="52">
        <v>0</v>
      </c>
      <c r="DB123" s="7">
        <v>0</v>
      </c>
      <c r="DC123" s="53">
        <v>0</v>
      </c>
      <c r="DD123" s="52">
        <v>0</v>
      </c>
      <c r="DE123" s="7">
        <v>0</v>
      </c>
      <c r="DF123" s="53">
        <v>0</v>
      </c>
      <c r="DG123" s="52">
        <v>0</v>
      </c>
      <c r="DH123" s="7">
        <v>0</v>
      </c>
      <c r="DI123" s="53">
        <v>0</v>
      </c>
      <c r="DJ123" s="52">
        <v>0</v>
      </c>
      <c r="DK123" s="7">
        <v>0</v>
      </c>
      <c r="DL123" s="53">
        <v>0</v>
      </c>
      <c r="DM123" s="52">
        <v>0</v>
      </c>
      <c r="DN123" s="7">
        <v>0</v>
      </c>
      <c r="DO123" s="53">
        <v>0</v>
      </c>
      <c r="DP123" s="52">
        <v>0</v>
      </c>
      <c r="DQ123" s="7">
        <v>0</v>
      </c>
      <c r="DR123" s="53">
        <v>0</v>
      </c>
      <c r="DS123" s="52">
        <v>0</v>
      </c>
      <c r="DT123" s="7">
        <v>0</v>
      </c>
      <c r="DU123" s="53">
        <v>0</v>
      </c>
      <c r="DV123" s="52">
        <v>0</v>
      </c>
      <c r="DW123" s="7">
        <v>0</v>
      </c>
      <c r="DX123" s="53">
        <v>0</v>
      </c>
      <c r="DY123" s="52">
        <v>0</v>
      </c>
      <c r="DZ123" s="7">
        <v>0</v>
      </c>
      <c r="EA123" s="53">
        <v>0</v>
      </c>
      <c r="EB123" s="52">
        <v>0</v>
      </c>
      <c r="EC123" s="7">
        <v>0</v>
      </c>
      <c r="ED123" s="53">
        <v>0</v>
      </c>
      <c r="EE123" s="52">
        <v>0</v>
      </c>
      <c r="EF123" s="7">
        <v>0</v>
      </c>
      <c r="EG123" s="53">
        <v>0</v>
      </c>
      <c r="EH123" s="52">
        <v>0</v>
      </c>
      <c r="EI123" s="7">
        <v>0</v>
      </c>
      <c r="EJ123" s="53">
        <v>0</v>
      </c>
      <c r="EK123" s="52">
        <v>0</v>
      </c>
      <c r="EL123" s="7">
        <v>0</v>
      </c>
      <c r="EM123" s="53">
        <v>0</v>
      </c>
      <c r="EN123" s="52">
        <v>0</v>
      </c>
      <c r="EO123" s="7">
        <v>0</v>
      </c>
      <c r="EP123" s="53">
        <v>0</v>
      </c>
      <c r="EQ123" s="52">
        <v>0</v>
      </c>
      <c r="ER123" s="7">
        <v>0</v>
      </c>
      <c r="ES123" s="53">
        <v>0</v>
      </c>
      <c r="ET123" s="52">
        <v>0</v>
      </c>
      <c r="EU123" s="7">
        <v>0</v>
      </c>
      <c r="EV123" s="53">
        <v>0</v>
      </c>
      <c r="EW123" s="52">
        <v>0</v>
      </c>
      <c r="EX123" s="7">
        <v>0</v>
      </c>
      <c r="EY123" s="53">
        <v>0</v>
      </c>
      <c r="EZ123" s="52">
        <v>0</v>
      </c>
      <c r="FA123" s="7">
        <v>0</v>
      </c>
      <c r="FB123" s="53">
        <v>0</v>
      </c>
      <c r="FC123" s="52">
        <v>0</v>
      </c>
      <c r="FD123" s="7">
        <v>0</v>
      </c>
      <c r="FE123" s="53">
        <v>0</v>
      </c>
      <c r="FF123" s="52">
        <v>0</v>
      </c>
      <c r="FG123" s="7">
        <v>0</v>
      </c>
      <c r="FH123" s="53">
        <v>0</v>
      </c>
      <c r="FI123" s="52">
        <v>0</v>
      </c>
      <c r="FJ123" s="7">
        <v>0</v>
      </c>
      <c r="FK123" s="53">
        <v>0</v>
      </c>
      <c r="FL123" s="52">
        <v>0</v>
      </c>
      <c r="FM123" s="7">
        <v>0</v>
      </c>
      <c r="FN123" s="53">
        <f t="shared" ref="FN123:FN134" si="108">IF(FL123=0,0,FM123/FL123*1000)</f>
        <v>0</v>
      </c>
      <c r="FO123" s="10">
        <f t="shared" si="86"/>
        <v>1403</v>
      </c>
      <c r="FP123" s="15">
        <f t="shared" si="87"/>
        <v>6517</v>
      </c>
      <c r="FQ123" s="1"/>
      <c r="FR123" s="1"/>
      <c r="FS123" s="1"/>
    </row>
    <row r="124" spans="1:218" x14ac:dyDescent="0.3">
      <c r="A124" s="73">
        <v>2013</v>
      </c>
      <c r="B124" s="69" t="s">
        <v>6</v>
      </c>
      <c r="C124" s="52">
        <v>0</v>
      </c>
      <c r="D124" s="7">
        <v>0</v>
      </c>
      <c r="E124" s="53">
        <v>0</v>
      </c>
      <c r="F124" s="52">
        <v>0</v>
      </c>
      <c r="G124" s="7">
        <v>0</v>
      </c>
      <c r="H124" s="53">
        <v>0</v>
      </c>
      <c r="I124" s="52">
        <v>0</v>
      </c>
      <c r="J124" s="7">
        <v>0</v>
      </c>
      <c r="K124" s="53">
        <v>0</v>
      </c>
      <c r="L124" s="52">
        <v>0</v>
      </c>
      <c r="M124" s="7">
        <v>0</v>
      </c>
      <c r="N124" s="53">
        <v>0</v>
      </c>
      <c r="O124" s="52">
        <v>0</v>
      </c>
      <c r="P124" s="7">
        <v>0</v>
      </c>
      <c r="Q124" s="53">
        <v>0</v>
      </c>
      <c r="R124" s="58">
        <v>190</v>
      </c>
      <c r="S124" s="16">
        <v>646</v>
      </c>
      <c r="T124" s="53">
        <f>S124/R124*1000</f>
        <v>3400</v>
      </c>
      <c r="U124" s="52">
        <v>0</v>
      </c>
      <c r="V124" s="7">
        <v>0</v>
      </c>
      <c r="W124" s="53">
        <v>0</v>
      </c>
      <c r="X124" s="52">
        <v>0</v>
      </c>
      <c r="Y124" s="7">
        <v>0</v>
      </c>
      <c r="Z124" s="53">
        <v>0</v>
      </c>
      <c r="AA124" s="52">
        <v>0</v>
      </c>
      <c r="AB124" s="7">
        <v>0</v>
      </c>
      <c r="AC124" s="53">
        <v>0</v>
      </c>
      <c r="AD124" s="52">
        <v>0</v>
      </c>
      <c r="AE124" s="7">
        <v>0</v>
      </c>
      <c r="AF124" s="53">
        <v>0</v>
      </c>
      <c r="AG124" s="52">
        <v>0</v>
      </c>
      <c r="AH124" s="7">
        <v>0</v>
      </c>
      <c r="AI124" s="53">
        <v>0</v>
      </c>
      <c r="AJ124" s="52">
        <v>0</v>
      </c>
      <c r="AK124" s="7">
        <v>0</v>
      </c>
      <c r="AL124" s="53">
        <v>0</v>
      </c>
      <c r="AM124" s="52">
        <v>0</v>
      </c>
      <c r="AN124" s="7">
        <v>0</v>
      </c>
      <c r="AO124" s="53">
        <v>0</v>
      </c>
      <c r="AP124" s="52">
        <v>0</v>
      </c>
      <c r="AQ124" s="7">
        <v>0</v>
      </c>
      <c r="AR124" s="53">
        <v>0</v>
      </c>
      <c r="AS124" s="52">
        <v>0</v>
      </c>
      <c r="AT124" s="7">
        <v>0</v>
      </c>
      <c r="AU124" s="53">
        <v>0</v>
      </c>
      <c r="AV124" s="52">
        <v>0</v>
      </c>
      <c r="AW124" s="7">
        <v>0</v>
      </c>
      <c r="AX124" s="53">
        <f t="shared" si="104"/>
        <v>0</v>
      </c>
      <c r="AY124" s="52">
        <v>0</v>
      </c>
      <c r="AZ124" s="7">
        <v>0</v>
      </c>
      <c r="BA124" s="53">
        <v>0</v>
      </c>
      <c r="BB124" s="52">
        <v>0</v>
      </c>
      <c r="BC124" s="7">
        <v>0</v>
      </c>
      <c r="BD124" s="53">
        <v>0</v>
      </c>
      <c r="BE124" s="52">
        <v>0</v>
      </c>
      <c r="BF124" s="7">
        <v>0</v>
      </c>
      <c r="BG124" s="53">
        <v>0</v>
      </c>
      <c r="BH124" s="58">
        <v>37</v>
      </c>
      <c r="BI124" s="16">
        <v>451</v>
      </c>
      <c r="BJ124" s="53">
        <f t="shared" si="105"/>
        <v>12189.18918918919</v>
      </c>
      <c r="BK124" s="52">
        <v>0</v>
      </c>
      <c r="BL124" s="7">
        <v>0</v>
      </c>
      <c r="BM124" s="53">
        <v>0</v>
      </c>
      <c r="BN124" s="58">
        <v>3</v>
      </c>
      <c r="BO124" s="16">
        <v>36</v>
      </c>
      <c r="BP124" s="53">
        <f>BO124/BN124*1000</f>
        <v>12000</v>
      </c>
      <c r="BQ124" s="52">
        <v>0</v>
      </c>
      <c r="BR124" s="7">
        <v>3</v>
      </c>
      <c r="BS124" s="53">
        <v>0</v>
      </c>
      <c r="BT124" s="52">
        <v>0</v>
      </c>
      <c r="BU124" s="7">
        <v>0</v>
      </c>
      <c r="BV124" s="53">
        <v>0</v>
      </c>
      <c r="BW124" s="52">
        <v>0</v>
      </c>
      <c r="BX124" s="7">
        <v>0</v>
      </c>
      <c r="BY124" s="53">
        <v>0</v>
      </c>
      <c r="BZ124" s="52">
        <v>0</v>
      </c>
      <c r="CA124" s="7">
        <v>0</v>
      </c>
      <c r="CB124" s="53">
        <v>0</v>
      </c>
      <c r="CC124" s="52">
        <v>0</v>
      </c>
      <c r="CD124" s="7">
        <v>0</v>
      </c>
      <c r="CE124" s="53">
        <v>0</v>
      </c>
      <c r="CF124" s="52">
        <v>0</v>
      </c>
      <c r="CG124" s="7">
        <v>0</v>
      </c>
      <c r="CH124" s="53">
        <v>0</v>
      </c>
      <c r="CI124" s="52">
        <v>0</v>
      </c>
      <c r="CJ124" s="7">
        <v>0</v>
      </c>
      <c r="CK124" s="53">
        <f t="shared" si="106"/>
        <v>0</v>
      </c>
      <c r="CL124" s="52">
        <v>0</v>
      </c>
      <c r="CM124" s="7">
        <v>0</v>
      </c>
      <c r="CN124" s="53">
        <v>0</v>
      </c>
      <c r="CO124" s="52">
        <v>0</v>
      </c>
      <c r="CP124" s="7">
        <v>0</v>
      </c>
      <c r="CQ124" s="53">
        <v>0</v>
      </c>
      <c r="CR124" s="52">
        <v>0</v>
      </c>
      <c r="CS124" s="7">
        <v>0</v>
      </c>
      <c r="CT124" s="53">
        <v>0</v>
      </c>
      <c r="CU124" s="62">
        <v>0</v>
      </c>
      <c r="CV124" s="7">
        <v>0</v>
      </c>
      <c r="CW124" s="8">
        <v>0</v>
      </c>
      <c r="CX124" s="58">
        <v>74</v>
      </c>
      <c r="CY124" s="16">
        <v>337</v>
      </c>
      <c r="CZ124" s="53">
        <f t="shared" si="107"/>
        <v>4554.0540540540542</v>
      </c>
      <c r="DA124" s="52">
        <v>0</v>
      </c>
      <c r="DB124" s="7">
        <v>0</v>
      </c>
      <c r="DC124" s="53">
        <v>0</v>
      </c>
      <c r="DD124" s="52">
        <v>0</v>
      </c>
      <c r="DE124" s="7">
        <v>0</v>
      </c>
      <c r="DF124" s="53">
        <v>0</v>
      </c>
      <c r="DG124" s="52">
        <v>0</v>
      </c>
      <c r="DH124" s="7">
        <v>0</v>
      </c>
      <c r="DI124" s="53">
        <v>0</v>
      </c>
      <c r="DJ124" s="52">
        <v>0</v>
      </c>
      <c r="DK124" s="7">
        <v>0</v>
      </c>
      <c r="DL124" s="53">
        <v>0</v>
      </c>
      <c r="DM124" s="52">
        <v>0</v>
      </c>
      <c r="DN124" s="7">
        <v>0</v>
      </c>
      <c r="DO124" s="53">
        <v>0</v>
      </c>
      <c r="DP124" s="52">
        <v>0</v>
      </c>
      <c r="DQ124" s="7">
        <v>0</v>
      </c>
      <c r="DR124" s="53">
        <v>0</v>
      </c>
      <c r="DS124" s="52">
        <v>0</v>
      </c>
      <c r="DT124" s="7">
        <v>0</v>
      </c>
      <c r="DU124" s="53">
        <v>0</v>
      </c>
      <c r="DV124" s="52">
        <v>0</v>
      </c>
      <c r="DW124" s="7">
        <v>0</v>
      </c>
      <c r="DX124" s="53">
        <v>0</v>
      </c>
      <c r="DY124" s="52">
        <v>0</v>
      </c>
      <c r="DZ124" s="7">
        <v>0</v>
      </c>
      <c r="EA124" s="53">
        <v>0</v>
      </c>
      <c r="EB124" s="52">
        <v>0</v>
      </c>
      <c r="EC124" s="7">
        <v>0</v>
      </c>
      <c r="ED124" s="53">
        <v>0</v>
      </c>
      <c r="EE124" s="58">
        <v>226</v>
      </c>
      <c r="EF124" s="16">
        <v>1184</v>
      </c>
      <c r="EG124" s="53">
        <f>EF124/EE124*1000</f>
        <v>5238.9380530973449</v>
      </c>
      <c r="EH124" s="52">
        <v>0</v>
      </c>
      <c r="EI124" s="7">
        <v>0</v>
      </c>
      <c r="EJ124" s="53">
        <v>0</v>
      </c>
      <c r="EK124" s="52">
        <v>0</v>
      </c>
      <c r="EL124" s="7">
        <v>0</v>
      </c>
      <c r="EM124" s="53">
        <v>0</v>
      </c>
      <c r="EN124" s="52">
        <v>0</v>
      </c>
      <c r="EO124" s="7">
        <v>0</v>
      </c>
      <c r="EP124" s="53">
        <v>0</v>
      </c>
      <c r="EQ124" s="52">
        <v>0</v>
      </c>
      <c r="ER124" s="7">
        <v>0</v>
      </c>
      <c r="ES124" s="53">
        <v>0</v>
      </c>
      <c r="ET124" s="52">
        <v>0</v>
      </c>
      <c r="EU124" s="7">
        <v>0</v>
      </c>
      <c r="EV124" s="53">
        <v>0</v>
      </c>
      <c r="EW124" s="52">
        <v>0</v>
      </c>
      <c r="EX124" s="7">
        <v>0</v>
      </c>
      <c r="EY124" s="53">
        <v>0</v>
      </c>
      <c r="EZ124" s="52">
        <v>0</v>
      </c>
      <c r="FA124" s="7">
        <v>0</v>
      </c>
      <c r="FB124" s="53">
        <v>0</v>
      </c>
      <c r="FC124" s="58">
        <v>235</v>
      </c>
      <c r="FD124" s="16">
        <v>721</v>
      </c>
      <c r="FE124" s="53">
        <f>FD124/FC124*1000</f>
        <v>3068.0851063829787</v>
      </c>
      <c r="FF124" s="52">
        <v>0</v>
      </c>
      <c r="FG124" s="7">
        <v>0</v>
      </c>
      <c r="FH124" s="53">
        <v>0</v>
      </c>
      <c r="FI124" s="58">
        <v>27</v>
      </c>
      <c r="FJ124" s="16">
        <v>156</v>
      </c>
      <c r="FK124" s="53">
        <f>FJ124/FI124*1000</f>
        <v>5777.7777777777774</v>
      </c>
      <c r="FL124" s="52">
        <v>0</v>
      </c>
      <c r="FM124" s="7">
        <v>0</v>
      </c>
      <c r="FN124" s="53">
        <f t="shared" si="108"/>
        <v>0</v>
      </c>
      <c r="FO124" s="10">
        <f t="shared" si="86"/>
        <v>765</v>
      </c>
      <c r="FP124" s="15">
        <f t="shared" si="87"/>
        <v>3378</v>
      </c>
      <c r="FQ124" s="1"/>
      <c r="FR124" s="1"/>
      <c r="FS124" s="1"/>
    </row>
    <row r="125" spans="1:218" x14ac:dyDescent="0.3">
      <c r="A125" s="73">
        <v>2013</v>
      </c>
      <c r="B125" s="69" t="s">
        <v>7</v>
      </c>
      <c r="C125" s="52">
        <v>0</v>
      </c>
      <c r="D125" s="7">
        <v>0</v>
      </c>
      <c r="E125" s="53">
        <v>0</v>
      </c>
      <c r="F125" s="58">
        <v>63</v>
      </c>
      <c r="G125" s="16">
        <v>356</v>
      </c>
      <c r="H125" s="53">
        <f>G125/F125*1000</f>
        <v>5650.7936507936511</v>
      </c>
      <c r="I125" s="52">
        <v>0</v>
      </c>
      <c r="J125" s="7">
        <v>0</v>
      </c>
      <c r="K125" s="53">
        <v>0</v>
      </c>
      <c r="L125" s="52">
        <v>0</v>
      </c>
      <c r="M125" s="7">
        <v>0</v>
      </c>
      <c r="N125" s="53">
        <v>0</v>
      </c>
      <c r="O125" s="52">
        <v>0</v>
      </c>
      <c r="P125" s="7">
        <v>0</v>
      </c>
      <c r="Q125" s="53">
        <v>0</v>
      </c>
      <c r="R125" s="58">
        <v>25</v>
      </c>
      <c r="S125" s="16">
        <v>137</v>
      </c>
      <c r="T125" s="53">
        <f>S125/R125*1000</f>
        <v>5480</v>
      </c>
      <c r="U125" s="52">
        <v>0</v>
      </c>
      <c r="V125" s="7">
        <v>0</v>
      </c>
      <c r="W125" s="53">
        <v>0</v>
      </c>
      <c r="X125" s="52">
        <v>0</v>
      </c>
      <c r="Y125" s="7">
        <v>0</v>
      </c>
      <c r="Z125" s="53">
        <v>0</v>
      </c>
      <c r="AA125" s="52">
        <v>0</v>
      </c>
      <c r="AB125" s="7">
        <v>0</v>
      </c>
      <c r="AC125" s="53">
        <v>0</v>
      </c>
      <c r="AD125" s="52">
        <v>0</v>
      </c>
      <c r="AE125" s="7">
        <v>0</v>
      </c>
      <c r="AF125" s="53">
        <v>0</v>
      </c>
      <c r="AG125" s="52">
        <v>0</v>
      </c>
      <c r="AH125" s="7">
        <v>0</v>
      </c>
      <c r="AI125" s="53">
        <v>0</v>
      </c>
      <c r="AJ125" s="52">
        <v>0</v>
      </c>
      <c r="AK125" s="7">
        <v>0</v>
      </c>
      <c r="AL125" s="53">
        <v>0</v>
      </c>
      <c r="AM125" s="52">
        <v>0</v>
      </c>
      <c r="AN125" s="7">
        <v>0</v>
      </c>
      <c r="AO125" s="53">
        <v>0</v>
      </c>
      <c r="AP125" s="52">
        <v>0</v>
      </c>
      <c r="AQ125" s="7">
        <v>0</v>
      </c>
      <c r="AR125" s="53">
        <v>0</v>
      </c>
      <c r="AS125" s="52">
        <v>0</v>
      </c>
      <c r="AT125" s="7">
        <v>0</v>
      </c>
      <c r="AU125" s="53">
        <v>0</v>
      </c>
      <c r="AV125" s="52">
        <v>0</v>
      </c>
      <c r="AW125" s="7">
        <v>0</v>
      </c>
      <c r="AX125" s="53">
        <f t="shared" si="104"/>
        <v>0</v>
      </c>
      <c r="AY125" s="52">
        <v>0</v>
      </c>
      <c r="AZ125" s="7">
        <v>0</v>
      </c>
      <c r="BA125" s="53">
        <v>0</v>
      </c>
      <c r="BB125" s="52">
        <v>0</v>
      </c>
      <c r="BC125" s="7">
        <v>0</v>
      </c>
      <c r="BD125" s="53">
        <v>0</v>
      </c>
      <c r="BE125" s="52">
        <v>0</v>
      </c>
      <c r="BF125" s="7">
        <v>0</v>
      </c>
      <c r="BG125" s="53">
        <v>0</v>
      </c>
      <c r="BH125" s="58">
        <v>119</v>
      </c>
      <c r="BI125" s="16">
        <v>496</v>
      </c>
      <c r="BJ125" s="53">
        <f t="shared" si="105"/>
        <v>4168.0672268907565</v>
      </c>
      <c r="BK125" s="52">
        <v>0</v>
      </c>
      <c r="BL125" s="7">
        <v>0</v>
      </c>
      <c r="BM125" s="53">
        <v>0</v>
      </c>
      <c r="BN125" s="58">
        <v>1</v>
      </c>
      <c r="BO125" s="16">
        <v>23</v>
      </c>
      <c r="BP125" s="53">
        <f>BO125/BN125*1000</f>
        <v>23000</v>
      </c>
      <c r="BQ125" s="52">
        <v>0</v>
      </c>
      <c r="BR125" s="7">
        <v>0</v>
      </c>
      <c r="BS125" s="53">
        <v>0</v>
      </c>
      <c r="BT125" s="52">
        <v>0</v>
      </c>
      <c r="BU125" s="7">
        <v>0</v>
      </c>
      <c r="BV125" s="53">
        <v>0</v>
      </c>
      <c r="BW125" s="52">
        <v>0</v>
      </c>
      <c r="BX125" s="7">
        <v>0</v>
      </c>
      <c r="BY125" s="53">
        <v>0</v>
      </c>
      <c r="BZ125" s="52">
        <v>0</v>
      </c>
      <c r="CA125" s="7">
        <v>0</v>
      </c>
      <c r="CB125" s="53">
        <v>0</v>
      </c>
      <c r="CC125" s="52">
        <v>0</v>
      </c>
      <c r="CD125" s="7">
        <v>0</v>
      </c>
      <c r="CE125" s="53">
        <v>0</v>
      </c>
      <c r="CF125" s="52">
        <v>0</v>
      </c>
      <c r="CG125" s="7">
        <v>0</v>
      </c>
      <c r="CH125" s="53">
        <v>0</v>
      </c>
      <c r="CI125" s="52">
        <v>0</v>
      </c>
      <c r="CJ125" s="7">
        <v>0</v>
      </c>
      <c r="CK125" s="53">
        <f t="shared" si="106"/>
        <v>0</v>
      </c>
      <c r="CL125" s="52">
        <v>0</v>
      </c>
      <c r="CM125" s="7">
        <v>0</v>
      </c>
      <c r="CN125" s="53">
        <v>0</v>
      </c>
      <c r="CO125" s="52">
        <v>0</v>
      </c>
      <c r="CP125" s="7">
        <v>0</v>
      </c>
      <c r="CQ125" s="53">
        <v>0</v>
      </c>
      <c r="CR125" s="52">
        <v>0</v>
      </c>
      <c r="CS125" s="7">
        <v>0</v>
      </c>
      <c r="CT125" s="53">
        <v>0</v>
      </c>
      <c r="CU125" s="62">
        <v>0</v>
      </c>
      <c r="CV125" s="7">
        <v>0</v>
      </c>
      <c r="CW125" s="8">
        <v>0</v>
      </c>
      <c r="CX125" s="58">
        <v>172</v>
      </c>
      <c r="CY125" s="16">
        <v>647</v>
      </c>
      <c r="CZ125" s="53">
        <f t="shared" si="107"/>
        <v>3761.6279069767443</v>
      </c>
      <c r="DA125" s="52">
        <v>0</v>
      </c>
      <c r="DB125" s="7">
        <v>0</v>
      </c>
      <c r="DC125" s="53">
        <v>0</v>
      </c>
      <c r="DD125" s="52">
        <v>0</v>
      </c>
      <c r="DE125" s="7">
        <v>0</v>
      </c>
      <c r="DF125" s="53">
        <v>0</v>
      </c>
      <c r="DG125" s="52">
        <v>0</v>
      </c>
      <c r="DH125" s="7">
        <v>0</v>
      </c>
      <c r="DI125" s="53">
        <v>0</v>
      </c>
      <c r="DJ125" s="52">
        <v>25</v>
      </c>
      <c r="DK125" s="7">
        <v>138</v>
      </c>
      <c r="DL125" s="53">
        <f>DK125/DJ125*1000</f>
        <v>5520</v>
      </c>
      <c r="DM125" s="52">
        <v>0</v>
      </c>
      <c r="DN125" s="7">
        <v>0</v>
      </c>
      <c r="DO125" s="53">
        <v>0</v>
      </c>
      <c r="DP125" s="52">
        <v>0</v>
      </c>
      <c r="DQ125" s="7">
        <v>0</v>
      </c>
      <c r="DR125" s="53">
        <v>0</v>
      </c>
      <c r="DS125" s="52">
        <v>0</v>
      </c>
      <c r="DT125" s="7">
        <v>0</v>
      </c>
      <c r="DU125" s="53">
        <v>0</v>
      </c>
      <c r="DV125" s="52">
        <v>0</v>
      </c>
      <c r="DW125" s="7">
        <v>0</v>
      </c>
      <c r="DX125" s="53">
        <v>0</v>
      </c>
      <c r="DY125" s="52">
        <v>0</v>
      </c>
      <c r="DZ125" s="7">
        <v>0</v>
      </c>
      <c r="EA125" s="53">
        <v>0</v>
      </c>
      <c r="EB125" s="52">
        <v>0</v>
      </c>
      <c r="EC125" s="7">
        <v>0</v>
      </c>
      <c r="ED125" s="53">
        <v>0</v>
      </c>
      <c r="EE125" s="58">
        <v>47</v>
      </c>
      <c r="EF125" s="16">
        <v>490</v>
      </c>
      <c r="EG125" s="53">
        <f>EF125/EE125*1000</f>
        <v>10425.531914893616</v>
      </c>
      <c r="EH125" s="52">
        <v>0</v>
      </c>
      <c r="EI125" s="7">
        <v>0</v>
      </c>
      <c r="EJ125" s="53">
        <v>0</v>
      </c>
      <c r="EK125" s="52">
        <v>0</v>
      </c>
      <c r="EL125" s="7">
        <v>0</v>
      </c>
      <c r="EM125" s="53">
        <v>0</v>
      </c>
      <c r="EN125" s="52">
        <v>0</v>
      </c>
      <c r="EO125" s="7">
        <v>0</v>
      </c>
      <c r="EP125" s="53">
        <v>0</v>
      </c>
      <c r="EQ125" s="52">
        <v>0</v>
      </c>
      <c r="ER125" s="7">
        <v>0</v>
      </c>
      <c r="ES125" s="53">
        <v>0</v>
      </c>
      <c r="ET125" s="52">
        <v>0</v>
      </c>
      <c r="EU125" s="7">
        <v>0</v>
      </c>
      <c r="EV125" s="53">
        <v>0</v>
      </c>
      <c r="EW125" s="52">
        <v>0</v>
      </c>
      <c r="EX125" s="7">
        <v>0</v>
      </c>
      <c r="EY125" s="53">
        <v>0</v>
      </c>
      <c r="EZ125" s="52">
        <v>0</v>
      </c>
      <c r="FA125" s="7">
        <v>0</v>
      </c>
      <c r="FB125" s="53">
        <v>0</v>
      </c>
      <c r="FC125" s="58">
        <v>25</v>
      </c>
      <c r="FD125" s="16">
        <v>95</v>
      </c>
      <c r="FE125" s="53">
        <f>FD125/FC125*1000</f>
        <v>3800</v>
      </c>
      <c r="FF125" s="52">
        <v>0</v>
      </c>
      <c r="FG125" s="7">
        <v>0</v>
      </c>
      <c r="FH125" s="53">
        <v>0</v>
      </c>
      <c r="FI125" s="58">
        <v>125</v>
      </c>
      <c r="FJ125" s="16">
        <v>447</v>
      </c>
      <c r="FK125" s="53">
        <f>FJ125/FI125*1000</f>
        <v>3576</v>
      </c>
      <c r="FL125" s="52">
        <v>0</v>
      </c>
      <c r="FM125" s="7">
        <v>0</v>
      </c>
      <c r="FN125" s="53">
        <f t="shared" si="108"/>
        <v>0</v>
      </c>
      <c r="FO125" s="10">
        <f t="shared" si="86"/>
        <v>477</v>
      </c>
      <c r="FP125" s="15">
        <f t="shared" si="87"/>
        <v>2382</v>
      </c>
      <c r="FQ125" s="1"/>
      <c r="FR125" s="1"/>
      <c r="FS125" s="1"/>
    </row>
    <row r="126" spans="1:218" x14ac:dyDescent="0.3">
      <c r="A126" s="73">
        <v>2013</v>
      </c>
      <c r="B126" s="69" t="s">
        <v>8</v>
      </c>
      <c r="C126" s="52">
        <v>0</v>
      </c>
      <c r="D126" s="7">
        <v>0</v>
      </c>
      <c r="E126" s="53">
        <v>0</v>
      </c>
      <c r="F126" s="52">
        <v>0</v>
      </c>
      <c r="G126" s="7">
        <v>0</v>
      </c>
      <c r="H126" s="53">
        <v>0</v>
      </c>
      <c r="I126" s="52">
        <v>0</v>
      </c>
      <c r="J126" s="7">
        <v>0</v>
      </c>
      <c r="K126" s="53">
        <v>0</v>
      </c>
      <c r="L126" s="52">
        <v>0</v>
      </c>
      <c r="M126" s="7">
        <v>0</v>
      </c>
      <c r="N126" s="53">
        <v>0</v>
      </c>
      <c r="O126" s="52">
        <v>0</v>
      </c>
      <c r="P126" s="7">
        <v>0</v>
      </c>
      <c r="Q126" s="53">
        <v>0</v>
      </c>
      <c r="R126" s="52">
        <v>0</v>
      </c>
      <c r="S126" s="7">
        <v>0</v>
      </c>
      <c r="T126" s="53">
        <v>0</v>
      </c>
      <c r="U126" s="52">
        <v>48</v>
      </c>
      <c r="V126" s="7">
        <v>439</v>
      </c>
      <c r="W126" s="53">
        <f>V126/U126*1000</f>
        <v>9145.8333333333339</v>
      </c>
      <c r="X126" s="52">
        <v>0</v>
      </c>
      <c r="Y126" s="7">
        <v>0</v>
      </c>
      <c r="Z126" s="53">
        <v>0</v>
      </c>
      <c r="AA126" s="52">
        <v>0</v>
      </c>
      <c r="AB126" s="7">
        <v>0</v>
      </c>
      <c r="AC126" s="53">
        <v>0</v>
      </c>
      <c r="AD126" s="52">
        <v>0</v>
      </c>
      <c r="AE126" s="7">
        <v>0</v>
      </c>
      <c r="AF126" s="53">
        <v>0</v>
      </c>
      <c r="AG126" s="52">
        <v>0</v>
      </c>
      <c r="AH126" s="7">
        <v>0</v>
      </c>
      <c r="AI126" s="53">
        <v>0</v>
      </c>
      <c r="AJ126" s="52">
        <v>0</v>
      </c>
      <c r="AK126" s="7">
        <v>0</v>
      </c>
      <c r="AL126" s="53">
        <v>0</v>
      </c>
      <c r="AM126" s="52">
        <v>0</v>
      </c>
      <c r="AN126" s="7">
        <v>0</v>
      </c>
      <c r="AO126" s="53">
        <v>0</v>
      </c>
      <c r="AP126" s="52">
        <v>0</v>
      </c>
      <c r="AQ126" s="7">
        <v>0</v>
      </c>
      <c r="AR126" s="53">
        <v>0</v>
      </c>
      <c r="AS126" s="52">
        <v>0</v>
      </c>
      <c r="AT126" s="7">
        <v>0</v>
      </c>
      <c r="AU126" s="53">
        <v>0</v>
      </c>
      <c r="AV126" s="52">
        <v>0</v>
      </c>
      <c r="AW126" s="7">
        <v>0</v>
      </c>
      <c r="AX126" s="53">
        <f t="shared" si="104"/>
        <v>0</v>
      </c>
      <c r="AY126" s="52">
        <v>0</v>
      </c>
      <c r="AZ126" s="7">
        <v>0</v>
      </c>
      <c r="BA126" s="53">
        <v>0</v>
      </c>
      <c r="BB126" s="52">
        <v>0</v>
      </c>
      <c r="BC126" s="7">
        <v>0</v>
      </c>
      <c r="BD126" s="53">
        <v>0</v>
      </c>
      <c r="BE126" s="52">
        <v>0</v>
      </c>
      <c r="BF126" s="7">
        <v>0</v>
      </c>
      <c r="BG126" s="53">
        <v>0</v>
      </c>
      <c r="BH126" s="58">
        <v>604</v>
      </c>
      <c r="BI126" s="16">
        <v>2551</v>
      </c>
      <c r="BJ126" s="53">
        <f t="shared" si="105"/>
        <v>4223.5099337748343</v>
      </c>
      <c r="BK126" s="52">
        <v>0</v>
      </c>
      <c r="BL126" s="7">
        <v>0</v>
      </c>
      <c r="BM126" s="53">
        <v>0</v>
      </c>
      <c r="BN126" s="58">
        <v>8</v>
      </c>
      <c r="BO126" s="16">
        <v>281</v>
      </c>
      <c r="BP126" s="53">
        <f>BO126/BN126*1000</f>
        <v>35125</v>
      </c>
      <c r="BQ126" s="52">
        <v>0</v>
      </c>
      <c r="BR126" s="7">
        <v>0</v>
      </c>
      <c r="BS126" s="53">
        <v>0</v>
      </c>
      <c r="BT126" s="52">
        <v>0</v>
      </c>
      <c r="BU126" s="7">
        <v>0</v>
      </c>
      <c r="BV126" s="53">
        <v>0</v>
      </c>
      <c r="BW126" s="52">
        <v>0</v>
      </c>
      <c r="BX126" s="7">
        <v>0</v>
      </c>
      <c r="BY126" s="53">
        <v>0</v>
      </c>
      <c r="BZ126" s="52">
        <v>0</v>
      </c>
      <c r="CA126" s="7">
        <v>0</v>
      </c>
      <c r="CB126" s="53">
        <v>0</v>
      </c>
      <c r="CC126" s="52">
        <v>0</v>
      </c>
      <c r="CD126" s="7">
        <v>0</v>
      </c>
      <c r="CE126" s="53">
        <v>0</v>
      </c>
      <c r="CF126" s="52">
        <v>0</v>
      </c>
      <c r="CG126" s="7">
        <v>0</v>
      </c>
      <c r="CH126" s="53">
        <v>0</v>
      </c>
      <c r="CI126" s="52">
        <v>0</v>
      </c>
      <c r="CJ126" s="7">
        <v>0</v>
      </c>
      <c r="CK126" s="53">
        <f t="shared" si="106"/>
        <v>0</v>
      </c>
      <c r="CL126" s="52">
        <v>0</v>
      </c>
      <c r="CM126" s="7">
        <v>0</v>
      </c>
      <c r="CN126" s="53">
        <v>0</v>
      </c>
      <c r="CO126" s="52">
        <v>0</v>
      </c>
      <c r="CP126" s="7">
        <v>0</v>
      </c>
      <c r="CQ126" s="53">
        <v>0</v>
      </c>
      <c r="CR126" s="52">
        <v>0</v>
      </c>
      <c r="CS126" s="7">
        <v>0</v>
      </c>
      <c r="CT126" s="53">
        <v>0</v>
      </c>
      <c r="CU126" s="62">
        <v>0</v>
      </c>
      <c r="CV126" s="7">
        <v>0</v>
      </c>
      <c r="CW126" s="8">
        <v>0</v>
      </c>
      <c r="CX126" s="58">
        <v>206</v>
      </c>
      <c r="CY126" s="16">
        <v>913</v>
      </c>
      <c r="CZ126" s="53">
        <f t="shared" si="107"/>
        <v>4432.038834951456</v>
      </c>
      <c r="DA126" s="52">
        <v>0</v>
      </c>
      <c r="DB126" s="7">
        <v>0</v>
      </c>
      <c r="DC126" s="53">
        <v>0</v>
      </c>
      <c r="DD126" s="52">
        <v>0</v>
      </c>
      <c r="DE126" s="7">
        <v>0</v>
      </c>
      <c r="DF126" s="53">
        <v>0</v>
      </c>
      <c r="DG126" s="52">
        <v>0</v>
      </c>
      <c r="DH126" s="7">
        <v>0</v>
      </c>
      <c r="DI126" s="53">
        <v>0</v>
      </c>
      <c r="DJ126" s="52">
        <v>0</v>
      </c>
      <c r="DK126" s="7">
        <v>0</v>
      </c>
      <c r="DL126" s="53">
        <v>0</v>
      </c>
      <c r="DM126" s="52">
        <v>0</v>
      </c>
      <c r="DN126" s="7">
        <v>0</v>
      </c>
      <c r="DO126" s="53">
        <v>0</v>
      </c>
      <c r="DP126" s="52">
        <v>0</v>
      </c>
      <c r="DQ126" s="7">
        <v>0</v>
      </c>
      <c r="DR126" s="53">
        <v>0</v>
      </c>
      <c r="DS126" s="52">
        <v>0</v>
      </c>
      <c r="DT126" s="7">
        <v>0</v>
      </c>
      <c r="DU126" s="53">
        <v>0</v>
      </c>
      <c r="DV126" s="52">
        <v>0</v>
      </c>
      <c r="DW126" s="7">
        <v>0</v>
      </c>
      <c r="DX126" s="53">
        <v>0</v>
      </c>
      <c r="DY126" s="52">
        <v>0</v>
      </c>
      <c r="DZ126" s="7">
        <v>0</v>
      </c>
      <c r="EA126" s="53">
        <v>0</v>
      </c>
      <c r="EB126" s="52">
        <v>0</v>
      </c>
      <c r="EC126" s="7">
        <v>0</v>
      </c>
      <c r="ED126" s="53">
        <v>0</v>
      </c>
      <c r="EE126" s="58">
        <v>125</v>
      </c>
      <c r="EF126" s="16">
        <v>1217</v>
      </c>
      <c r="EG126" s="53">
        <f>EF126/EE126*1000</f>
        <v>9736</v>
      </c>
      <c r="EH126" s="52">
        <v>0</v>
      </c>
      <c r="EI126" s="7">
        <v>0</v>
      </c>
      <c r="EJ126" s="53">
        <v>0</v>
      </c>
      <c r="EK126" s="52">
        <v>0</v>
      </c>
      <c r="EL126" s="7">
        <v>0</v>
      </c>
      <c r="EM126" s="53">
        <v>0</v>
      </c>
      <c r="EN126" s="52">
        <v>0</v>
      </c>
      <c r="EO126" s="7">
        <v>0</v>
      </c>
      <c r="EP126" s="53">
        <v>0</v>
      </c>
      <c r="EQ126" s="52">
        <v>0</v>
      </c>
      <c r="ER126" s="7">
        <v>0</v>
      </c>
      <c r="ES126" s="53">
        <v>0</v>
      </c>
      <c r="ET126" s="52">
        <v>0</v>
      </c>
      <c r="EU126" s="7">
        <v>0</v>
      </c>
      <c r="EV126" s="53">
        <v>0</v>
      </c>
      <c r="EW126" s="52">
        <v>0</v>
      </c>
      <c r="EX126" s="7">
        <v>0</v>
      </c>
      <c r="EY126" s="53">
        <v>0</v>
      </c>
      <c r="EZ126" s="52">
        <v>0</v>
      </c>
      <c r="FA126" s="7">
        <v>0</v>
      </c>
      <c r="FB126" s="53">
        <v>0</v>
      </c>
      <c r="FC126" s="58">
        <v>292</v>
      </c>
      <c r="FD126" s="16">
        <v>908</v>
      </c>
      <c r="FE126" s="53">
        <f>FD126/FC126*1000</f>
        <v>3109.5890410958905</v>
      </c>
      <c r="FF126" s="52">
        <v>0</v>
      </c>
      <c r="FG126" s="7">
        <v>0</v>
      </c>
      <c r="FH126" s="53">
        <v>0</v>
      </c>
      <c r="FI126" s="58">
        <v>53</v>
      </c>
      <c r="FJ126" s="16">
        <v>239</v>
      </c>
      <c r="FK126" s="53">
        <f>FJ126/FI126*1000</f>
        <v>4509.433962264151</v>
      </c>
      <c r="FL126" s="52">
        <v>0</v>
      </c>
      <c r="FM126" s="7">
        <v>0</v>
      </c>
      <c r="FN126" s="53">
        <f t="shared" si="108"/>
        <v>0</v>
      </c>
      <c r="FO126" s="10">
        <f t="shared" si="86"/>
        <v>1283</v>
      </c>
      <c r="FP126" s="15">
        <f t="shared" si="87"/>
        <v>6309</v>
      </c>
      <c r="FQ126" s="1"/>
      <c r="FR126" s="1"/>
      <c r="FS126" s="1"/>
    </row>
    <row r="127" spans="1:218" x14ac:dyDescent="0.3">
      <c r="A127" s="73">
        <v>2013</v>
      </c>
      <c r="B127" s="69" t="s">
        <v>9</v>
      </c>
      <c r="C127" s="52">
        <v>0</v>
      </c>
      <c r="D127" s="7">
        <v>0</v>
      </c>
      <c r="E127" s="53">
        <v>0</v>
      </c>
      <c r="F127" s="58">
        <v>84</v>
      </c>
      <c r="G127" s="16">
        <v>365</v>
      </c>
      <c r="H127" s="53">
        <f>G127/F127*1000</f>
        <v>4345.2380952380945</v>
      </c>
      <c r="I127" s="52">
        <v>0</v>
      </c>
      <c r="J127" s="7">
        <v>0</v>
      </c>
      <c r="K127" s="53">
        <v>0</v>
      </c>
      <c r="L127" s="52">
        <v>0</v>
      </c>
      <c r="M127" s="7">
        <v>0</v>
      </c>
      <c r="N127" s="53">
        <v>0</v>
      </c>
      <c r="O127" s="52">
        <v>0</v>
      </c>
      <c r="P127" s="7">
        <v>0</v>
      </c>
      <c r="Q127" s="53">
        <v>0</v>
      </c>
      <c r="R127" s="52">
        <v>0</v>
      </c>
      <c r="S127" s="7">
        <v>0</v>
      </c>
      <c r="T127" s="53">
        <v>0</v>
      </c>
      <c r="U127" s="52">
        <v>0</v>
      </c>
      <c r="V127" s="7">
        <v>0</v>
      </c>
      <c r="W127" s="53">
        <v>0</v>
      </c>
      <c r="X127" s="52">
        <v>0</v>
      </c>
      <c r="Y127" s="7">
        <v>0</v>
      </c>
      <c r="Z127" s="53">
        <v>0</v>
      </c>
      <c r="AA127" s="52">
        <v>0</v>
      </c>
      <c r="AB127" s="7">
        <v>0</v>
      </c>
      <c r="AC127" s="53">
        <v>0</v>
      </c>
      <c r="AD127" s="58">
        <v>4</v>
      </c>
      <c r="AE127" s="16">
        <v>10</v>
      </c>
      <c r="AF127" s="53">
        <f t="shared" ref="AF127" si="109">AE127/AD127*1000</f>
        <v>2500</v>
      </c>
      <c r="AG127" s="52">
        <v>0</v>
      </c>
      <c r="AH127" s="7">
        <v>0</v>
      </c>
      <c r="AI127" s="53">
        <v>0</v>
      </c>
      <c r="AJ127" s="52">
        <v>0</v>
      </c>
      <c r="AK127" s="7">
        <v>0</v>
      </c>
      <c r="AL127" s="53">
        <v>0</v>
      </c>
      <c r="AM127" s="52">
        <v>0</v>
      </c>
      <c r="AN127" s="7">
        <v>0</v>
      </c>
      <c r="AO127" s="53">
        <v>0</v>
      </c>
      <c r="AP127" s="52">
        <v>0</v>
      </c>
      <c r="AQ127" s="7">
        <v>0</v>
      </c>
      <c r="AR127" s="53">
        <v>0</v>
      </c>
      <c r="AS127" s="52">
        <v>0</v>
      </c>
      <c r="AT127" s="7">
        <v>0</v>
      </c>
      <c r="AU127" s="53">
        <v>0</v>
      </c>
      <c r="AV127" s="52">
        <v>0</v>
      </c>
      <c r="AW127" s="7">
        <v>0</v>
      </c>
      <c r="AX127" s="53">
        <f t="shared" si="104"/>
        <v>0</v>
      </c>
      <c r="AY127" s="52">
        <v>0</v>
      </c>
      <c r="AZ127" s="7">
        <v>0</v>
      </c>
      <c r="BA127" s="53">
        <v>0</v>
      </c>
      <c r="BB127" s="52">
        <v>0</v>
      </c>
      <c r="BC127" s="7">
        <v>0</v>
      </c>
      <c r="BD127" s="53">
        <v>0</v>
      </c>
      <c r="BE127" s="52">
        <v>0</v>
      </c>
      <c r="BF127" s="7">
        <v>0</v>
      </c>
      <c r="BG127" s="53">
        <v>0</v>
      </c>
      <c r="BH127" s="58">
        <v>132</v>
      </c>
      <c r="BI127" s="16">
        <v>1188</v>
      </c>
      <c r="BJ127" s="53">
        <f t="shared" si="105"/>
        <v>9000</v>
      </c>
      <c r="BK127" s="52">
        <v>0</v>
      </c>
      <c r="BL127" s="7">
        <v>0</v>
      </c>
      <c r="BM127" s="53">
        <v>0</v>
      </c>
      <c r="BN127" s="58">
        <v>2</v>
      </c>
      <c r="BO127" s="16">
        <v>65</v>
      </c>
      <c r="BP127" s="53">
        <f>BO127/BN127*1000</f>
        <v>32500</v>
      </c>
      <c r="BQ127" s="52">
        <v>0</v>
      </c>
      <c r="BR127" s="7">
        <v>4</v>
      </c>
      <c r="BS127" s="53">
        <v>0</v>
      </c>
      <c r="BT127" s="52">
        <v>0</v>
      </c>
      <c r="BU127" s="7">
        <v>0</v>
      </c>
      <c r="BV127" s="53">
        <v>0</v>
      </c>
      <c r="BW127" s="52">
        <v>0</v>
      </c>
      <c r="BX127" s="7">
        <v>0</v>
      </c>
      <c r="BY127" s="53">
        <v>0</v>
      </c>
      <c r="BZ127" s="52">
        <v>0</v>
      </c>
      <c r="CA127" s="7">
        <v>0</v>
      </c>
      <c r="CB127" s="53">
        <v>0</v>
      </c>
      <c r="CC127" s="52">
        <v>0</v>
      </c>
      <c r="CD127" s="7">
        <v>0</v>
      </c>
      <c r="CE127" s="53">
        <v>0</v>
      </c>
      <c r="CF127" s="52">
        <v>0</v>
      </c>
      <c r="CG127" s="7">
        <v>0</v>
      </c>
      <c r="CH127" s="53">
        <v>0</v>
      </c>
      <c r="CI127" s="52">
        <v>0</v>
      </c>
      <c r="CJ127" s="7">
        <v>0</v>
      </c>
      <c r="CK127" s="53">
        <f t="shared" si="106"/>
        <v>0</v>
      </c>
      <c r="CL127" s="52">
        <v>0</v>
      </c>
      <c r="CM127" s="7">
        <v>0</v>
      </c>
      <c r="CN127" s="53">
        <v>0</v>
      </c>
      <c r="CO127" s="52">
        <v>0</v>
      </c>
      <c r="CP127" s="7">
        <v>0</v>
      </c>
      <c r="CQ127" s="53">
        <v>0</v>
      </c>
      <c r="CR127" s="52">
        <v>0</v>
      </c>
      <c r="CS127" s="7">
        <v>0</v>
      </c>
      <c r="CT127" s="53">
        <v>0</v>
      </c>
      <c r="CU127" s="62">
        <v>0</v>
      </c>
      <c r="CV127" s="7">
        <v>0</v>
      </c>
      <c r="CW127" s="8">
        <v>0</v>
      </c>
      <c r="CX127" s="58">
        <v>45</v>
      </c>
      <c r="CY127" s="16">
        <v>254</v>
      </c>
      <c r="CZ127" s="53">
        <f t="shared" si="107"/>
        <v>5644.4444444444453</v>
      </c>
      <c r="DA127" s="52">
        <v>0</v>
      </c>
      <c r="DB127" s="7">
        <v>0</v>
      </c>
      <c r="DC127" s="53">
        <v>0</v>
      </c>
      <c r="DD127" s="52">
        <v>0</v>
      </c>
      <c r="DE127" s="7">
        <v>0</v>
      </c>
      <c r="DF127" s="53">
        <v>0</v>
      </c>
      <c r="DG127" s="52">
        <v>0</v>
      </c>
      <c r="DH127" s="7">
        <v>0</v>
      </c>
      <c r="DI127" s="53">
        <v>0</v>
      </c>
      <c r="DJ127" s="52">
        <v>0</v>
      </c>
      <c r="DK127" s="7">
        <v>0</v>
      </c>
      <c r="DL127" s="53">
        <v>0</v>
      </c>
      <c r="DM127" s="52">
        <v>0</v>
      </c>
      <c r="DN127" s="7">
        <v>0</v>
      </c>
      <c r="DO127" s="53">
        <v>0</v>
      </c>
      <c r="DP127" s="52">
        <v>0</v>
      </c>
      <c r="DQ127" s="7">
        <v>0</v>
      </c>
      <c r="DR127" s="53">
        <v>0</v>
      </c>
      <c r="DS127" s="52">
        <v>0</v>
      </c>
      <c r="DT127" s="7">
        <v>0</v>
      </c>
      <c r="DU127" s="53">
        <v>0</v>
      </c>
      <c r="DV127" s="52">
        <v>0</v>
      </c>
      <c r="DW127" s="7">
        <v>0</v>
      </c>
      <c r="DX127" s="53">
        <v>0</v>
      </c>
      <c r="DY127" s="52">
        <v>0</v>
      </c>
      <c r="DZ127" s="7">
        <v>0</v>
      </c>
      <c r="EA127" s="53">
        <v>0</v>
      </c>
      <c r="EB127" s="52">
        <v>0</v>
      </c>
      <c r="EC127" s="7">
        <v>0</v>
      </c>
      <c r="ED127" s="53">
        <v>0</v>
      </c>
      <c r="EE127" s="58">
        <v>210</v>
      </c>
      <c r="EF127" s="16">
        <v>1628</v>
      </c>
      <c r="EG127" s="53">
        <f>EF127/EE127*1000</f>
        <v>7752.3809523809523</v>
      </c>
      <c r="EH127" s="52">
        <v>0</v>
      </c>
      <c r="EI127" s="7">
        <v>0</v>
      </c>
      <c r="EJ127" s="53">
        <v>0</v>
      </c>
      <c r="EK127" s="52">
        <v>0</v>
      </c>
      <c r="EL127" s="7">
        <v>0</v>
      </c>
      <c r="EM127" s="53">
        <v>0</v>
      </c>
      <c r="EN127" s="52">
        <v>0</v>
      </c>
      <c r="EO127" s="7">
        <v>0</v>
      </c>
      <c r="EP127" s="53">
        <v>0</v>
      </c>
      <c r="EQ127" s="58">
        <v>4</v>
      </c>
      <c r="ER127" s="16">
        <v>146</v>
      </c>
      <c r="ES127" s="53">
        <f t="shared" ref="ES127" si="110">ER127/EQ127*1000</f>
        <v>36500</v>
      </c>
      <c r="ET127" s="52">
        <v>0</v>
      </c>
      <c r="EU127" s="7">
        <v>0</v>
      </c>
      <c r="EV127" s="53">
        <v>0</v>
      </c>
      <c r="EW127" s="52">
        <v>0</v>
      </c>
      <c r="EX127" s="7">
        <v>0</v>
      </c>
      <c r="EY127" s="53">
        <v>0</v>
      </c>
      <c r="EZ127" s="52">
        <v>0</v>
      </c>
      <c r="FA127" s="7">
        <v>0</v>
      </c>
      <c r="FB127" s="53">
        <v>0</v>
      </c>
      <c r="FC127" s="58">
        <v>50</v>
      </c>
      <c r="FD127" s="16">
        <v>199</v>
      </c>
      <c r="FE127" s="53">
        <f>FD127/FC127*1000</f>
        <v>3980</v>
      </c>
      <c r="FF127" s="52">
        <v>0</v>
      </c>
      <c r="FG127" s="7">
        <v>0</v>
      </c>
      <c r="FH127" s="53">
        <v>0</v>
      </c>
      <c r="FI127" s="58">
        <v>125</v>
      </c>
      <c r="FJ127" s="16">
        <v>447</v>
      </c>
      <c r="FK127" s="53">
        <f>FJ127/FI127*1000</f>
        <v>3576</v>
      </c>
      <c r="FL127" s="52">
        <v>0</v>
      </c>
      <c r="FM127" s="7">
        <v>0</v>
      </c>
      <c r="FN127" s="53">
        <f t="shared" si="108"/>
        <v>0</v>
      </c>
      <c r="FO127" s="10">
        <f t="shared" si="86"/>
        <v>531</v>
      </c>
      <c r="FP127" s="15">
        <f t="shared" si="87"/>
        <v>3859</v>
      </c>
      <c r="FQ127" s="1"/>
      <c r="FR127" s="1"/>
      <c r="FS127" s="1"/>
    </row>
    <row r="128" spans="1:218" x14ac:dyDescent="0.3">
      <c r="A128" s="73">
        <v>2013</v>
      </c>
      <c r="B128" s="69" t="s">
        <v>10</v>
      </c>
      <c r="C128" s="52">
        <v>0</v>
      </c>
      <c r="D128" s="7">
        <v>0</v>
      </c>
      <c r="E128" s="53">
        <v>0</v>
      </c>
      <c r="F128" s="58">
        <v>660</v>
      </c>
      <c r="G128" s="16">
        <v>477</v>
      </c>
      <c r="H128" s="53">
        <f>G128/F128*1000</f>
        <v>722.72727272727275</v>
      </c>
      <c r="I128" s="52">
        <v>0</v>
      </c>
      <c r="J128" s="7">
        <v>0</v>
      </c>
      <c r="K128" s="53">
        <v>0</v>
      </c>
      <c r="L128" s="52">
        <v>0</v>
      </c>
      <c r="M128" s="7">
        <v>0</v>
      </c>
      <c r="N128" s="53">
        <v>0</v>
      </c>
      <c r="O128" s="52">
        <v>0</v>
      </c>
      <c r="P128" s="7">
        <v>0</v>
      </c>
      <c r="Q128" s="53">
        <v>0</v>
      </c>
      <c r="R128" s="52">
        <v>0</v>
      </c>
      <c r="S128" s="7">
        <v>0</v>
      </c>
      <c r="T128" s="53">
        <v>0</v>
      </c>
      <c r="U128" s="52">
        <v>0</v>
      </c>
      <c r="V128" s="7">
        <v>0</v>
      </c>
      <c r="W128" s="53">
        <v>0</v>
      </c>
      <c r="X128" s="52">
        <v>0</v>
      </c>
      <c r="Y128" s="7">
        <v>0</v>
      </c>
      <c r="Z128" s="53">
        <v>0</v>
      </c>
      <c r="AA128" s="52">
        <v>0</v>
      </c>
      <c r="AB128" s="7">
        <v>0</v>
      </c>
      <c r="AC128" s="53">
        <v>0</v>
      </c>
      <c r="AD128" s="58">
        <v>0</v>
      </c>
      <c r="AE128" s="16">
        <v>11</v>
      </c>
      <c r="AF128" s="53">
        <v>0</v>
      </c>
      <c r="AG128" s="52">
        <v>0</v>
      </c>
      <c r="AH128" s="7">
        <v>0</v>
      </c>
      <c r="AI128" s="53">
        <v>0</v>
      </c>
      <c r="AJ128" s="52">
        <v>0</v>
      </c>
      <c r="AK128" s="7">
        <v>0</v>
      </c>
      <c r="AL128" s="53">
        <v>0</v>
      </c>
      <c r="AM128" s="52">
        <v>0</v>
      </c>
      <c r="AN128" s="7">
        <v>0</v>
      </c>
      <c r="AO128" s="53">
        <v>0</v>
      </c>
      <c r="AP128" s="52">
        <v>0</v>
      </c>
      <c r="AQ128" s="7">
        <v>0</v>
      </c>
      <c r="AR128" s="53">
        <v>0</v>
      </c>
      <c r="AS128" s="52">
        <v>0</v>
      </c>
      <c r="AT128" s="7">
        <v>0</v>
      </c>
      <c r="AU128" s="53">
        <v>0</v>
      </c>
      <c r="AV128" s="52">
        <v>0</v>
      </c>
      <c r="AW128" s="7">
        <v>0</v>
      </c>
      <c r="AX128" s="53">
        <f t="shared" si="104"/>
        <v>0</v>
      </c>
      <c r="AY128" s="52">
        <v>0</v>
      </c>
      <c r="AZ128" s="7">
        <v>0</v>
      </c>
      <c r="BA128" s="53">
        <v>0</v>
      </c>
      <c r="BB128" s="52">
        <v>0</v>
      </c>
      <c r="BC128" s="7">
        <v>0</v>
      </c>
      <c r="BD128" s="53">
        <v>0</v>
      </c>
      <c r="BE128" s="52">
        <v>0</v>
      </c>
      <c r="BF128" s="7">
        <v>0</v>
      </c>
      <c r="BG128" s="53">
        <v>0</v>
      </c>
      <c r="BH128" s="58">
        <v>883</v>
      </c>
      <c r="BI128" s="16">
        <v>4469</v>
      </c>
      <c r="BJ128" s="53">
        <f t="shared" si="105"/>
        <v>5061.1551528878827</v>
      </c>
      <c r="BK128" s="52">
        <v>0</v>
      </c>
      <c r="BL128" s="7">
        <v>0</v>
      </c>
      <c r="BM128" s="53">
        <v>0</v>
      </c>
      <c r="BN128" s="52">
        <v>0</v>
      </c>
      <c r="BO128" s="7">
        <v>0</v>
      </c>
      <c r="BP128" s="53">
        <v>0</v>
      </c>
      <c r="BQ128" s="52">
        <v>0</v>
      </c>
      <c r="BR128" s="7">
        <v>0</v>
      </c>
      <c r="BS128" s="53">
        <v>0</v>
      </c>
      <c r="BT128" s="52">
        <v>0</v>
      </c>
      <c r="BU128" s="7">
        <v>0</v>
      </c>
      <c r="BV128" s="53">
        <v>0</v>
      </c>
      <c r="BW128" s="52">
        <v>0</v>
      </c>
      <c r="BX128" s="7">
        <v>0</v>
      </c>
      <c r="BY128" s="53">
        <v>0</v>
      </c>
      <c r="BZ128" s="52">
        <v>0</v>
      </c>
      <c r="CA128" s="7">
        <v>0</v>
      </c>
      <c r="CB128" s="53">
        <v>0</v>
      </c>
      <c r="CC128" s="52">
        <v>0</v>
      </c>
      <c r="CD128" s="7">
        <v>0</v>
      </c>
      <c r="CE128" s="53">
        <v>0</v>
      </c>
      <c r="CF128" s="52">
        <v>0</v>
      </c>
      <c r="CG128" s="7">
        <v>0</v>
      </c>
      <c r="CH128" s="53">
        <v>0</v>
      </c>
      <c r="CI128" s="52">
        <v>0</v>
      </c>
      <c r="CJ128" s="7">
        <v>0</v>
      </c>
      <c r="CK128" s="53">
        <f t="shared" si="106"/>
        <v>0</v>
      </c>
      <c r="CL128" s="52">
        <v>0</v>
      </c>
      <c r="CM128" s="7">
        <v>0</v>
      </c>
      <c r="CN128" s="53">
        <v>0</v>
      </c>
      <c r="CO128" s="52">
        <v>0</v>
      </c>
      <c r="CP128" s="7">
        <v>0</v>
      </c>
      <c r="CQ128" s="53">
        <v>0</v>
      </c>
      <c r="CR128" s="52">
        <v>0</v>
      </c>
      <c r="CS128" s="7">
        <v>0</v>
      </c>
      <c r="CT128" s="53">
        <v>0</v>
      </c>
      <c r="CU128" s="62">
        <v>0</v>
      </c>
      <c r="CV128" s="7">
        <v>0</v>
      </c>
      <c r="CW128" s="8">
        <v>0</v>
      </c>
      <c r="CX128" s="58">
        <v>44</v>
      </c>
      <c r="CY128" s="16">
        <v>334</v>
      </c>
      <c r="CZ128" s="53">
        <f t="shared" si="107"/>
        <v>7590.909090909091</v>
      </c>
      <c r="DA128" s="52">
        <v>0</v>
      </c>
      <c r="DB128" s="7">
        <v>0</v>
      </c>
      <c r="DC128" s="53">
        <v>0</v>
      </c>
      <c r="DD128" s="52">
        <v>0</v>
      </c>
      <c r="DE128" s="7">
        <v>0</v>
      </c>
      <c r="DF128" s="53">
        <v>0</v>
      </c>
      <c r="DG128" s="52">
        <v>0</v>
      </c>
      <c r="DH128" s="7">
        <v>0</v>
      </c>
      <c r="DI128" s="53">
        <v>0</v>
      </c>
      <c r="DJ128" s="52">
        <v>0</v>
      </c>
      <c r="DK128" s="7">
        <v>0</v>
      </c>
      <c r="DL128" s="53">
        <v>0</v>
      </c>
      <c r="DM128" s="52">
        <v>0</v>
      </c>
      <c r="DN128" s="7">
        <v>0</v>
      </c>
      <c r="DO128" s="53">
        <v>0</v>
      </c>
      <c r="DP128" s="52">
        <v>0</v>
      </c>
      <c r="DQ128" s="7">
        <v>0</v>
      </c>
      <c r="DR128" s="53">
        <v>0</v>
      </c>
      <c r="DS128" s="52">
        <v>0</v>
      </c>
      <c r="DT128" s="7">
        <v>0</v>
      </c>
      <c r="DU128" s="53">
        <v>0</v>
      </c>
      <c r="DV128" s="52">
        <v>0</v>
      </c>
      <c r="DW128" s="7">
        <v>0</v>
      </c>
      <c r="DX128" s="53">
        <v>0</v>
      </c>
      <c r="DY128" s="52">
        <v>0</v>
      </c>
      <c r="DZ128" s="7">
        <v>0</v>
      </c>
      <c r="EA128" s="53">
        <v>0</v>
      </c>
      <c r="EB128" s="52">
        <v>0</v>
      </c>
      <c r="EC128" s="7">
        <v>0</v>
      </c>
      <c r="ED128" s="53">
        <v>0</v>
      </c>
      <c r="EE128" s="58">
        <v>771</v>
      </c>
      <c r="EF128" s="16">
        <v>5973</v>
      </c>
      <c r="EG128" s="53">
        <f>EF128/EE128*1000</f>
        <v>7747.0817120622569</v>
      </c>
      <c r="EH128" s="52">
        <v>0</v>
      </c>
      <c r="EI128" s="7">
        <v>0</v>
      </c>
      <c r="EJ128" s="53">
        <v>0</v>
      </c>
      <c r="EK128" s="52">
        <v>0</v>
      </c>
      <c r="EL128" s="7">
        <v>0</v>
      </c>
      <c r="EM128" s="53">
        <v>0</v>
      </c>
      <c r="EN128" s="52">
        <v>0</v>
      </c>
      <c r="EO128" s="7">
        <v>0</v>
      </c>
      <c r="EP128" s="53">
        <v>0</v>
      </c>
      <c r="EQ128" s="52">
        <v>0</v>
      </c>
      <c r="ER128" s="7">
        <v>0</v>
      </c>
      <c r="ES128" s="53">
        <v>0</v>
      </c>
      <c r="ET128" s="52">
        <v>0</v>
      </c>
      <c r="EU128" s="7">
        <v>0</v>
      </c>
      <c r="EV128" s="53">
        <v>0</v>
      </c>
      <c r="EW128" s="52">
        <v>0</v>
      </c>
      <c r="EX128" s="7">
        <v>0</v>
      </c>
      <c r="EY128" s="53">
        <v>0</v>
      </c>
      <c r="EZ128" s="52">
        <v>0</v>
      </c>
      <c r="FA128" s="7">
        <v>0</v>
      </c>
      <c r="FB128" s="53">
        <v>0</v>
      </c>
      <c r="FC128" s="52">
        <v>0</v>
      </c>
      <c r="FD128" s="7">
        <v>0</v>
      </c>
      <c r="FE128" s="53">
        <v>0</v>
      </c>
      <c r="FF128" s="52">
        <v>0</v>
      </c>
      <c r="FG128" s="7">
        <v>0</v>
      </c>
      <c r="FH128" s="53">
        <v>0</v>
      </c>
      <c r="FI128" s="52">
        <v>0</v>
      </c>
      <c r="FJ128" s="7">
        <v>0</v>
      </c>
      <c r="FK128" s="53">
        <v>0</v>
      </c>
      <c r="FL128" s="52">
        <v>0</v>
      </c>
      <c r="FM128" s="7">
        <v>0</v>
      </c>
      <c r="FN128" s="53">
        <f t="shared" si="108"/>
        <v>0</v>
      </c>
      <c r="FO128" s="10">
        <f t="shared" si="86"/>
        <v>2358</v>
      </c>
      <c r="FP128" s="15">
        <f t="shared" si="87"/>
        <v>11264</v>
      </c>
      <c r="FQ128" s="1"/>
      <c r="FR128" s="1"/>
      <c r="FS128" s="1"/>
    </row>
    <row r="129" spans="1:218" s="12" customFormat="1" x14ac:dyDescent="0.3">
      <c r="A129" s="73">
        <v>2013</v>
      </c>
      <c r="B129" s="74" t="s">
        <v>11</v>
      </c>
      <c r="C129" s="52">
        <v>15.95</v>
      </c>
      <c r="D129" s="7">
        <v>158.87100000000001</v>
      </c>
      <c r="E129" s="53">
        <f t="shared" ref="E129" si="111">D129/C129*1000</f>
        <v>9960.5642633228854</v>
      </c>
      <c r="F129" s="52">
        <v>0</v>
      </c>
      <c r="G129" s="7">
        <v>0</v>
      </c>
      <c r="H129" s="53">
        <v>0</v>
      </c>
      <c r="I129" s="52">
        <v>0</v>
      </c>
      <c r="J129" s="7">
        <v>0</v>
      </c>
      <c r="K129" s="53">
        <v>0</v>
      </c>
      <c r="L129" s="52">
        <v>0</v>
      </c>
      <c r="M129" s="7">
        <v>0</v>
      </c>
      <c r="N129" s="53">
        <v>0</v>
      </c>
      <c r="O129" s="52">
        <v>0</v>
      </c>
      <c r="P129" s="7">
        <v>0</v>
      </c>
      <c r="Q129" s="53">
        <v>0</v>
      </c>
      <c r="R129" s="52">
        <v>0</v>
      </c>
      <c r="S129" s="7">
        <v>0</v>
      </c>
      <c r="T129" s="53">
        <v>0</v>
      </c>
      <c r="U129" s="52">
        <v>0</v>
      </c>
      <c r="V129" s="7">
        <v>0</v>
      </c>
      <c r="W129" s="53">
        <v>0</v>
      </c>
      <c r="X129" s="52">
        <v>0</v>
      </c>
      <c r="Y129" s="7">
        <v>0</v>
      </c>
      <c r="Z129" s="53">
        <v>0</v>
      </c>
      <c r="AA129" s="52">
        <v>0</v>
      </c>
      <c r="AB129" s="7">
        <v>0</v>
      </c>
      <c r="AC129" s="53">
        <v>0</v>
      </c>
      <c r="AD129" s="52">
        <v>0</v>
      </c>
      <c r="AE129" s="7">
        <v>0</v>
      </c>
      <c r="AF129" s="53">
        <v>0</v>
      </c>
      <c r="AG129" s="52">
        <v>0</v>
      </c>
      <c r="AH129" s="7">
        <v>0</v>
      </c>
      <c r="AI129" s="53">
        <v>0</v>
      </c>
      <c r="AJ129" s="52">
        <v>0</v>
      </c>
      <c r="AK129" s="7">
        <v>0</v>
      </c>
      <c r="AL129" s="53">
        <v>0</v>
      </c>
      <c r="AM129" s="52">
        <v>0</v>
      </c>
      <c r="AN129" s="7">
        <v>0</v>
      </c>
      <c r="AO129" s="53">
        <v>0</v>
      </c>
      <c r="AP129" s="52">
        <v>0</v>
      </c>
      <c r="AQ129" s="7">
        <v>0</v>
      </c>
      <c r="AR129" s="53">
        <v>0</v>
      </c>
      <c r="AS129" s="52">
        <v>0</v>
      </c>
      <c r="AT129" s="7">
        <v>0</v>
      </c>
      <c r="AU129" s="53">
        <v>0</v>
      </c>
      <c r="AV129" s="52">
        <v>0</v>
      </c>
      <c r="AW129" s="7">
        <v>0</v>
      </c>
      <c r="AX129" s="53">
        <f t="shared" si="104"/>
        <v>0</v>
      </c>
      <c r="AY129" s="52">
        <v>0</v>
      </c>
      <c r="AZ129" s="7">
        <v>0</v>
      </c>
      <c r="BA129" s="53">
        <v>0</v>
      </c>
      <c r="BB129" s="52">
        <v>0</v>
      </c>
      <c r="BC129" s="7">
        <v>0</v>
      </c>
      <c r="BD129" s="53">
        <v>0</v>
      </c>
      <c r="BE129" s="52">
        <v>0</v>
      </c>
      <c r="BF129" s="7">
        <v>0</v>
      </c>
      <c r="BG129" s="53">
        <v>0</v>
      </c>
      <c r="BH129" s="52">
        <v>1766.1</v>
      </c>
      <c r="BI129" s="7">
        <v>8193.5390000000007</v>
      </c>
      <c r="BJ129" s="53">
        <f t="shared" si="105"/>
        <v>4639.3403544533166</v>
      </c>
      <c r="BK129" s="52">
        <v>0</v>
      </c>
      <c r="BL129" s="7">
        <v>0</v>
      </c>
      <c r="BM129" s="53">
        <v>0</v>
      </c>
      <c r="BN129" s="52">
        <v>225</v>
      </c>
      <c r="BO129" s="7">
        <v>942.32799999999997</v>
      </c>
      <c r="BP129" s="53">
        <f t="shared" ref="BP129:BP132" si="112">BO129/BN129*1000</f>
        <v>4188.1244444444437</v>
      </c>
      <c r="BQ129" s="52">
        <v>4.2999999999999997E-2</v>
      </c>
      <c r="BR129" s="7">
        <v>4.7130000000000001</v>
      </c>
      <c r="BS129" s="53">
        <f t="shared" ref="BS129" si="113">BR129/BQ129*1000</f>
        <v>109604.6511627907</v>
      </c>
      <c r="BT129" s="52">
        <v>0</v>
      </c>
      <c r="BU129" s="7">
        <v>0</v>
      </c>
      <c r="BV129" s="53">
        <v>0</v>
      </c>
      <c r="BW129" s="52">
        <v>0</v>
      </c>
      <c r="BX129" s="7">
        <v>0</v>
      </c>
      <c r="BY129" s="53">
        <v>0</v>
      </c>
      <c r="BZ129" s="52">
        <v>0</v>
      </c>
      <c r="CA129" s="7">
        <v>0</v>
      </c>
      <c r="CB129" s="53">
        <v>0</v>
      </c>
      <c r="CC129" s="52">
        <v>0</v>
      </c>
      <c r="CD129" s="7">
        <v>0</v>
      </c>
      <c r="CE129" s="53">
        <v>0</v>
      </c>
      <c r="CF129" s="52">
        <v>0</v>
      </c>
      <c r="CG129" s="7">
        <v>0</v>
      </c>
      <c r="CH129" s="53">
        <v>0</v>
      </c>
      <c r="CI129" s="52">
        <v>0</v>
      </c>
      <c r="CJ129" s="7">
        <v>0</v>
      </c>
      <c r="CK129" s="53">
        <f t="shared" si="106"/>
        <v>0</v>
      </c>
      <c r="CL129" s="52">
        <v>0</v>
      </c>
      <c r="CM129" s="7">
        <v>0</v>
      </c>
      <c r="CN129" s="53">
        <v>0</v>
      </c>
      <c r="CO129" s="52">
        <v>0</v>
      </c>
      <c r="CP129" s="7">
        <v>0</v>
      </c>
      <c r="CQ129" s="53">
        <v>0</v>
      </c>
      <c r="CR129" s="52">
        <v>0</v>
      </c>
      <c r="CS129" s="7">
        <v>0</v>
      </c>
      <c r="CT129" s="53">
        <v>0</v>
      </c>
      <c r="CU129" s="62">
        <v>0</v>
      </c>
      <c r="CV129" s="7">
        <v>0</v>
      </c>
      <c r="CW129" s="8">
        <v>0</v>
      </c>
      <c r="CX129" s="52">
        <v>21.550999999999998</v>
      </c>
      <c r="CY129" s="7">
        <v>78.248000000000005</v>
      </c>
      <c r="CZ129" s="53">
        <f t="shared" si="107"/>
        <v>3630.8291958609816</v>
      </c>
      <c r="DA129" s="52">
        <v>0</v>
      </c>
      <c r="DB129" s="7">
        <v>0</v>
      </c>
      <c r="DC129" s="53">
        <v>0</v>
      </c>
      <c r="DD129" s="52">
        <v>0</v>
      </c>
      <c r="DE129" s="7">
        <v>0</v>
      </c>
      <c r="DF129" s="53">
        <v>0</v>
      </c>
      <c r="DG129" s="52">
        <v>0</v>
      </c>
      <c r="DH129" s="7">
        <v>0</v>
      </c>
      <c r="DI129" s="53">
        <v>0</v>
      </c>
      <c r="DJ129" s="52">
        <v>0</v>
      </c>
      <c r="DK129" s="7">
        <v>0</v>
      </c>
      <c r="DL129" s="53">
        <v>0</v>
      </c>
      <c r="DM129" s="52">
        <v>0</v>
      </c>
      <c r="DN129" s="7">
        <v>0</v>
      </c>
      <c r="DO129" s="53">
        <v>0</v>
      </c>
      <c r="DP129" s="52">
        <v>0</v>
      </c>
      <c r="DQ129" s="7">
        <v>0</v>
      </c>
      <c r="DR129" s="53">
        <v>0</v>
      </c>
      <c r="DS129" s="52">
        <v>0</v>
      </c>
      <c r="DT129" s="7">
        <v>0</v>
      </c>
      <c r="DU129" s="53">
        <v>0</v>
      </c>
      <c r="DV129" s="52">
        <v>0</v>
      </c>
      <c r="DW129" s="7">
        <v>0</v>
      </c>
      <c r="DX129" s="53">
        <v>0</v>
      </c>
      <c r="DY129" s="52">
        <v>0</v>
      </c>
      <c r="DZ129" s="7">
        <v>0</v>
      </c>
      <c r="EA129" s="53">
        <v>0</v>
      </c>
      <c r="EB129" s="52">
        <v>0</v>
      </c>
      <c r="EC129" s="7">
        <v>0</v>
      </c>
      <c r="ED129" s="53">
        <v>0</v>
      </c>
      <c r="EE129" s="52">
        <v>71.180000000000007</v>
      </c>
      <c r="EF129" s="7">
        <v>661.58500000000004</v>
      </c>
      <c r="EG129" s="53">
        <f t="shared" ref="EG129:EG134" si="114">EF129/EE129*1000</f>
        <v>9294.5349817364422</v>
      </c>
      <c r="EH129" s="52">
        <v>0</v>
      </c>
      <c r="EI129" s="7">
        <v>0</v>
      </c>
      <c r="EJ129" s="53">
        <v>0</v>
      </c>
      <c r="EK129" s="52">
        <v>0</v>
      </c>
      <c r="EL129" s="7">
        <v>0</v>
      </c>
      <c r="EM129" s="53">
        <v>0</v>
      </c>
      <c r="EN129" s="52">
        <v>0</v>
      </c>
      <c r="EO129" s="7">
        <v>0</v>
      </c>
      <c r="EP129" s="53">
        <v>0</v>
      </c>
      <c r="EQ129" s="52">
        <v>0</v>
      </c>
      <c r="ER129" s="7">
        <v>0</v>
      </c>
      <c r="ES129" s="53">
        <v>0</v>
      </c>
      <c r="ET129" s="52">
        <v>0</v>
      </c>
      <c r="EU129" s="7">
        <v>0</v>
      </c>
      <c r="EV129" s="53">
        <v>0</v>
      </c>
      <c r="EW129" s="52">
        <v>0</v>
      </c>
      <c r="EX129" s="7">
        <v>0</v>
      </c>
      <c r="EY129" s="53">
        <v>0</v>
      </c>
      <c r="EZ129" s="52">
        <v>0</v>
      </c>
      <c r="FA129" s="7">
        <v>0</v>
      </c>
      <c r="FB129" s="53">
        <v>0</v>
      </c>
      <c r="FC129" s="52">
        <v>0</v>
      </c>
      <c r="FD129" s="7">
        <v>0</v>
      </c>
      <c r="FE129" s="53">
        <v>0</v>
      </c>
      <c r="FF129" s="52">
        <v>0</v>
      </c>
      <c r="FG129" s="7">
        <v>0</v>
      </c>
      <c r="FH129" s="53">
        <v>0</v>
      </c>
      <c r="FI129" s="52">
        <v>25.08</v>
      </c>
      <c r="FJ129" s="7">
        <v>145.92400000000001</v>
      </c>
      <c r="FK129" s="53">
        <f t="shared" ref="FK129:FK133" si="115">FJ129/FI129*1000</f>
        <v>5818.3413078149924</v>
      </c>
      <c r="FL129" s="52">
        <v>0</v>
      </c>
      <c r="FM129" s="7">
        <v>0</v>
      </c>
      <c r="FN129" s="53">
        <f t="shared" si="108"/>
        <v>0</v>
      </c>
      <c r="FO129" s="10">
        <f t="shared" si="86"/>
        <v>2099.8239999999996</v>
      </c>
      <c r="FP129" s="15">
        <f t="shared" si="87"/>
        <v>10039.284</v>
      </c>
      <c r="FQ129" s="11"/>
      <c r="FR129" s="11"/>
      <c r="FS129" s="11"/>
    </row>
    <row r="130" spans="1:218" s="12" customFormat="1" x14ac:dyDescent="0.3">
      <c r="A130" s="73">
        <v>2013</v>
      </c>
      <c r="B130" s="74" t="s">
        <v>12</v>
      </c>
      <c r="C130" s="52">
        <v>0</v>
      </c>
      <c r="D130" s="7">
        <v>0</v>
      </c>
      <c r="E130" s="53">
        <v>0</v>
      </c>
      <c r="F130" s="52">
        <v>84.5</v>
      </c>
      <c r="G130" s="7">
        <v>575.36</v>
      </c>
      <c r="H130" s="53">
        <f t="shared" ref="H130:H134" si="116">G130/F130*1000</f>
        <v>6808.9940828402368</v>
      </c>
      <c r="I130" s="52">
        <v>0</v>
      </c>
      <c r="J130" s="7">
        <v>0</v>
      </c>
      <c r="K130" s="53">
        <v>0</v>
      </c>
      <c r="L130" s="52">
        <v>0</v>
      </c>
      <c r="M130" s="7">
        <v>0</v>
      </c>
      <c r="N130" s="53">
        <v>0</v>
      </c>
      <c r="O130" s="52">
        <v>0</v>
      </c>
      <c r="P130" s="7">
        <v>0</v>
      </c>
      <c r="Q130" s="53">
        <v>0</v>
      </c>
      <c r="R130" s="52">
        <v>0</v>
      </c>
      <c r="S130" s="7">
        <v>0</v>
      </c>
      <c r="T130" s="53">
        <v>0</v>
      </c>
      <c r="U130" s="52">
        <v>0</v>
      </c>
      <c r="V130" s="7">
        <v>0</v>
      </c>
      <c r="W130" s="53">
        <v>0</v>
      </c>
      <c r="X130" s="52">
        <v>0</v>
      </c>
      <c r="Y130" s="7">
        <v>0</v>
      </c>
      <c r="Z130" s="53">
        <v>0</v>
      </c>
      <c r="AA130" s="52">
        <v>0</v>
      </c>
      <c r="AB130" s="7">
        <v>0</v>
      </c>
      <c r="AC130" s="53">
        <v>0</v>
      </c>
      <c r="AD130" s="52">
        <v>0</v>
      </c>
      <c r="AE130" s="7">
        <v>0</v>
      </c>
      <c r="AF130" s="53">
        <v>0</v>
      </c>
      <c r="AG130" s="52">
        <v>0</v>
      </c>
      <c r="AH130" s="7">
        <v>0</v>
      </c>
      <c r="AI130" s="53">
        <v>0</v>
      </c>
      <c r="AJ130" s="52">
        <v>0</v>
      </c>
      <c r="AK130" s="7">
        <v>0</v>
      </c>
      <c r="AL130" s="53">
        <v>0</v>
      </c>
      <c r="AM130" s="52">
        <v>0</v>
      </c>
      <c r="AN130" s="7">
        <v>0</v>
      </c>
      <c r="AO130" s="53">
        <v>0</v>
      </c>
      <c r="AP130" s="52">
        <v>0</v>
      </c>
      <c r="AQ130" s="7">
        <v>0</v>
      </c>
      <c r="AR130" s="53">
        <v>0</v>
      </c>
      <c r="AS130" s="52">
        <v>0</v>
      </c>
      <c r="AT130" s="7">
        <v>0</v>
      </c>
      <c r="AU130" s="53">
        <v>0</v>
      </c>
      <c r="AV130" s="52">
        <v>0</v>
      </c>
      <c r="AW130" s="7">
        <v>0</v>
      </c>
      <c r="AX130" s="53">
        <f t="shared" si="104"/>
        <v>0</v>
      </c>
      <c r="AY130" s="52">
        <v>0</v>
      </c>
      <c r="AZ130" s="7">
        <v>0</v>
      </c>
      <c r="BA130" s="53">
        <v>0</v>
      </c>
      <c r="BB130" s="52">
        <v>0</v>
      </c>
      <c r="BC130" s="7">
        <v>0</v>
      </c>
      <c r="BD130" s="53">
        <v>0</v>
      </c>
      <c r="BE130" s="52">
        <v>0</v>
      </c>
      <c r="BF130" s="7">
        <v>0</v>
      </c>
      <c r="BG130" s="53">
        <v>0</v>
      </c>
      <c r="BH130" s="52">
        <v>2928.7469999999998</v>
      </c>
      <c r="BI130" s="7">
        <v>14022.106</v>
      </c>
      <c r="BJ130" s="53">
        <f t="shared" si="105"/>
        <v>4787.7491637208677</v>
      </c>
      <c r="BK130" s="52">
        <v>0</v>
      </c>
      <c r="BL130" s="7">
        <v>0</v>
      </c>
      <c r="BM130" s="53">
        <v>0</v>
      </c>
      <c r="BN130" s="52">
        <v>0</v>
      </c>
      <c r="BO130" s="7">
        <v>0</v>
      </c>
      <c r="BP130" s="53">
        <v>0</v>
      </c>
      <c r="BQ130" s="52">
        <v>0</v>
      </c>
      <c r="BR130" s="7">
        <v>0</v>
      </c>
      <c r="BS130" s="53">
        <v>0</v>
      </c>
      <c r="BT130" s="52">
        <v>0</v>
      </c>
      <c r="BU130" s="7">
        <v>0</v>
      </c>
      <c r="BV130" s="53">
        <v>0</v>
      </c>
      <c r="BW130" s="52">
        <v>0</v>
      </c>
      <c r="BX130" s="7">
        <v>0</v>
      </c>
      <c r="BY130" s="53">
        <v>0</v>
      </c>
      <c r="BZ130" s="52">
        <v>0</v>
      </c>
      <c r="CA130" s="7">
        <v>0</v>
      </c>
      <c r="CB130" s="53">
        <v>0</v>
      </c>
      <c r="CC130" s="52">
        <v>0</v>
      </c>
      <c r="CD130" s="7">
        <v>0</v>
      </c>
      <c r="CE130" s="53">
        <v>0</v>
      </c>
      <c r="CF130" s="52">
        <v>0</v>
      </c>
      <c r="CG130" s="7">
        <v>0</v>
      </c>
      <c r="CH130" s="53">
        <v>0</v>
      </c>
      <c r="CI130" s="52">
        <v>0</v>
      </c>
      <c r="CJ130" s="7">
        <v>0</v>
      </c>
      <c r="CK130" s="53">
        <f t="shared" si="106"/>
        <v>0</v>
      </c>
      <c r="CL130" s="52">
        <v>0</v>
      </c>
      <c r="CM130" s="7">
        <v>0</v>
      </c>
      <c r="CN130" s="53">
        <v>0</v>
      </c>
      <c r="CO130" s="52">
        <v>0</v>
      </c>
      <c r="CP130" s="7">
        <v>0</v>
      </c>
      <c r="CQ130" s="53">
        <v>0</v>
      </c>
      <c r="CR130" s="52">
        <v>0</v>
      </c>
      <c r="CS130" s="7">
        <v>0</v>
      </c>
      <c r="CT130" s="53">
        <v>0</v>
      </c>
      <c r="CU130" s="62">
        <v>0</v>
      </c>
      <c r="CV130" s="7">
        <v>0</v>
      </c>
      <c r="CW130" s="8">
        <v>0</v>
      </c>
      <c r="CX130" s="52">
        <v>0</v>
      </c>
      <c r="CY130" s="7">
        <v>0</v>
      </c>
      <c r="CZ130" s="53">
        <v>0</v>
      </c>
      <c r="DA130" s="52">
        <v>0</v>
      </c>
      <c r="DB130" s="7">
        <v>0</v>
      </c>
      <c r="DC130" s="53">
        <v>0</v>
      </c>
      <c r="DD130" s="52">
        <v>0</v>
      </c>
      <c r="DE130" s="7">
        <v>0</v>
      </c>
      <c r="DF130" s="53">
        <v>0</v>
      </c>
      <c r="DG130" s="52">
        <v>0</v>
      </c>
      <c r="DH130" s="7">
        <v>0</v>
      </c>
      <c r="DI130" s="53">
        <v>0</v>
      </c>
      <c r="DJ130" s="52">
        <v>0</v>
      </c>
      <c r="DK130" s="7">
        <v>0</v>
      </c>
      <c r="DL130" s="53">
        <v>0</v>
      </c>
      <c r="DM130" s="52">
        <v>0</v>
      </c>
      <c r="DN130" s="7">
        <v>0</v>
      </c>
      <c r="DO130" s="53">
        <v>0</v>
      </c>
      <c r="DP130" s="52">
        <v>0</v>
      </c>
      <c r="DQ130" s="7">
        <v>0</v>
      </c>
      <c r="DR130" s="53">
        <v>0</v>
      </c>
      <c r="DS130" s="52">
        <v>0</v>
      </c>
      <c r="DT130" s="7">
        <v>0</v>
      </c>
      <c r="DU130" s="53">
        <v>0</v>
      </c>
      <c r="DV130" s="52">
        <v>0</v>
      </c>
      <c r="DW130" s="7">
        <v>0</v>
      </c>
      <c r="DX130" s="53">
        <v>0</v>
      </c>
      <c r="DY130" s="52">
        <v>0</v>
      </c>
      <c r="DZ130" s="7">
        <v>0</v>
      </c>
      <c r="EA130" s="53">
        <v>0</v>
      </c>
      <c r="EB130" s="52">
        <v>0</v>
      </c>
      <c r="EC130" s="7">
        <v>0</v>
      </c>
      <c r="ED130" s="53">
        <v>0</v>
      </c>
      <c r="EE130" s="52">
        <v>400.7</v>
      </c>
      <c r="EF130" s="7">
        <v>3181.2310000000002</v>
      </c>
      <c r="EG130" s="53">
        <f t="shared" si="114"/>
        <v>7939.1839281257808</v>
      </c>
      <c r="EH130" s="52">
        <v>0</v>
      </c>
      <c r="EI130" s="7">
        <v>0</v>
      </c>
      <c r="EJ130" s="53">
        <v>0</v>
      </c>
      <c r="EK130" s="52">
        <v>0</v>
      </c>
      <c r="EL130" s="7">
        <v>0</v>
      </c>
      <c r="EM130" s="53">
        <v>0</v>
      </c>
      <c r="EN130" s="52">
        <v>0</v>
      </c>
      <c r="EO130" s="7">
        <v>0</v>
      </c>
      <c r="EP130" s="53">
        <v>0</v>
      </c>
      <c r="EQ130" s="52">
        <v>0</v>
      </c>
      <c r="ER130" s="7">
        <v>0</v>
      </c>
      <c r="ES130" s="53">
        <v>0</v>
      </c>
      <c r="ET130" s="52">
        <v>0</v>
      </c>
      <c r="EU130" s="7">
        <v>0</v>
      </c>
      <c r="EV130" s="53">
        <v>0</v>
      </c>
      <c r="EW130" s="52">
        <v>0</v>
      </c>
      <c r="EX130" s="7">
        <v>0</v>
      </c>
      <c r="EY130" s="53">
        <v>0</v>
      </c>
      <c r="EZ130" s="52">
        <v>0</v>
      </c>
      <c r="FA130" s="7">
        <v>0</v>
      </c>
      <c r="FB130" s="53">
        <v>0</v>
      </c>
      <c r="FC130" s="52">
        <v>386.8</v>
      </c>
      <c r="FD130" s="7">
        <v>1756.1489999999999</v>
      </c>
      <c r="FE130" s="53">
        <f t="shared" ref="FE130:FE134" si="117">FD130/FC130*1000</f>
        <v>4540.1990692864529</v>
      </c>
      <c r="FF130" s="52">
        <v>0</v>
      </c>
      <c r="FG130" s="7">
        <v>0</v>
      </c>
      <c r="FH130" s="53">
        <v>0</v>
      </c>
      <c r="FI130" s="52">
        <v>25.1</v>
      </c>
      <c r="FJ130" s="7">
        <v>167.64500000000001</v>
      </c>
      <c r="FK130" s="53">
        <f t="shared" si="115"/>
        <v>6679.0836653386459</v>
      </c>
      <c r="FL130" s="52">
        <v>0</v>
      </c>
      <c r="FM130" s="7">
        <v>0</v>
      </c>
      <c r="FN130" s="53">
        <f t="shared" si="108"/>
        <v>0</v>
      </c>
      <c r="FO130" s="10">
        <f t="shared" si="86"/>
        <v>3800.7469999999998</v>
      </c>
      <c r="FP130" s="15">
        <f t="shared" si="87"/>
        <v>19534.846000000001</v>
      </c>
      <c r="FQ130" s="11"/>
      <c r="FR130" s="11"/>
      <c r="FS130" s="11"/>
    </row>
    <row r="131" spans="1:218" s="12" customFormat="1" x14ac:dyDescent="0.3">
      <c r="A131" s="73">
        <v>2013</v>
      </c>
      <c r="B131" s="74" t="s">
        <v>13</v>
      </c>
      <c r="C131" s="52">
        <v>0</v>
      </c>
      <c r="D131" s="7">
        <v>0</v>
      </c>
      <c r="E131" s="53">
        <v>0</v>
      </c>
      <c r="F131" s="52">
        <v>63</v>
      </c>
      <c r="G131" s="7">
        <v>387.79399999999998</v>
      </c>
      <c r="H131" s="53">
        <f t="shared" si="116"/>
        <v>6155.4603174603171</v>
      </c>
      <c r="I131" s="52">
        <v>0</v>
      </c>
      <c r="J131" s="7">
        <v>0</v>
      </c>
      <c r="K131" s="53">
        <v>0</v>
      </c>
      <c r="L131" s="52">
        <v>0</v>
      </c>
      <c r="M131" s="7">
        <v>0</v>
      </c>
      <c r="N131" s="53">
        <v>0</v>
      </c>
      <c r="O131" s="52">
        <v>0</v>
      </c>
      <c r="P131" s="7">
        <v>0</v>
      </c>
      <c r="Q131" s="53">
        <v>0</v>
      </c>
      <c r="R131" s="52">
        <v>0</v>
      </c>
      <c r="S131" s="7">
        <v>0</v>
      </c>
      <c r="T131" s="53">
        <v>0</v>
      </c>
      <c r="U131" s="52">
        <v>0</v>
      </c>
      <c r="V131" s="7">
        <v>0</v>
      </c>
      <c r="W131" s="53">
        <v>0</v>
      </c>
      <c r="X131" s="52">
        <v>0</v>
      </c>
      <c r="Y131" s="7">
        <v>0</v>
      </c>
      <c r="Z131" s="53">
        <v>0</v>
      </c>
      <c r="AA131" s="52">
        <v>0</v>
      </c>
      <c r="AB131" s="7">
        <v>0</v>
      </c>
      <c r="AC131" s="53">
        <v>0</v>
      </c>
      <c r="AD131" s="52">
        <v>25</v>
      </c>
      <c r="AE131" s="7">
        <v>214.62</v>
      </c>
      <c r="AF131" s="53">
        <f t="shared" ref="AF131:AF134" si="118">AE131/AD131*1000</f>
        <v>8584.7999999999993</v>
      </c>
      <c r="AG131" s="52">
        <v>0</v>
      </c>
      <c r="AH131" s="7">
        <v>0</v>
      </c>
      <c r="AI131" s="53">
        <v>0</v>
      </c>
      <c r="AJ131" s="52">
        <v>0</v>
      </c>
      <c r="AK131" s="7">
        <v>0</v>
      </c>
      <c r="AL131" s="53">
        <v>0</v>
      </c>
      <c r="AM131" s="52">
        <v>0</v>
      </c>
      <c r="AN131" s="7">
        <v>0</v>
      </c>
      <c r="AO131" s="53">
        <v>0</v>
      </c>
      <c r="AP131" s="52">
        <v>0</v>
      </c>
      <c r="AQ131" s="7">
        <v>0</v>
      </c>
      <c r="AR131" s="53">
        <v>0</v>
      </c>
      <c r="AS131" s="52">
        <v>0</v>
      </c>
      <c r="AT131" s="7">
        <v>0</v>
      </c>
      <c r="AU131" s="53">
        <v>0</v>
      </c>
      <c r="AV131" s="52">
        <v>0</v>
      </c>
      <c r="AW131" s="7">
        <v>0</v>
      </c>
      <c r="AX131" s="53">
        <f t="shared" si="104"/>
        <v>0</v>
      </c>
      <c r="AY131" s="52">
        <v>0</v>
      </c>
      <c r="AZ131" s="7">
        <v>0</v>
      </c>
      <c r="BA131" s="53">
        <v>0</v>
      </c>
      <c r="BB131" s="52">
        <v>0</v>
      </c>
      <c r="BC131" s="7">
        <v>0</v>
      </c>
      <c r="BD131" s="53">
        <v>0</v>
      </c>
      <c r="BE131" s="52">
        <v>0</v>
      </c>
      <c r="BF131" s="7">
        <v>0</v>
      </c>
      <c r="BG131" s="53">
        <v>0</v>
      </c>
      <c r="BH131" s="52">
        <v>3170.5079999999998</v>
      </c>
      <c r="BI131" s="7">
        <v>15750.643</v>
      </c>
      <c r="BJ131" s="53">
        <f t="shared" si="105"/>
        <v>4967.8609863151269</v>
      </c>
      <c r="BK131" s="52">
        <v>0</v>
      </c>
      <c r="BL131" s="7">
        <v>0</v>
      </c>
      <c r="BM131" s="53">
        <v>0</v>
      </c>
      <c r="BN131" s="52">
        <v>2</v>
      </c>
      <c r="BO131" s="7">
        <v>35.671999999999997</v>
      </c>
      <c r="BP131" s="53">
        <f t="shared" si="112"/>
        <v>17836</v>
      </c>
      <c r="BQ131" s="52">
        <v>0</v>
      </c>
      <c r="BR131" s="7">
        <v>0</v>
      </c>
      <c r="BS131" s="53">
        <v>0</v>
      </c>
      <c r="BT131" s="52">
        <v>0</v>
      </c>
      <c r="BU131" s="7">
        <v>0</v>
      </c>
      <c r="BV131" s="53">
        <v>0</v>
      </c>
      <c r="BW131" s="52">
        <v>0</v>
      </c>
      <c r="BX131" s="7">
        <v>0</v>
      </c>
      <c r="BY131" s="53">
        <v>0</v>
      </c>
      <c r="BZ131" s="52">
        <v>0</v>
      </c>
      <c r="CA131" s="7">
        <v>0</v>
      </c>
      <c r="CB131" s="53">
        <v>0</v>
      </c>
      <c r="CC131" s="52">
        <v>0</v>
      </c>
      <c r="CD131" s="7">
        <v>0</v>
      </c>
      <c r="CE131" s="53">
        <v>0</v>
      </c>
      <c r="CF131" s="52">
        <v>0</v>
      </c>
      <c r="CG131" s="7">
        <v>0</v>
      </c>
      <c r="CH131" s="53">
        <v>0</v>
      </c>
      <c r="CI131" s="52">
        <v>0</v>
      </c>
      <c r="CJ131" s="7">
        <v>0</v>
      </c>
      <c r="CK131" s="53">
        <f t="shared" si="106"/>
        <v>0</v>
      </c>
      <c r="CL131" s="52">
        <v>0</v>
      </c>
      <c r="CM131" s="7">
        <v>0</v>
      </c>
      <c r="CN131" s="53">
        <v>0</v>
      </c>
      <c r="CO131" s="52">
        <v>0</v>
      </c>
      <c r="CP131" s="7">
        <v>0</v>
      </c>
      <c r="CQ131" s="53">
        <v>0</v>
      </c>
      <c r="CR131" s="52">
        <v>0</v>
      </c>
      <c r="CS131" s="7">
        <v>0</v>
      </c>
      <c r="CT131" s="53">
        <v>0</v>
      </c>
      <c r="CU131" s="62">
        <v>0</v>
      </c>
      <c r="CV131" s="7">
        <v>0</v>
      </c>
      <c r="CW131" s="8">
        <v>0</v>
      </c>
      <c r="CX131" s="52">
        <v>42.11</v>
      </c>
      <c r="CY131" s="7">
        <v>175.6</v>
      </c>
      <c r="CZ131" s="53">
        <f t="shared" si="107"/>
        <v>4170.030871526953</v>
      </c>
      <c r="DA131" s="52">
        <v>0</v>
      </c>
      <c r="DB131" s="7">
        <v>0</v>
      </c>
      <c r="DC131" s="53">
        <v>0</v>
      </c>
      <c r="DD131" s="52">
        <v>0</v>
      </c>
      <c r="DE131" s="7">
        <v>0</v>
      </c>
      <c r="DF131" s="53">
        <v>0</v>
      </c>
      <c r="DG131" s="52">
        <v>0</v>
      </c>
      <c r="DH131" s="7">
        <v>0</v>
      </c>
      <c r="DI131" s="53">
        <v>0</v>
      </c>
      <c r="DJ131" s="52">
        <v>0</v>
      </c>
      <c r="DK131" s="7">
        <v>0</v>
      </c>
      <c r="DL131" s="53">
        <v>0</v>
      </c>
      <c r="DM131" s="52">
        <v>0</v>
      </c>
      <c r="DN131" s="7">
        <v>0</v>
      </c>
      <c r="DO131" s="53">
        <v>0</v>
      </c>
      <c r="DP131" s="52">
        <v>0</v>
      </c>
      <c r="DQ131" s="7">
        <v>0</v>
      </c>
      <c r="DR131" s="53">
        <v>0</v>
      </c>
      <c r="DS131" s="52">
        <v>0</v>
      </c>
      <c r="DT131" s="7">
        <v>0</v>
      </c>
      <c r="DU131" s="53">
        <v>0</v>
      </c>
      <c r="DV131" s="52">
        <v>0</v>
      </c>
      <c r="DW131" s="7">
        <v>0</v>
      </c>
      <c r="DX131" s="53">
        <v>0</v>
      </c>
      <c r="DY131" s="52">
        <v>0</v>
      </c>
      <c r="DZ131" s="7">
        <v>0</v>
      </c>
      <c r="EA131" s="53">
        <v>0</v>
      </c>
      <c r="EB131" s="52">
        <v>0</v>
      </c>
      <c r="EC131" s="7">
        <v>0</v>
      </c>
      <c r="ED131" s="53">
        <v>0</v>
      </c>
      <c r="EE131" s="52">
        <v>145.589</v>
      </c>
      <c r="EF131" s="7">
        <v>1084.6199999999999</v>
      </c>
      <c r="EG131" s="53">
        <f t="shared" si="114"/>
        <v>7449.8760208532231</v>
      </c>
      <c r="EH131" s="52">
        <v>0</v>
      </c>
      <c r="EI131" s="7">
        <v>0</v>
      </c>
      <c r="EJ131" s="53">
        <v>0</v>
      </c>
      <c r="EK131" s="52">
        <v>0</v>
      </c>
      <c r="EL131" s="7">
        <v>0</v>
      </c>
      <c r="EM131" s="53">
        <v>0</v>
      </c>
      <c r="EN131" s="52">
        <v>0</v>
      </c>
      <c r="EO131" s="7">
        <v>0</v>
      </c>
      <c r="EP131" s="53">
        <v>0</v>
      </c>
      <c r="EQ131" s="52">
        <v>0</v>
      </c>
      <c r="ER131" s="7">
        <v>0</v>
      </c>
      <c r="ES131" s="53">
        <v>0</v>
      </c>
      <c r="ET131" s="52">
        <v>0</v>
      </c>
      <c r="EU131" s="7">
        <v>0</v>
      </c>
      <c r="EV131" s="53">
        <v>0</v>
      </c>
      <c r="EW131" s="52">
        <v>0</v>
      </c>
      <c r="EX131" s="7">
        <v>0</v>
      </c>
      <c r="EY131" s="53">
        <v>0</v>
      </c>
      <c r="EZ131" s="52">
        <v>0</v>
      </c>
      <c r="FA131" s="7">
        <v>0</v>
      </c>
      <c r="FB131" s="53">
        <v>0</v>
      </c>
      <c r="FC131" s="52">
        <v>320</v>
      </c>
      <c r="FD131" s="7">
        <v>1619.1310000000001</v>
      </c>
      <c r="FE131" s="53">
        <f t="shared" si="117"/>
        <v>5059.7843750000002</v>
      </c>
      <c r="FF131" s="52">
        <v>0</v>
      </c>
      <c r="FG131" s="7">
        <v>0</v>
      </c>
      <c r="FH131" s="53">
        <v>0</v>
      </c>
      <c r="FI131" s="52">
        <v>77.34</v>
      </c>
      <c r="FJ131" s="7">
        <v>408.41500000000002</v>
      </c>
      <c r="FK131" s="53">
        <f t="shared" si="115"/>
        <v>5280.7732092061033</v>
      </c>
      <c r="FL131" s="52">
        <v>0</v>
      </c>
      <c r="FM131" s="7">
        <v>0</v>
      </c>
      <c r="FN131" s="53">
        <f t="shared" si="108"/>
        <v>0</v>
      </c>
      <c r="FO131" s="10">
        <f t="shared" si="86"/>
        <v>3768.2069999999999</v>
      </c>
      <c r="FP131" s="15">
        <f t="shared" si="87"/>
        <v>19268.079999999998</v>
      </c>
      <c r="FQ131" s="11"/>
      <c r="FR131" s="11"/>
      <c r="FS131" s="11"/>
    </row>
    <row r="132" spans="1:218" s="12" customFormat="1" x14ac:dyDescent="0.3">
      <c r="A132" s="73">
        <v>2013</v>
      </c>
      <c r="B132" s="74" t="s">
        <v>14</v>
      </c>
      <c r="C132" s="52">
        <v>0</v>
      </c>
      <c r="D132" s="7">
        <v>0</v>
      </c>
      <c r="E132" s="53">
        <v>0</v>
      </c>
      <c r="F132" s="52">
        <v>63</v>
      </c>
      <c r="G132" s="7">
        <v>404.9</v>
      </c>
      <c r="H132" s="53">
        <f t="shared" si="116"/>
        <v>6426.9841269841263</v>
      </c>
      <c r="I132" s="52">
        <v>0</v>
      </c>
      <c r="J132" s="7">
        <v>0</v>
      </c>
      <c r="K132" s="53">
        <v>0</v>
      </c>
      <c r="L132" s="52">
        <v>0</v>
      </c>
      <c r="M132" s="7">
        <v>0</v>
      </c>
      <c r="N132" s="53">
        <v>0</v>
      </c>
      <c r="O132" s="52">
        <v>0</v>
      </c>
      <c r="P132" s="7">
        <v>0</v>
      </c>
      <c r="Q132" s="53">
        <v>0</v>
      </c>
      <c r="R132" s="52">
        <v>967.5</v>
      </c>
      <c r="S132" s="7">
        <v>4302.9040000000005</v>
      </c>
      <c r="T132" s="53">
        <f t="shared" ref="T132:T134" si="119">S132/R132*1000</f>
        <v>4447.4459948320418</v>
      </c>
      <c r="U132" s="52">
        <v>0</v>
      </c>
      <c r="V132" s="7">
        <v>0</v>
      </c>
      <c r="W132" s="53">
        <v>0</v>
      </c>
      <c r="X132" s="52">
        <v>0</v>
      </c>
      <c r="Y132" s="7">
        <v>0</v>
      </c>
      <c r="Z132" s="53">
        <v>0</v>
      </c>
      <c r="AA132" s="52">
        <v>0</v>
      </c>
      <c r="AB132" s="7">
        <v>0</v>
      </c>
      <c r="AC132" s="53">
        <v>0</v>
      </c>
      <c r="AD132" s="52">
        <v>1.248</v>
      </c>
      <c r="AE132" s="7">
        <v>10.061</v>
      </c>
      <c r="AF132" s="53">
        <f t="shared" si="118"/>
        <v>8061.6987179487169</v>
      </c>
      <c r="AG132" s="52">
        <v>0</v>
      </c>
      <c r="AH132" s="7">
        <v>0</v>
      </c>
      <c r="AI132" s="53">
        <v>0</v>
      </c>
      <c r="AJ132" s="52">
        <v>0</v>
      </c>
      <c r="AK132" s="7">
        <v>0</v>
      </c>
      <c r="AL132" s="53">
        <v>0</v>
      </c>
      <c r="AM132" s="52">
        <v>0</v>
      </c>
      <c r="AN132" s="7">
        <v>0</v>
      </c>
      <c r="AO132" s="53">
        <v>0</v>
      </c>
      <c r="AP132" s="52">
        <v>0</v>
      </c>
      <c r="AQ132" s="7">
        <v>0</v>
      </c>
      <c r="AR132" s="53">
        <v>0</v>
      </c>
      <c r="AS132" s="52">
        <v>0</v>
      </c>
      <c r="AT132" s="7">
        <v>0</v>
      </c>
      <c r="AU132" s="53">
        <v>0</v>
      </c>
      <c r="AV132" s="52">
        <v>0</v>
      </c>
      <c r="AW132" s="7">
        <v>0</v>
      </c>
      <c r="AX132" s="53">
        <f t="shared" si="104"/>
        <v>0</v>
      </c>
      <c r="AY132" s="52">
        <v>0</v>
      </c>
      <c r="AZ132" s="7">
        <v>0</v>
      </c>
      <c r="BA132" s="53">
        <v>0</v>
      </c>
      <c r="BB132" s="52">
        <v>0</v>
      </c>
      <c r="BC132" s="7">
        <v>0</v>
      </c>
      <c r="BD132" s="53">
        <v>0</v>
      </c>
      <c r="BE132" s="52">
        <v>0</v>
      </c>
      <c r="BF132" s="7">
        <v>0</v>
      </c>
      <c r="BG132" s="53">
        <v>0</v>
      </c>
      <c r="BH132" s="52">
        <v>1821.93</v>
      </c>
      <c r="BI132" s="7">
        <v>7785.3440000000001</v>
      </c>
      <c r="BJ132" s="53">
        <f t="shared" si="105"/>
        <v>4273.1301422118304</v>
      </c>
      <c r="BK132" s="52">
        <v>0</v>
      </c>
      <c r="BL132" s="7">
        <v>0</v>
      </c>
      <c r="BM132" s="53">
        <v>0</v>
      </c>
      <c r="BN132" s="52">
        <v>0.94</v>
      </c>
      <c r="BO132" s="7">
        <v>47.871000000000002</v>
      </c>
      <c r="BP132" s="53">
        <f t="shared" si="112"/>
        <v>50926.595744680853</v>
      </c>
      <c r="BQ132" s="52">
        <v>0</v>
      </c>
      <c r="BR132" s="7">
        <v>0</v>
      </c>
      <c r="BS132" s="53">
        <v>0</v>
      </c>
      <c r="BT132" s="52">
        <v>0</v>
      </c>
      <c r="BU132" s="7">
        <v>0</v>
      </c>
      <c r="BV132" s="53">
        <v>0</v>
      </c>
      <c r="BW132" s="52">
        <v>0</v>
      </c>
      <c r="BX132" s="7">
        <v>0</v>
      </c>
      <c r="BY132" s="53">
        <v>0</v>
      </c>
      <c r="BZ132" s="52">
        <v>0</v>
      </c>
      <c r="CA132" s="7">
        <v>0</v>
      </c>
      <c r="CB132" s="53">
        <v>0</v>
      </c>
      <c r="CC132" s="52">
        <v>0</v>
      </c>
      <c r="CD132" s="7">
        <v>0</v>
      </c>
      <c r="CE132" s="53">
        <v>0</v>
      </c>
      <c r="CF132" s="52">
        <v>0</v>
      </c>
      <c r="CG132" s="7">
        <v>0</v>
      </c>
      <c r="CH132" s="53">
        <v>0</v>
      </c>
      <c r="CI132" s="52">
        <v>0</v>
      </c>
      <c r="CJ132" s="7">
        <v>0</v>
      </c>
      <c r="CK132" s="53">
        <f t="shared" si="106"/>
        <v>0</v>
      </c>
      <c r="CL132" s="52">
        <v>0</v>
      </c>
      <c r="CM132" s="7">
        <v>0</v>
      </c>
      <c r="CN132" s="53">
        <v>0</v>
      </c>
      <c r="CO132" s="52">
        <v>0</v>
      </c>
      <c r="CP132" s="7">
        <v>0</v>
      </c>
      <c r="CQ132" s="53">
        <v>0</v>
      </c>
      <c r="CR132" s="52">
        <v>0</v>
      </c>
      <c r="CS132" s="7">
        <v>0</v>
      </c>
      <c r="CT132" s="53">
        <v>0</v>
      </c>
      <c r="CU132" s="62">
        <v>0</v>
      </c>
      <c r="CV132" s="7">
        <v>0</v>
      </c>
      <c r="CW132" s="8">
        <v>0</v>
      </c>
      <c r="CX132" s="52">
        <v>0.27500000000000002</v>
      </c>
      <c r="CY132" s="7">
        <v>32.093000000000004</v>
      </c>
      <c r="CZ132" s="53">
        <f t="shared" si="107"/>
        <v>116701.81818181818</v>
      </c>
      <c r="DA132" s="52">
        <v>0</v>
      </c>
      <c r="DB132" s="7">
        <v>0</v>
      </c>
      <c r="DC132" s="53">
        <v>0</v>
      </c>
      <c r="DD132" s="52">
        <v>0</v>
      </c>
      <c r="DE132" s="7">
        <v>0</v>
      </c>
      <c r="DF132" s="53">
        <v>0</v>
      </c>
      <c r="DG132" s="52">
        <v>0</v>
      </c>
      <c r="DH132" s="7">
        <v>0</v>
      </c>
      <c r="DI132" s="53">
        <v>0</v>
      </c>
      <c r="DJ132" s="52">
        <v>0</v>
      </c>
      <c r="DK132" s="7">
        <v>0</v>
      </c>
      <c r="DL132" s="53">
        <v>0</v>
      </c>
      <c r="DM132" s="52">
        <v>0</v>
      </c>
      <c r="DN132" s="7">
        <v>0</v>
      </c>
      <c r="DO132" s="53">
        <v>0</v>
      </c>
      <c r="DP132" s="52">
        <v>0</v>
      </c>
      <c r="DQ132" s="7">
        <v>0</v>
      </c>
      <c r="DR132" s="53">
        <v>0</v>
      </c>
      <c r="DS132" s="52">
        <v>0</v>
      </c>
      <c r="DT132" s="7">
        <v>0</v>
      </c>
      <c r="DU132" s="53">
        <v>0</v>
      </c>
      <c r="DV132" s="52">
        <v>0</v>
      </c>
      <c r="DW132" s="7">
        <v>0</v>
      </c>
      <c r="DX132" s="53">
        <v>0</v>
      </c>
      <c r="DY132" s="52">
        <v>0</v>
      </c>
      <c r="DZ132" s="7">
        <v>0</v>
      </c>
      <c r="EA132" s="53">
        <v>0</v>
      </c>
      <c r="EB132" s="52">
        <v>0</v>
      </c>
      <c r="EC132" s="7">
        <v>0</v>
      </c>
      <c r="ED132" s="53">
        <v>0</v>
      </c>
      <c r="EE132" s="52">
        <v>99.028000000000006</v>
      </c>
      <c r="EF132" s="7">
        <v>757.76300000000003</v>
      </c>
      <c r="EG132" s="53">
        <f t="shared" si="114"/>
        <v>7652.0075130266187</v>
      </c>
      <c r="EH132" s="52">
        <v>0</v>
      </c>
      <c r="EI132" s="7">
        <v>0</v>
      </c>
      <c r="EJ132" s="53">
        <v>0</v>
      </c>
      <c r="EK132" s="52">
        <v>0</v>
      </c>
      <c r="EL132" s="7">
        <v>0</v>
      </c>
      <c r="EM132" s="53">
        <v>0</v>
      </c>
      <c r="EN132" s="52">
        <v>0</v>
      </c>
      <c r="EO132" s="7">
        <v>0</v>
      </c>
      <c r="EP132" s="53">
        <v>0</v>
      </c>
      <c r="EQ132" s="52">
        <v>0</v>
      </c>
      <c r="ER132" s="7">
        <v>0</v>
      </c>
      <c r="ES132" s="53">
        <v>0</v>
      </c>
      <c r="ET132" s="52">
        <v>0</v>
      </c>
      <c r="EU132" s="7">
        <v>0</v>
      </c>
      <c r="EV132" s="53">
        <v>0</v>
      </c>
      <c r="EW132" s="52">
        <v>0</v>
      </c>
      <c r="EX132" s="7">
        <v>0</v>
      </c>
      <c r="EY132" s="53">
        <v>0</v>
      </c>
      <c r="EZ132" s="52">
        <v>0</v>
      </c>
      <c r="FA132" s="7">
        <v>0</v>
      </c>
      <c r="FB132" s="53">
        <v>0</v>
      </c>
      <c r="FC132" s="52">
        <v>149</v>
      </c>
      <c r="FD132" s="7">
        <v>652.56399999999996</v>
      </c>
      <c r="FE132" s="53">
        <f t="shared" si="117"/>
        <v>4379.6241610738252</v>
      </c>
      <c r="FF132" s="52">
        <v>0</v>
      </c>
      <c r="FG132" s="7">
        <v>0</v>
      </c>
      <c r="FH132" s="53">
        <v>0</v>
      </c>
      <c r="FI132" s="52">
        <v>204.52</v>
      </c>
      <c r="FJ132" s="7">
        <v>913.072</v>
      </c>
      <c r="FK132" s="53">
        <f t="shared" si="115"/>
        <v>4464.4631331899081</v>
      </c>
      <c r="FL132" s="52">
        <v>0</v>
      </c>
      <c r="FM132" s="7">
        <v>0</v>
      </c>
      <c r="FN132" s="53">
        <f t="shared" si="108"/>
        <v>0</v>
      </c>
      <c r="FO132" s="10">
        <f t="shared" si="86"/>
        <v>3102.9209999999998</v>
      </c>
      <c r="FP132" s="15">
        <f t="shared" si="87"/>
        <v>13993.5</v>
      </c>
      <c r="FQ132" s="11"/>
      <c r="FR132" s="11"/>
      <c r="FS132" s="11"/>
    </row>
    <row r="133" spans="1:218" s="12" customFormat="1" x14ac:dyDescent="0.3">
      <c r="A133" s="73">
        <v>2013</v>
      </c>
      <c r="B133" s="74" t="s">
        <v>15</v>
      </c>
      <c r="C133" s="52">
        <v>0</v>
      </c>
      <c r="D133" s="7">
        <v>0</v>
      </c>
      <c r="E133" s="53">
        <v>0</v>
      </c>
      <c r="F133" s="52">
        <v>0</v>
      </c>
      <c r="G133" s="7">
        <v>0</v>
      </c>
      <c r="H133" s="53">
        <v>0</v>
      </c>
      <c r="I133" s="52">
        <v>0</v>
      </c>
      <c r="J133" s="7">
        <v>0</v>
      </c>
      <c r="K133" s="53">
        <v>0</v>
      </c>
      <c r="L133" s="52">
        <v>0</v>
      </c>
      <c r="M133" s="7">
        <v>0</v>
      </c>
      <c r="N133" s="53">
        <v>0</v>
      </c>
      <c r="O133" s="52">
        <v>3</v>
      </c>
      <c r="P133" s="7">
        <v>3.39</v>
      </c>
      <c r="Q133" s="53">
        <f t="shared" ref="Q133" si="120">P133/O133*1000</f>
        <v>1130.0000000000002</v>
      </c>
      <c r="R133" s="52">
        <v>598</v>
      </c>
      <c r="S133" s="7">
        <v>2662.17</v>
      </c>
      <c r="T133" s="53">
        <f t="shared" si="119"/>
        <v>4451.7892976588628</v>
      </c>
      <c r="U133" s="52">
        <v>0</v>
      </c>
      <c r="V133" s="7">
        <v>0</v>
      </c>
      <c r="W133" s="53">
        <v>0</v>
      </c>
      <c r="X133" s="52">
        <v>0</v>
      </c>
      <c r="Y133" s="7">
        <v>0</v>
      </c>
      <c r="Z133" s="53">
        <v>0</v>
      </c>
      <c r="AA133" s="52">
        <v>0</v>
      </c>
      <c r="AB133" s="7">
        <v>0</v>
      </c>
      <c r="AC133" s="53">
        <v>0</v>
      </c>
      <c r="AD133" s="52">
        <v>10.050000000000001</v>
      </c>
      <c r="AE133" s="7">
        <v>19.329999999999998</v>
      </c>
      <c r="AF133" s="53">
        <f t="shared" si="118"/>
        <v>1923.383084577114</v>
      </c>
      <c r="AG133" s="52">
        <v>0</v>
      </c>
      <c r="AH133" s="7">
        <v>0</v>
      </c>
      <c r="AI133" s="53">
        <v>0</v>
      </c>
      <c r="AJ133" s="52">
        <v>0</v>
      </c>
      <c r="AK133" s="7">
        <v>0</v>
      </c>
      <c r="AL133" s="53">
        <v>0</v>
      </c>
      <c r="AM133" s="52">
        <v>0</v>
      </c>
      <c r="AN133" s="7">
        <v>0</v>
      </c>
      <c r="AO133" s="53">
        <v>0</v>
      </c>
      <c r="AP133" s="52">
        <v>0</v>
      </c>
      <c r="AQ133" s="7">
        <v>0</v>
      </c>
      <c r="AR133" s="53">
        <v>0</v>
      </c>
      <c r="AS133" s="52">
        <v>0</v>
      </c>
      <c r="AT133" s="7">
        <v>0</v>
      </c>
      <c r="AU133" s="53">
        <v>0</v>
      </c>
      <c r="AV133" s="52">
        <v>0</v>
      </c>
      <c r="AW133" s="7">
        <v>0</v>
      </c>
      <c r="AX133" s="53">
        <f t="shared" si="104"/>
        <v>0</v>
      </c>
      <c r="AY133" s="52">
        <v>0</v>
      </c>
      <c r="AZ133" s="7">
        <v>0</v>
      </c>
      <c r="BA133" s="53">
        <v>0</v>
      </c>
      <c r="BB133" s="52">
        <v>0</v>
      </c>
      <c r="BC133" s="7">
        <v>0</v>
      </c>
      <c r="BD133" s="53">
        <v>0</v>
      </c>
      <c r="BE133" s="52">
        <v>0</v>
      </c>
      <c r="BF133" s="7">
        <v>0</v>
      </c>
      <c r="BG133" s="53">
        <v>0</v>
      </c>
      <c r="BH133" s="52">
        <v>1693.5830000000001</v>
      </c>
      <c r="BI133" s="7">
        <v>8767.68</v>
      </c>
      <c r="BJ133" s="53">
        <f t="shared" si="105"/>
        <v>5177.0004776854748</v>
      </c>
      <c r="BK133" s="52">
        <v>0</v>
      </c>
      <c r="BL133" s="7">
        <v>0</v>
      </c>
      <c r="BM133" s="53">
        <v>0</v>
      </c>
      <c r="BN133" s="52">
        <v>0</v>
      </c>
      <c r="BO133" s="7">
        <v>0</v>
      </c>
      <c r="BP133" s="53">
        <v>0</v>
      </c>
      <c r="BQ133" s="52">
        <v>0</v>
      </c>
      <c r="BR133" s="7">
        <v>0</v>
      </c>
      <c r="BS133" s="53">
        <v>0</v>
      </c>
      <c r="BT133" s="52">
        <v>0</v>
      </c>
      <c r="BU133" s="7">
        <v>0</v>
      </c>
      <c r="BV133" s="53">
        <v>0</v>
      </c>
      <c r="BW133" s="52">
        <v>0</v>
      </c>
      <c r="BX133" s="7">
        <v>0</v>
      </c>
      <c r="BY133" s="53">
        <v>0</v>
      </c>
      <c r="BZ133" s="52">
        <v>0</v>
      </c>
      <c r="CA133" s="7">
        <v>0</v>
      </c>
      <c r="CB133" s="53">
        <v>0</v>
      </c>
      <c r="CC133" s="52">
        <v>0</v>
      </c>
      <c r="CD133" s="7">
        <v>0</v>
      </c>
      <c r="CE133" s="53">
        <v>0</v>
      </c>
      <c r="CF133" s="52">
        <v>0</v>
      </c>
      <c r="CG133" s="7">
        <v>0</v>
      </c>
      <c r="CH133" s="53">
        <v>0</v>
      </c>
      <c r="CI133" s="52">
        <v>0</v>
      </c>
      <c r="CJ133" s="7">
        <v>0</v>
      </c>
      <c r="CK133" s="53">
        <f t="shared" si="106"/>
        <v>0</v>
      </c>
      <c r="CL133" s="52">
        <v>0</v>
      </c>
      <c r="CM133" s="7">
        <v>0</v>
      </c>
      <c r="CN133" s="53">
        <v>0</v>
      </c>
      <c r="CO133" s="52">
        <v>0</v>
      </c>
      <c r="CP133" s="7">
        <v>0</v>
      </c>
      <c r="CQ133" s="53">
        <v>0</v>
      </c>
      <c r="CR133" s="52">
        <v>0</v>
      </c>
      <c r="CS133" s="7">
        <v>0</v>
      </c>
      <c r="CT133" s="53">
        <v>0</v>
      </c>
      <c r="CU133" s="62">
        <v>0</v>
      </c>
      <c r="CV133" s="7">
        <v>0</v>
      </c>
      <c r="CW133" s="8">
        <v>0</v>
      </c>
      <c r="CX133" s="52">
        <v>67.861999999999995</v>
      </c>
      <c r="CY133" s="7">
        <v>315.62</v>
      </c>
      <c r="CZ133" s="53">
        <f t="shared" si="107"/>
        <v>4650.9091980784533</v>
      </c>
      <c r="DA133" s="52">
        <v>0</v>
      </c>
      <c r="DB133" s="7">
        <v>0</v>
      </c>
      <c r="DC133" s="53">
        <v>0</v>
      </c>
      <c r="DD133" s="52">
        <v>0</v>
      </c>
      <c r="DE133" s="7">
        <v>0</v>
      </c>
      <c r="DF133" s="53">
        <v>0</v>
      </c>
      <c r="DG133" s="52">
        <v>0</v>
      </c>
      <c r="DH133" s="7">
        <v>0</v>
      </c>
      <c r="DI133" s="53">
        <v>0</v>
      </c>
      <c r="DJ133" s="52">
        <v>0</v>
      </c>
      <c r="DK133" s="7">
        <v>0</v>
      </c>
      <c r="DL133" s="53">
        <v>0</v>
      </c>
      <c r="DM133" s="52">
        <v>0</v>
      </c>
      <c r="DN133" s="7">
        <v>0</v>
      </c>
      <c r="DO133" s="53">
        <v>0</v>
      </c>
      <c r="DP133" s="52">
        <v>0</v>
      </c>
      <c r="DQ133" s="7">
        <v>0</v>
      </c>
      <c r="DR133" s="53">
        <v>0</v>
      </c>
      <c r="DS133" s="52">
        <v>0</v>
      </c>
      <c r="DT133" s="7">
        <v>0</v>
      </c>
      <c r="DU133" s="53">
        <v>0</v>
      </c>
      <c r="DV133" s="52">
        <v>0</v>
      </c>
      <c r="DW133" s="7">
        <v>0</v>
      </c>
      <c r="DX133" s="53">
        <v>0</v>
      </c>
      <c r="DY133" s="52">
        <v>0</v>
      </c>
      <c r="DZ133" s="7">
        <v>0</v>
      </c>
      <c r="EA133" s="53">
        <v>0</v>
      </c>
      <c r="EB133" s="52">
        <v>0</v>
      </c>
      <c r="EC133" s="7">
        <v>0</v>
      </c>
      <c r="ED133" s="53">
        <v>0</v>
      </c>
      <c r="EE133" s="52">
        <v>1670</v>
      </c>
      <c r="EF133" s="7">
        <v>9648.75</v>
      </c>
      <c r="EG133" s="53">
        <f t="shared" si="114"/>
        <v>5777.6946107784433</v>
      </c>
      <c r="EH133" s="52">
        <v>0</v>
      </c>
      <c r="EI133" s="7">
        <v>0</v>
      </c>
      <c r="EJ133" s="53">
        <v>0</v>
      </c>
      <c r="EK133" s="52">
        <v>0</v>
      </c>
      <c r="EL133" s="7">
        <v>0</v>
      </c>
      <c r="EM133" s="53">
        <v>0</v>
      </c>
      <c r="EN133" s="52">
        <v>0</v>
      </c>
      <c r="EO133" s="7">
        <v>0</v>
      </c>
      <c r="EP133" s="53">
        <v>0</v>
      </c>
      <c r="EQ133" s="52">
        <v>0</v>
      </c>
      <c r="ER133" s="7">
        <v>0</v>
      </c>
      <c r="ES133" s="53">
        <v>0</v>
      </c>
      <c r="ET133" s="52">
        <v>0</v>
      </c>
      <c r="EU133" s="7">
        <v>0</v>
      </c>
      <c r="EV133" s="53">
        <v>0</v>
      </c>
      <c r="EW133" s="52">
        <v>0</v>
      </c>
      <c r="EX133" s="7">
        <v>0</v>
      </c>
      <c r="EY133" s="53">
        <v>0</v>
      </c>
      <c r="EZ133" s="52">
        <v>21.251999999999999</v>
      </c>
      <c r="FA133" s="7">
        <v>193.6</v>
      </c>
      <c r="FB133" s="53">
        <f t="shared" ref="FB133" si="121">FA133/EZ133*1000</f>
        <v>9109.7308488612834</v>
      </c>
      <c r="FC133" s="52">
        <v>75</v>
      </c>
      <c r="FD133" s="7">
        <v>251.28</v>
      </c>
      <c r="FE133" s="53">
        <f t="shared" si="117"/>
        <v>3350.4</v>
      </c>
      <c r="FF133" s="52">
        <v>0</v>
      </c>
      <c r="FG133" s="7">
        <v>0</v>
      </c>
      <c r="FH133" s="53">
        <v>0</v>
      </c>
      <c r="FI133" s="52">
        <v>250.3</v>
      </c>
      <c r="FJ133" s="7">
        <v>1143.3599999999999</v>
      </c>
      <c r="FK133" s="53">
        <f t="shared" si="115"/>
        <v>4567.9584498601671</v>
      </c>
      <c r="FL133" s="52">
        <v>0</v>
      </c>
      <c r="FM133" s="7">
        <v>0</v>
      </c>
      <c r="FN133" s="53">
        <f t="shared" si="108"/>
        <v>0</v>
      </c>
      <c r="FO133" s="10">
        <f t="shared" si="86"/>
        <v>4138.7470000000003</v>
      </c>
      <c r="FP133" s="15">
        <f t="shared" si="87"/>
        <v>21861.82</v>
      </c>
      <c r="FQ133" s="11"/>
      <c r="FR133" s="11"/>
      <c r="FS133" s="11"/>
    </row>
    <row r="134" spans="1:218" s="12" customFormat="1" x14ac:dyDescent="0.3">
      <c r="A134" s="73">
        <v>2013</v>
      </c>
      <c r="B134" s="74" t="s">
        <v>16</v>
      </c>
      <c r="C134" s="52">
        <v>0</v>
      </c>
      <c r="D134" s="7">
        <v>0</v>
      </c>
      <c r="E134" s="53">
        <v>0</v>
      </c>
      <c r="F134" s="52">
        <v>84.5</v>
      </c>
      <c r="G134" s="7">
        <v>628.53</v>
      </c>
      <c r="H134" s="53">
        <f t="shared" si="116"/>
        <v>7438.2248520710054</v>
      </c>
      <c r="I134" s="52">
        <v>0</v>
      </c>
      <c r="J134" s="7">
        <v>0</v>
      </c>
      <c r="K134" s="53">
        <v>0</v>
      </c>
      <c r="L134" s="52">
        <v>0</v>
      </c>
      <c r="M134" s="7">
        <v>0</v>
      </c>
      <c r="N134" s="53">
        <v>0</v>
      </c>
      <c r="O134" s="52">
        <v>0</v>
      </c>
      <c r="P134" s="7">
        <v>0</v>
      </c>
      <c r="Q134" s="53">
        <v>0</v>
      </c>
      <c r="R134" s="52">
        <v>50</v>
      </c>
      <c r="S134" s="7">
        <v>235.28</v>
      </c>
      <c r="T134" s="53">
        <f t="shared" si="119"/>
        <v>4705.6000000000004</v>
      </c>
      <c r="U134" s="52">
        <v>0</v>
      </c>
      <c r="V134" s="7">
        <v>0</v>
      </c>
      <c r="W134" s="53">
        <v>0</v>
      </c>
      <c r="X134" s="52">
        <v>0</v>
      </c>
      <c r="Y134" s="7">
        <v>0</v>
      </c>
      <c r="Z134" s="53">
        <v>0</v>
      </c>
      <c r="AA134" s="52">
        <v>0</v>
      </c>
      <c r="AB134" s="7">
        <v>0</v>
      </c>
      <c r="AC134" s="53">
        <v>0</v>
      </c>
      <c r="AD134" s="52">
        <v>140</v>
      </c>
      <c r="AE134" s="7">
        <v>880.91</v>
      </c>
      <c r="AF134" s="53">
        <f t="shared" si="118"/>
        <v>6292.2142857142853</v>
      </c>
      <c r="AG134" s="52">
        <v>0</v>
      </c>
      <c r="AH134" s="7">
        <v>0</v>
      </c>
      <c r="AI134" s="53">
        <v>0</v>
      </c>
      <c r="AJ134" s="52">
        <v>0</v>
      </c>
      <c r="AK134" s="7">
        <v>0</v>
      </c>
      <c r="AL134" s="53">
        <v>0</v>
      </c>
      <c r="AM134" s="52">
        <v>0</v>
      </c>
      <c r="AN134" s="7">
        <v>0</v>
      </c>
      <c r="AO134" s="53">
        <v>0</v>
      </c>
      <c r="AP134" s="52">
        <v>0</v>
      </c>
      <c r="AQ134" s="7">
        <v>0</v>
      </c>
      <c r="AR134" s="53">
        <v>0</v>
      </c>
      <c r="AS134" s="52">
        <v>0</v>
      </c>
      <c r="AT134" s="7">
        <v>0</v>
      </c>
      <c r="AU134" s="53">
        <v>0</v>
      </c>
      <c r="AV134" s="52">
        <v>0</v>
      </c>
      <c r="AW134" s="7">
        <v>0</v>
      </c>
      <c r="AX134" s="53">
        <f t="shared" si="104"/>
        <v>0</v>
      </c>
      <c r="AY134" s="52">
        <v>0</v>
      </c>
      <c r="AZ134" s="7">
        <v>0</v>
      </c>
      <c r="BA134" s="53">
        <v>0</v>
      </c>
      <c r="BB134" s="52">
        <v>0</v>
      </c>
      <c r="BC134" s="7">
        <v>0</v>
      </c>
      <c r="BD134" s="53">
        <v>0</v>
      </c>
      <c r="BE134" s="52">
        <v>0</v>
      </c>
      <c r="BF134" s="7">
        <v>0</v>
      </c>
      <c r="BG134" s="53">
        <v>0</v>
      </c>
      <c r="BH134" s="52">
        <v>1900.29</v>
      </c>
      <c r="BI134" s="7">
        <v>8410.07</v>
      </c>
      <c r="BJ134" s="53">
        <f t="shared" si="105"/>
        <v>4425.6771334901514</v>
      </c>
      <c r="BK134" s="52">
        <v>0</v>
      </c>
      <c r="BL134" s="7">
        <v>0</v>
      </c>
      <c r="BM134" s="53">
        <v>0</v>
      </c>
      <c r="BN134" s="52">
        <v>0</v>
      </c>
      <c r="BO134" s="7">
        <v>0</v>
      </c>
      <c r="BP134" s="53">
        <v>0</v>
      </c>
      <c r="BQ134" s="52">
        <v>0.39700000000000002</v>
      </c>
      <c r="BR134" s="7">
        <v>23.78</v>
      </c>
      <c r="BS134" s="53">
        <f t="shared" ref="BS134" si="122">BR134/BQ134*1000</f>
        <v>59899.244332493705</v>
      </c>
      <c r="BT134" s="52">
        <v>0</v>
      </c>
      <c r="BU134" s="7">
        <v>0</v>
      </c>
      <c r="BV134" s="53">
        <v>0</v>
      </c>
      <c r="BW134" s="52">
        <v>0</v>
      </c>
      <c r="BX134" s="7">
        <v>0</v>
      </c>
      <c r="BY134" s="53">
        <v>0</v>
      </c>
      <c r="BZ134" s="52">
        <v>0</v>
      </c>
      <c r="CA134" s="7">
        <v>0</v>
      </c>
      <c r="CB134" s="53">
        <v>0</v>
      </c>
      <c r="CC134" s="52">
        <v>0</v>
      </c>
      <c r="CD134" s="7">
        <v>0</v>
      </c>
      <c r="CE134" s="53">
        <v>0</v>
      </c>
      <c r="CF134" s="52">
        <v>0</v>
      </c>
      <c r="CG134" s="7">
        <v>0</v>
      </c>
      <c r="CH134" s="53">
        <v>0</v>
      </c>
      <c r="CI134" s="52">
        <v>0</v>
      </c>
      <c r="CJ134" s="7">
        <v>0</v>
      </c>
      <c r="CK134" s="53">
        <f t="shared" si="106"/>
        <v>0</v>
      </c>
      <c r="CL134" s="52">
        <v>0</v>
      </c>
      <c r="CM134" s="7">
        <v>0</v>
      </c>
      <c r="CN134" s="53">
        <v>0</v>
      </c>
      <c r="CO134" s="52">
        <v>0</v>
      </c>
      <c r="CP134" s="7">
        <v>0</v>
      </c>
      <c r="CQ134" s="53">
        <v>0</v>
      </c>
      <c r="CR134" s="52">
        <v>0</v>
      </c>
      <c r="CS134" s="7">
        <v>0</v>
      </c>
      <c r="CT134" s="53">
        <v>0</v>
      </c>
      <c r="CU134" s="62">
        <v>0</v>
      </c>
      <c r="CV134" s="7">
        <v>0</v>
      </c>
      <c r="CW134" s="8">
        <v>0</v>
      </c>
      <c r="CX134" s="52">
        <v>0</v>
      </c>
      <c r="CY134" s="7">
        <v>0</v>
      </c>
      <c r="CZ134" s="53">
        <v>0</v>
      </c>
      <c r="DA134" s="52">
        <v>0</v>
      </c>
      <c r="DB134" s="7">
        <v>0</v>
      </c>
      <c r="DC134" s="53">
        <v>0</v>
      </c>
      <c r="DD134" s="52">
        <v>0</v>
      </c>
      <c r="DE134" s="7">
        <v>0</v>
      </c>
      <c r="DF134" s="53">
        <v>0</v>
      </c>
      <c r="DG134" s="52">
        <v>0</v>
      </c>
      <c r="DH134" s="7">
        <v>0</v>
      </c>
      <c r="DI134" s="53">
        <v>0</v>
      </c>
      <c r="DJ134" s="52">
        <v>0</v>
      </c>
      <c r="DK134" s="7">
        <v>0</v>
      </c>
      <c r="DL134" s="53">
        <v>0</v>
      </c>
      <c r="DM134" s="52">
        <v>0</v>
      </c>
      <c r="DN134" s="7">
        <v>0</v>
      </c>
      <c r="DO134" s="53">
        <v>0</v>
      </c>
      <c r="DP134" s="52">
        <v>0</v>
      </c>
      <c r="DQ134" s="7">
        <v>0</v>
      </c>
      <c r="DR134" s="53">
        <v>0</v>
      </c>
      <c r="DS134" s="52">
        <v>21.007999999999999</v>
      </c>
      <c r="DT134" s="7">
        <v>12.96</v>
      </c>
      <c r="DU134" s="53">
        <f t="shared" ref="DU134" si="123">DT134/DS134*1000</f>
        <v>616.90784463061698</v>
      </c>
      <c r="DV134" s="52">
        <v>0</v>
      </c>
      <c r="DW134" s="7">
        <v>0</v>
      </c>
      <c r="DX134" s="53">
        <v>0</v>
      </c>
      <c r="DY134" s="52">
        <v>0</v>
      </c>
      <c r="DZ134" s="7">
        <v>0</v>
      </c>
      <c r="EA134" s="53">
        <v>0</v>
      </c>
      <c r="EB134" s="52">
        <v>0</v>
      </c>
      <c r="EC134" s="7">
        <v>0</v>
      </c>
      <c r="ED134" s="53">
        <v>0</v>
      </c>
      <c r="EE134" s="52">
        <v>272.22500000000002</v>
      </c>
      <c r="EF134" s="7">
        <v>2811.13</v>
      </c>
      <c r="EG134" s="53">
        <f t="shared" si="114"/>
        <v>10326.49462760584</v>
      </c>
      <c r="EH134" s="52">
        <v>0</v>
      </c>
      <c r="EI134" s="7">
        <v>0</v>
      </c>
      <c r="EJ134" s="53">
        <v>0</v>
      </c>
      <c r="EK134" s="52">
        <v>0</v>
      </c>
      <c r="EL134" s="7">
        <v>0</v>
      </c>
      <c r="EM134" s="53">
        <v>0</v>
      </c>
      <c r="EN134" s="52">
        <v>0</v>
      </c>
      <c r="EO134" s="7">
        <v>0</v>
      </c>
      <c r="EP134" s="53">
        <v>0</v>
      </c>
      <c r="EQ134" s="52">
        <v>0</v>
      </c>
      <c r="ER134" s="7">
        <v>0</v>
      </c>
      <c r="ES134" s="53">
        <v>0</v>
      </c>
      <c r="ET134" s="52">
        <v>0</v>
      </c>
      <c r="EU134" s="7">
        <v>0</v>
      </c>
      <c r="EV134" s="53">
        <v>0</v>
      </c>
      <c r="EW134" s="52">
        <v>3.88</v>
      </c>
      <c r="EX134" s="7">
        <v>284.89</v>
      </c>
      <c r="EY134" s="53">
        <f t="shared" ref="EY134" si="124">EX134/EW134*1000</f>
        <v>73425.257731958773</v>
      </c>
      <c r="EZ134" s="52">
        <v>0</v>
      </c>
      <c r="FA134" s="7">
        <v>0</v>
      </c>
      <c r="FB134" s="53">
        <v>0</v>
      </c>
      <c r="FC134" s="52">
        <v>248.26</v>
      </c>
      <c r="FD134" s="7">
        <v>880.48</v>
      </c>
      <c r="FE134" s="53">
        <f t="shared" si="117"/>
        <v>3546.604366390075</v>
      </c>
      <c r="FF134" s="52">
        <v>0</v>
      </c>
      <c r="FG134" s="7">
        <v>0</v>
      </c>
      <c r="FH134" s="53">
        <v>0</v>
      </c>
      <c r="FI134" s="52">
        <v>0</v>
      </c>
      <c r="FJ134" s="7">
        <v>0</v>
      </c>
      <c r="FK134" s="53">
        <v>0</v>
      </c>
      <c r="FL134" s="52">
        <v>0</v>
      </c>
      <c r="FM134" s="7">
        <v>0</v>
      </c>
      <c r="FN134" s="53">
        <f t="shared" si="108"/>
        <v>0</v>
      </c>
      <c r="FO134" s="10">
        <f t="shared" ref="FO134:FO165" si="125">C134+F134+I134+R134+X134+AA134+AD134+AG134+AJ134+AS134+BE134+BH134+BK134+BN134+BQ134+BW134+CC134+CL134+CU134+CX134+DD134+DJ134+DM134+DP134+DV134+DY134+EE134+EN134+EQ134+EW134+FC134+FF134+FL134+U134+O134+EZ134+DS134+BT134+BB134+CR134+BZ134+EH134+EB134+AM134+DG134+L134+CF134+DA134+CO134+ET134</f>
        <v>2720.5599999999995</v>
      </c>
      <c r="FP134" s="15">
        <f t="shared" ref="FP134:FP165" si="126">D134+G134+J134+S134+Y134+AB134+AE134+AH134+AK134+AT134+BF134+BI134+BL134+BO134+BR134+BX134+CD134+CM134+CV134+CY134+DE134+DK134+DN134+DQ134+DW134+DZ134+EF134+EO134+ER134+EX134+FD134+FG134+FM134+V134+P134+FA134+DT134+BU134+BC134+CS134+CA134+EC134+EI134+AN134+DH134+M134+CG134+DB134+CP134+EU134</f>
        <v>14168.029999999999</v>
      </c>
      <c r="FQ134" s="11"/>
      <c r="FR134" s="11"/>
      <c r="FS134" s="11"/>
    </row>
    <row r="135" spans="1:218" s="12" customFormat="1" ht="15" thickBot="1" x14ac:dyDescent="0.35">
      <c r="A135" s="70"/>
      <c r="B135" s="71" t="s">
        <v>17</v>
      </c>
      <c r="C135" s="54">
        <f>SUM(C123:C134)</f>
        <v>15.95</v>
      </c>
      <c r="D135" s="39">
        <f>SUM(D123:D134)</f>
        <v>158.87100000000001</v>
      </c>
      <c r="E135" s="55"/>
      <c r="F135" s="54">
        <f>SUM(F123:F134)</f>
        <v>1187</v>
      </c>
      <c r="G135" s="39">
        <f>SUM(G123:G134)</f>
        <v>3676.5839999999998</v>
      </c>
      <c r="H135" s="55"/>
      <c r="I135" s="54">
        <f>SUM(I123:I134)</f>
        <v>0</v>
      </c>
      <c r="J135" s="39">
        <f>SUM(J123:J134)</f>
        <v>0</v>
      </c>
      <c r="K135" s="55"/>
      <c r="L135" s="54">
        <f>SUM(L123:L134)</f>
        <v>0</v>
      </c>
      <c r="M135" s="39">
        <f>SUM(M123:M134)</f>
        <v>0</v>
      </c>
      <c r="N135" s="55"/>
      <c r="O135" s="54">
        <f>SUM(O123:O134)</f>
        <v>3</v>
      </c>
      <c r="P135" s="39">
        <f>SUM(P123:P134)</f>
        <v>3.39</v>
      </c>
      <c r="Q135" s="55"/>
      <c r="R135" s="54">
        <f>SUM(R123:R134)</f>
        <v>1830.5</v>
      </c>
      <c r="S135" s="39">
        <f>SUM(S123:S134)</f>
        <v>7983.3540000000003</v>
      </c>
      <c r="T135" s="55"/>
      <c r="U135" s="54">
        <f>SUM(U123:U134)</f>
        <v>48</v>
      </c>
      <c r="V135" s="39">
        <f>SUM(V123:V134)</f>
        <v>439</v>
      </c>
      <c r="W135" s="55"/>
      <c r="X135" s="54">
        <f>SUM(X123:X134)</f>
        <v>0</v>
      </c>
      <c r="Y135" s="39">
        <f>SUM(Y123:Y134)</f>
        <v>0</v>
      </c>
      <c r="Z135" s="55"/>
      <c r="AA135" s="54">
        <f>SUM(AA123:AA134)</f>
        <v>0</v>
      </c>
      <c r="AB135" s="39">
        <f>SUM(AB123:AB134)</f>
        <v>0</v>
      </c>
      <c r="AC135" s="55"/>
      <c r="AD135" s="54">
        <f>SUM(AD123:AD134)</f>
        <v>184.298</v>
      </c>
      <c r="AE135" s="39">
        <f>SUM(AE123:AE134)</f>
        <v>1156.9209999999998</v>
      </c>
      <c r="AF135" s="55"/>
      <c r="AG135" s="54">
        <f>SUM(AG123:AG134)</f>
        <v>0</v>
      </c>
      <c r="AH135" s="39">
        <f>SUM(AH123:AH134)</f>
        <v>0</v>
      </c>
      <c r="AI135" s="55"/>
      <c r="AJ135" s="54">
        <f>SUM(AJ123:AJ134)</f>
        <v>0</v>
      </c>
      <c r="AK135" s="39">
        <f>SUM(AK123:AK134)</f>
        <v>0</v>
      </c>
      <c r="AL135" s="55"/>
      <c r="AM135" s="54">
        <f>SUM(AM123:AM134)</f>
        <v>0</v>
      </c>
      <c r="AN135" s="39">
        <f>SUM(AN123:AN134)</f>
        <v>0</v>
      </c>
      <c r="AO135" s="55"/>
      <c r="AP135" s="54">
        <f>SUM(AP123:AP134)</f>
        <v>0</v>
      </c>
      <c r="AQ135" s="39">
        <f>SUM(AQ123:AQ134)</f>
        <v>0</v>
      </c>
      <c r="AR135" s="55"/>
      <c r="AS135" s="54">
        <f>SUM(AS123:AS134)</f>
        <v>0</v>
      </c>
      <c r="AT135" s="39">
        <f>SUM(AT123:AT134)</f>
        <v>0</v>
      </c>
      <c r="AU135" s="55"/>
      <c r="AV135" s="54">
        <f t="shared" ref="AV135:AW135" si="127">SUM(AV123:AV134)</f>
        <v>0</v>
      </c>
      <c r="AW135" s="39">
        <f t="shared" si="127"/>
        <v>0</v>
      </c>
      <c r="AX135" s="55"/>
      <c r="AY135" s="54">
        <f>SUM(AY123:AY134)</f>
        <v>0</v>
      </c>
      <c r="AZ135" s="39">
        <f>SUM(AZ123:AZ134)</f>
        <v>0</v>
      </c>
      <c r="BA135" s="55"/>
      <c r="BB135" s="54">
        <f>SUM(BB123:BB134)</f>
        <v>0</v>
      </c>
      <c r="BC135" s="39">
        <f>SUM(BC123:BC134)</f>
        <v>0</v>
      </c>
      <c r="BD135" s="55"/>
      <c r="BE135" s="54">
        <f>SUM(BE123:BE134)</f>
        <v>0</v>
      </c>
      <c r="BF135" s="39">
        <f>SUM(BF123:BF134)</f>
        <v>0</v>
      </c>
      <c r="BG135" s="55"/>
      <c r="BH135" s="54">
        <f>SUM(BH123:BH134)</f>
        <v>15790.157999999999</v>
      </c>
      <c r="BI135" s="39">
        <f>SUM(BI123:BI134)</f>
        <v>75994.382000000012</v>
      </c>
      <c r="BJ135" s="55"/>
      <c r="BK135" s="54">
        <f>SUM(BK123:BK134)</f>
        <v>0</v>
      </c>
      <c r="BL135" s="39">
        <f>SUM(BL123:BL134)</f>
        <v>0</v>
      </c>
      <c r="BM135" s="55"/>
      <c r="BN135" s="54">
        <f>SUM(BN123:BN134)</f>
        <v>245.94</v>
      </c>
      <c r="BO135" s="39">
        <f>SUM(BO123:BO134)</f>
        <v>1472.8710000000001</v>
      </c>
      <c r="BP135" s="55"/>
      <c r="BQ135" s="54">
        <f>SUM(BQ123:BQ134)</f>
        <v>0.44</v>
      </c>
      <c r="BR135" s="39">
        <f>SUM(BR123:BR134)</f>
        <v>35.493000000000002</v>
      </c>
      <c r="BS135" s="55"/>
      <c r="BT135" s="54">
        <f>SUM(BT123:BT134)</f>
        <v>0</v>
      </c>
      <c r="BU135" s="39">
        <f>SUM(BU123:BU134)</f>
        <v>0</v>
      </c>
      <c r="BV135" s="55"/>
      <c r="BW135" s="54">
        <f>SUM(BW123:BW134)</f>
        <v>0</v>
      </c>
      <c r="BX135" s="39">
        <f>SUM(BX123:BX134)</f>
        <v>0</v>
      </c>
      <c r="BY135" s="55"/>
      <c r="BZ135" s="54">
        <f>SUM(BZ123:BZ134)</f>
        <v>0</v>
      </c>
      <c r="CA135" s="39">
        <f>SUM(CA123:CA134)</f>
        <v>0</v>
      </c>
      <c r="CB135" s="55"/>
      <c r="CC135" s="54">
        <f>SUM(CC123:CC134)</f>
        <v>0</v>
      </c>
      <c r="CD135" s="39">
        <f>SUM(CD123:CD134)</f>
        <v>0</v>
      </c>
      <c r="CE135" s="55"/>
      <c r="CF135" s="54">
        <f>SUM(CF123:CF134)</f>
        <v>0</v>
      </c>
      <c r="CG135" s="39">
        <f>SUM(CG123:CG134)</f>
        <v>0</v>
      </c>
      <c r="CH135" s="55"/>
      <c r="CI135" s="54">
        <f t="shared" ref="CI135:CJ135" si="128">SUM(CI123:CI134)</f>
        <v>0</v>
      </c>
      <c r="CJ135" s="39">
        <f t="shared" si="128"/>
        <v>0</v>
      </c>
      <c r="CK135" s="55"/>
      <c r="CL135" s="54">
        <f>SUM(CL123:CL134)</f>
        <v>0</v>
      </c>
      <c r="CM135" s="39">
        <f>SUM(CM123:CM134)</f>
        <v>0</v>
      </c>
      <c r="CN135" s="55"/>
      <c r="CO135" s="54">
        <f>SUM(CO123:CO134)</f>
        <v>0</v>
      </c>
      <c r="CP135" s="39">
        <f>SUM(CP123:CP134)</f>
        <v>0</v>
      </c>
      <c r="CQ135" s="55"/>
      <c r="CR135" s="54">
        <f>SUM(CR123:CR134)</f>
        <v>0</v>
      </c>
      <c r="CS135" s="39">
        <f>SUM(CS123:CS134)</f>
        <v>0</v>
      </c>
      <c r="CT135" s="55"/>
      <c r="CU135" s="63">
        <f>SUM(CU123:CU134)</f>
        <v>0</v>
      </c>
      <c r="CV135" s="39">
        <f>SUM(CV123:CV134)</f>
        <v>0</v>
      </c>
      <c r="CW135" s="40"/>
      <c r="CX135" s="54">
        <f>SUM(CX123:CX134)</f>
        <v>1248.798</v>
      </c>
      <c r="CY135" s="39">
        <f>SUM(CY123:CY134)</f>
        <v>5158.5609999999997</v>
      </c>
      <c r="CZ135" s="55"/>
      <c r="DA135" s="54">
        <f>SUM(DA123:DA134)</f>
        <v>0</v>
      </c>
      <c r="DB135" s="39">
        <f>SUM(DB123:DB134)</f>
        <v>0</v>
      </c>
      <c r="DC135" s="55"/>
      <c r="DD135" s="54">
        <f>SUM(DD123:DD134)</f>
        <v>0</v>
      </c>
      <c r="DE135" s="39">
        <f>SUM(DE123:DE134)</f>
        <v>0</v>
      </c>
      <c r="DF135" s="55"/>
      <c r="DG135" s="54">
        <f>SUM(DG123:DG134)</f>
        <v>0</v>
      </c>
      <c r="DH135" s="39">
        <f>SUM(DH123:DH134)</f>
        <v>0</v>
      </c>
      <c r="DI135" s="55"/>
      <c r="DJ135" s="54">
        <f>SUM(DJ123:DJ134)</f>
        <v>25</v>
      </c>
      <c r="DK135" s="39">
        <f>SUM(DK123:DK134)</f>
        <v>138</v>
      </c>
      <c r="DL135" s="55"/>
      <c r="DM135" s="54">
        <f>SUM(DM123:DM134)</f>
        <v>0</v>
      </c>
      <c r="DN135" s="39">
        <f>SUM(DN123:DN134)</f>
        <v>0</v>
      </c>
      <c r="DO135" s="55"/>
      <c r="DP135" s="54">
        <f>SUM(DP123:DP134)</f>
        <v>0</v>
      </c>
      <c r="DQ135" s="39">
        <f>SUM(DQ123:DQ134)</f>
        <v>0</v>
      </c>
      <c r="DR135" s="55"/>
      <c r="DS135" s="54">
        <f>SUM(DS123:DS134)</f>
        <v>21.007999999999999</v>
      </c>
      <c r="DT135" s="39">
        <f>SUM(DT123:DT134)</f>
        <v>12.96</v>
      </c>
      <c r="DU135" s="55"/>
      <c r="DV135" s="54">
        <f>SUM(DV123:DV134)</f>
        <v>0</v>
      </c>
      <c r="DW135" s="39">
        <f>SUM(DW123:DW134)</f>
        <v>0</v>
      </c>
      <c r="DX135" s="55"/>
      <c r="DY135" s="54">
        <f>SUM(DY123:DY134)</f>
        <v>0</v>
      </c>
      <c r="DZ135" s="39">
        <f>SUM(DZ123:DZ134)</f>
        <v>0</v>
      </c>
      <c r="EA135" s="55"/>
      <c r="EB135" s="54">
        <f>SUM(EB123:EB134)</f>
        <v>0</v>
      </c>
      <c r="EC135" s="39">
        <f>SUM(EC123:EC134)</f>
        <v>0</v>
      </c>
      <c r="ED135" s="55"/>
      <c r="EE135" s="54">
        <f>SUM(EE123:EE134)</f>
        <v>4037.7219999999998</v>
      </c>
      <c r="EF135" s="39">
        <f>SUM(EF123:EF134)</f>
        <v>28637.079000000002</v>
      </c>
      <c r="EG135" s="55"/>
      <c r="EH135" s="54">
        <f>SUM(EH123:EH134)</f>
        <v>0</v>
      </c>
      <c r="EI135" s="39">
        <f>SUM(EI123:EI134)</f>
        <v>0</v>
      </c>
      <c r="EJ135" s="55"/>
      <c r="EK135" s="54">
        <f>SUM(EK123:EK134)</f>
        <v>0</v>
      </c>
      <c r="EL135" s="39">
        <f>SUM(EL123:EL134)</f>
        <v>0</v>
      </c>
      <c r="EM135" s="55"/>
      <c r="EN135" s="54">
        <f>SUM(EN123:EN134)</f>
        <v>0</v>
      </c>
      <c r="EO135" s="39">
        <f>SUM(EO123:EO134)</f>
        <v>0</v>
      </c>
      <c r="EP135" s="55"/>
      <c r="EQ135" s="54">
        <f>SUM(EQ123:EQ134)</f>
        <v>4</v>
      </c>
      <c r="ER135" s="39">
        <f>SUM(ER123:ER134)</f>
        <v>146</v>
      </c>
      <c r="ES135" s="55"/>
      <c r="ET135" s="54">
        <f>SUM(ET123:ET134)</f>
        <v>0</v>
      </c>
      <c r="EU135" s="39">
        <f>SUM(EU123:EU134)</f>
        <v>0</v>
      </c>
      <c r="EV135" s="55"/>
      <c r="EW135" s="54">
        <f>SUM(EW123:EW134)</f>
        <v>3.88</v>
      </c>
      <c r="EX135" s="39">
        <f>SUM(EX123:EX134)</f>
        <v>284.89</v>
      </c>
      <c r="EY135" s="55"/>
      <c r="EZ135" s="54">
        <f>SUM(EZ123:EZ134)</f>
        <v>21.251999999999999</v>
      </c>
      <c r="FA135" s="39">
        <f>SUM(FA123:FA134)</f>
        <v>193.6</v>
      </c>
      <c r="FB135" s="55"/>
      <c r="FC135" s="54">
        <f>SUM(FC123:FC134)</f>
        <v>1781.06</v>
      </c>
      <c r="FD135" s="39">
        <f>SUM(FD123:FD134)</f>
        <v>7082.6039999999994</v>
      </c>
      <c r="FE135" s="55"/>
      <c r="FF135" s="54">
        <f>SUM(FF123:FF134)</f>
        <v>0</v>
      </c>
      <c r="FG135" s="39">
        <f>SUM(FG123:FG134)</f>
        <v>0</v>
      </c>
      <c r="FH135" s="55"/>
      <c r="FI135" s="54">
        <f>SUM(FI123:FI134)</f>
        <v>912.33999999999992</v>
      </c>
      <c r="FJ135" s="39">
        <f>SUM(FJ123:FJ134)</f>
        <v>4067.4160000000002</v>
      </c>
      <c r="FK135" s="55"/>
      <c r="FL135" s="54">
        <f t="shared" ref="FL135:FM135" si="129">SUM(FL123:FL134)</f>
        <v>0</v>
      </c>
      <c r="FM135" s="39">
        <f t="shared" si="129"/>
        <v>0</v>
      </c>
      <c r="FN135" s="55"/>
      <c r="FO135" s="41">
        <f t="shared" si="125"/>
        <v>26448.006000000001</v>
      </c>
      <c r="FP135" s="42">
        <f t="shared" si="126"/>
        <v>132574.56000000003</v>
      </c>
      <c r="FQ135" s="11"/>
      <c r="FR135" s="11"/>
      <c r="FS135" s="11"/>
      <c r="FV135" s="13"/>
      <c r="GA135" s="13"/>
      <c r="GF135" s="13"/>
      <c r="GK135" s="13"/>
      <c r="GP135" s="13"/>
      <c r="GU135" s="13"/>
      <c r="GZ135" s="13"/>
      <c r="HE135" s="13"/>
      <c r="HJ135" s="13"/>
    </row>
    <row r="136" spans="1:218" x14ac:dyDescent="0.3">
      <c r="A136" s="73">
        <v>2014</v>
      </c>
      <c r="B136" s="69" t="s">
        <v>5</v>
      </c>
      <c r="C136" s="52">
        <v>0</v>
      </c>
      <c r="D136" s="7">
        <v>0</v>
      </c>
      <c r="E136" s="53">
        <v>0</v>
      </c>
      <c r="F136" s="52">
        <v>84.5</v>
      </c>
      <c r="G136" s="7">
        <v>633.04999999999995</v>
      </c>
      <c r="H136" s="53">
        <f t="shared" ref="H136:H147" si="130">G136/F136*1000</f>
        <v>7491.7159763313612</v>
      </c>
      <c r="I136" s="52">
        <v>0</v>
      </c>
      <c r="J136" s="7">
        <v>0</v>
      </c>
      <c r="K136" s="53">
        <v>0</v>
      </c>
      <c r="L136" s="52">
        <v>0</v>
      </c>
      <c r="M136" s="7">
        <v>0</v>
      </c>
      <c r="N136" s="53">
        <v>0</v>
      </c>
      <c r="O136" s="52">
        <v>0</v>
      </c>
      <c r="P136" s="7">
        <v>0</v>
      </c>
      <c r="Q136" s="53">
        <v>0</v>
      </c>
      <c r="R136" s="52">
        <v>0</v>
      </c>
      <c r="S136" s="7">
        <v>0</v>
      </c>
      <c r="T136" s="53">
        <v>0</v>
      </c>
      <c r="U136" s="52">
        <v>0</v>
      </c>
      <c r="V136" s="7">
        <v>0</v>
      </c>
      <c r="W136" s="53">
        <v>0</v>
      </c>
      <c r="X136" s="52">
        <v>0</v>
      </c>
      <c r="Y136" s="7">
        <v>0</v>
      </c>
      <c r="Z136" s="53">
        <v>0</v>
      </c>
      <c r="AA136" s="52">
        <v>0</v>
      </c>
      <c r="AB136" s="7">
        <v>0</v>
      </c>
      <c r="AC136" s="53">
        <v>0</v>
      </c>
      <c r="AD136" s="52">
        <v>0.02</v>
      </c>
      <c r="AE136" s="7">
        <v>0.28000000000000003</v>
      </c>
      <c r="AF136" s="53">
        <f t="shared" ref="AF136:AF145" si="131">AE136/AD136*1000</f>
        <v>14000.000000000002</v>
      </c>
      <c r="AG136" s="52">
        <v>0</v>
      </c>
      <c r="AH136" s="7">
        <v>0</v>
      </c>
      <c r="AI136" s="53">
        <v>0</v>
      </c>
      <c r="AJ136" s="52">
        <v>0</v>
      </c>
      <c r="AK136" s="7">
        <v>0</v>
      </c>
      <c r="AL136" s="53">
        <v>0</v>
      </c>
      <c r="AM136" s="52">
        <v>0</v>
      </c>
      <c r="AN136" s="7">
        <v>0</v>
      </c>
      <c r="AO136" s="53">
        <v>0</v>
      </c>
      <c r="AP136" s="52">
        <v>0</v>
      </c>
      <c r="AQ136" s="7">
        <v>0</v>
      </c>
      <c r="AR136" s="53">
        <v>0</v>
      </c>
      <c r="AS136" s="52">
        <v>0</v>
      </c>
      <c r="AT136" s="7">
        <v>0</v>
      </c>
      <c r="AU136" s="53">
        <v>0</v>
      </c>
      <c r="AV136" s="52">
        <v>0</v>
      </c>
      <c r="AW136" s="7">
        <v>0</v>
      </c>
      <c r="AX136" s="53">
        <f t="shared" ref="AX136:AX147" si="132">IF(AV136=0,0,AW136/AV136*1000)</f>
        <v>0</v>
      </c>
      <c r="AY136" s="52">
        <v>0</v>
      </c>
      <c r="AZ136" s="7">
        <v>0</v>
      </c>
      <c r="BA136" s="53">
        <v>0</v>
      </c>
      <c r="BB136" s="52">
        <v>0</v>
      </c>
      <c r="BC136" s="7">
        <v>0</v>
      </c>
      <c r="BD136" s="53">
        <v>0</v>
      </c>
      <c r="BE136" s="52">
        <v>5.2999999999999999E-2</v>
      </c>
      <c r="BF136" s="7">
        <v>0.11</v>
      </c>
      <c r="BG136" s="53">
        <f t="shared" ref="BG136:BG142" si="133">BF136/BE136*1000</f>
        <v>2075.4716981132074</v>
      </c>
      <c r="BH136" s="52">
        <v>284.15800000000002</v>
      </c>
      <c r="BI136" s="7">
        <v>2450.92</v>
      </c>
      <c r="BJ136" s="53">
        <f t="shared" ref="BJ136:BJ147" si="134">BI136/BH136*1000</f>
        <v>8625.2014724202727</v>
      </c>
      <c r="BK136" s="52">
        <v>0</v>
      </c>
      <c r="BL136" s="7">
        <v>0</v>
      </c>
      <c r="BM136" s="53">
        <v>0</v>
      </c>
      <c r="BN136" s="52">
        <v>0</v>
      </c>
      <c r="BO136" s="7">
        <v>0</v>
      </c>
      <c r="BP136" s="53">
        <v>0</v>
      </c>
      <c r="BQ136" s="52">
        <v>0</v>
      </c>
      <c r="BR136" s="7">
        <v>0</v>
      </c>
      <c r="BS136" s="53">
        <v>0</v>
      </c>
      <c r="BT136" s="52">
        <v>2E-3</v>
      </c>
      <c r="BU136" s="7">
        <v>0.02</v>
      </c>
      <c r="BV136" s="53">
        <f t="shared" ref="BV136" si="135">BU136/BT136*1000</f>
        <v>10000</v>
      </c>
      <c r="BW136" s="52">
        <v>0</v>
      </c>
      <c r="BX136" s="7">
        <v>0</v>
      </c>
      <c r="BY136" s="53">
        <v>0</v>
      </c>
      <c r="BZ136" s="52">
        <v>0</v>
      </c>
      <c r="CA136" s="7">
        <v>0</v>
      </c>
      <c r="CB136" s="53">
        <v>0</v>
      </c>
      <c r="CC136" s="52">
        <v>0</v>
      </c>
      <c r="CD136" s="7">
        <v>0</v>
      </c>
      <c r="CE136" s="53">
        <v>0</v>
      </c>
      <c r="CF136" s="52">
        <v>0</v>
      </c>
      <c r="CG136" s="7">
        <v>0</v>
      </c>
      <c r="CH136" s="53">
        <v>0</v>
      </c>
      <c r="CI136" s="52">
        <v>0</v>
      </c>
      <c r="CJ136" s="7">
        <v>0</v>
      </c>
      <c r="CK136" s="53">
        <f t="shared" ref="CK136:CK147" si="136">IF(CI136=0,0,CJ136/CI136*1000)</f>
        <v>0</v>
      </c>
      <c r="CL136" s="52">
        <v>0</v>
      </c>
      <c r="CM136" s="7">
        <v>0</v>
      </c>
      <c r="CN136" s="53">
        <v>0</v>
      </c>
      <c r="CO136" s="52">
        <v>0</v>
      </c>
      <c r="CP136" s="7">
        <v>0</v>
      </c>
      <c r="CQ136" s="53">
        <v>0</v>
      </c>
      <c r="CR136" s="52">
        <v>0</v>
      </c>
      <c r="CS136" s="7">
        <v>0</v>
      </c>
      <c r="CT136" s="53">
        <v>0</v>
      </c>
      <c r="CU136" s="62">
        <v>0</v>
      </c>
      <c r="CV136" s="7">
        <v>0</v>
      </c>
      <c r="CW136" s="8">
        <v>0</v>
      </c>
      <c r="CX136" s="52">
        <v>28.815999999999999</v>
      </c>
      <c r="CY136" s="7">
        <v>214.91</v>
      </c>
      <c r="CZ136" s="53">
        <f t="shared" ref="CZ136:CZ147" si="137">CY136/CX136*1000</f>
        <v>7458.0094392004448</v>
      </c>
      <c r="DA136" s="52">
        <v>0</v>
      </c>
      <c r="DB136" s="7">
        <v>0</v>
      </c>
      <c r="DC136" s="53">
        <v>0</v>
      </c>
      <c r="DD136" s="52">
        <v>0</v>
      </c>
      <c r="DE136" s="7">
        <v>0</v>
      </c>
      <c r="DF136" s="53">
        <v>0</v>
      </c>
      <c r="DG136" s="52">
        <v>0</v>
      </c>
      <c r="DH136" s="7">
        <v>0</v>
      </c>
      <c r="DI136" s="53">
        <v>0</v>
      </c>
      <c r="DJ136" s="52">
        <v>0</v>
      </c>
      <c r="DK136" s="7">
        <v>0</v>
      </c>
      <c r="DL136" s="53">
        <v>0</v>
      </c>
      <c r="DM136" s="52">
        <v>233</v>
      </c>
      <c r="DN136" s="7">
        <v>954.37</v>
      </c>
      <c r="DO136" s="53">
        <f t="shared" ref="DO136" si="138">DN136/DM136*1000</f>
        <v>4096.0085836909875</v>
      </c>
      <c r="DP136" s="52">
        <v>0</v>
      </c>
      <c r="DQ136" s="7">
        <v>0</v>
      </c>
      <c r="DR136" s="53">
        <v>0</v>
      </c>
      <c r="DS136" s="52">
        <v>0</v>
      </c>
      <c r="DT136" s="7">
        <v>0</v>
      </c>
      <c r="DU136" s="53">
        <v>0</v>
      </c>
      <c r="DV136" s="52">
        <v>0</v>
      </c>
      <c r="DW136" s="7">
        <v>0</v>
      </c>
      <c r="DX136" s="53">
        <v>0</v>
      </c>
      <c r="DY136" s="52">
        <v>0</v>
      </c>
      <c r="DZ136" s="7">
        <v>0</v>
      </c>
      <c r="EA136" s="53">
        <v>0</v>
      </c>
      <c r="EB136" s="52">
        <v>0</v>
      </c>
      <c r="EC136" s="7">
        <v>0</v>
      </c>
      <c r="ED136" s="53">
        <v>0</v>
      </c>
      <c r="EE136" s="52">
        <v>488.32600000000002</v>
      </c>
      <c r="EF136" s="7">
        <v>5639.12</v>
      </c>
      <c r="EG136" s="53">
        <f t="shared" ref="EG136:EG147" si="139">EF136/EE136*1000</f>
        <v>11547.859421779713</v>
      </c>
      <c r="EH136" s="52">
        <v>0</v>
      </c>
      <c r="EI136" s="7">
        <v>0</v>
      </c>
      <c r="EJ136" s="53">
        <v>0</v>
      </c>
      <c r="EK136" s="52">
        <v>0</v>
      </c>
      <c r="EL136" s="7">
        <v>0</v>
      </c>
      <c r="EM136" s="53">
        <v>0</v>
      </c>
      <c r="EN136" s="52">
        <v>0</v>
      </c>
      <c r="EO136" s="7">
        <v>0</v>
      </c>
      <c r="EP136" s="53">
        <v>0</v>
      </c>
      <c r="EQ136" s="52">
        <v>0</v>
      </c>
      <c r="ER136" s="7">
        <v>0</v>
      </c>
      <c r="ES136" s="53">
        <v>0</v>
      </c>
      <c r="ET136" s="52">
        <v>0</v>
      </c>
      <c r="EU136" s="7">
        <v>0</v>
      </c>
      <c r="EV136" s="53">
        <v>0</v>
      </c>
      <c r="EW136" s="52">
        <v>11.252000000000001</v>
      </c>
      <c r="EX136" s="7">
        <v>108.83</v>
      </c>
      <c r="EY136" s="53">
        <f t="shared" ref="EY136:EY147" si="140">EX136/EW136*1000</f>
        <v>9672.0583007465339</v>
      </c>
      <c r="EZ136" s="52">
        <v>0</v>
      </c>
      <c r="FA136" s="7">
        <v>0</v>
      </c>
      <c r="FB136" s="53">
        <v>0</v>
      </c>
      <c r="FC136" s="52">
        <v>200</v>
      </c>
      <c r="FD136" s="7">
        <v>817.48</v>
      </c>
      <c r="FE136" s="53">
        <f t="shared" ref="FE136:FE146" si="141">FD136/FC136*1000</f>
        <v>4087.3999999999996</v>
      </c>
      <c r="FF136" s="52">
        <v>0</v>
      </c>
      <c r="FG136" s="7">
        <v>0</v>
      </c>
      <c r="FH136" s="53">
        <v>0</v>
      </c>
      <c r="FI136" s="52">
        <v>50.002000000000002</v>
      </c>
      <c r="FJ136" s="7">
        <v>437.95</v>
      </c>
      <c r="FK136" s="53">
        <f t="shared" ref="FK136:FK139" si="142">FJ136/FI136*1000</f>
        <v>8758.6496540138396</v>
      </c>
      <c r="FL136" s="52">
        <v>0</v>
      </c>
      <c r="FM136" s="7">
        <v>0</v>
      </c>
      <c r="FN136" s="53">
        <f t="shared" ref="FN136:FN147" si="143">IF(FL136=0,0,FM136/FL136*1000)</f>
        <v>0</v>
      </c>
      <c r="FO136" s="10">
        <f t="shared" si="125"/>
        <v>1330.127</v>
      </c>
      <c r="FP136" s="15">
        <f t="shared" si="126"/>
        <v>10819.09</v>
      </c>
    </row>
    <row r="137" spans="1:218" x14ac:dyDescent="0.3">
      <c r="A137" s="73">
        <v>2014</v>
      </c>
      <c r="B137" s="69" t="s">
        <v>6</v>
      </c>
      <c r="C137" s="52">
        <v>0</v>
      </c>
      <c r="D137" s="7">
        <v>0</v>
      </c>
      <c r="E137" s="53">
        <v>0</v>
      </c>
      <c r="F137" s="52">
        <v>0</v>
      </c>
      <c r="G137" s="7">
        <v>0</v>
      </c>
      <c r="H137" s="53">
        <v>0</v>
      </c>
      <c r="I137" s="52">
        <v>0</v>
      </c>
      <c r="J137" s="7">
        <v>0</v>
      </c>
      <c r="K137" s="53">
        <v>0</v>
      </c>
      <c r="L137" s="52">
        <v>0</v>
      </c>
      <c r="M137" s="7">
        <v>0</v>
      </c>
      <c r="N137" s="53">
        <v>0</v>
      </c>
      <c r="O137" s="52">
        <v>0</v>
      </c>
      <c r="P137" s="7">
        <v>0</v>
      </c>
      <c r="Q137" s="53">
        <v>0</v>
      </c>
      <c r="R137" s="52">
        <v>0</v>
      </c>
      <c r="S137" s="7">
        <v>0</v>
      </c>
      <c r="T137" s="53">
        <v>0</v>
      </c>
      <c r="U137" s="52">
        <v>0</v>
      </c>
      <c r="V137" s="7">
        <v>0</v>
      </c>
      <c r="W137" s="53">
        <v>0</v>
      </c>
      <c r="X137" s="52">
        <v>0</v>
      </c>
      <c r="Y137" s="7">
        <v>0</v>
      </c>
      <c r="Z137" s="53">
        <v>0</v>
      </c>
      <c r="AA137" s="52">
        <v>0</v>
      </c>
      <c r="AB137" s="7">
        <v>0</v>
      </c>
      <c r="AC137" s="53">
        <v>0</v>
      </c>
      <c r="AD137" s="52">
        <v>336.036</v>
      </c>
      <c r="AE137" s="7">
        <v>2284.5700000000002</v>
      </c>
      <c r="AF137" s="53">
        <f t="shared" si="131"/>
        <v>6798.5870561487463</v>
      </c>
      <c r="AG137" s="52">
        <v>0</v>
      </c>
      <c r="AH137" s="7">
        <v>0</v>
      </c>
      <c r="AI137" s="53">
        <v>0</v>
      </c>
      <c r="AJ137" s="52">
        <v>0</v>
      </c>
      <c r="AK137" s="7">
        <v>0</v>
      </c>
      <c r="AL137" s="53">
        <v>0</v>
      </c>
      <c r="AM137" s="52">
        <v>0</v>
      </c>
      <c r="AN137" s="7">
        <v>0</v>
      </c>
      <c r="AO137" s="53">
        <v>0</v>
      </c>
      <c r="AP137" s="52">
        <v>0</v>
      </c>
      <c r="AQ137" s="7">
        <v>0</v>
      </c>
      <c r="AR137" s="53">
        <v>0</v>
      </c>
      <c r="AS137" s="52">
        <v>0</v>
      </c>
      <c r="AT137" s="7">
        <v>0</v>
      </c>
      <c r="AU137" s="53">
        <v>0</v>
      </c>
      <c r="AV137" s="52">
        <v>0</v>
      </c>
      <c r="AW137" s="7">
        <v>0</v>
      </c>
      <c r="AX137" s="53">
        <f t="shared" si="132"/>
        <v>0</v>
      </c>
      <c r="AY137" s="52">
        <v>0</v>
      </c>
      <c r="AZ137" s="7">
        <v>0</v>
      </c>
      <c r="BA137" s="53">
        <v>0</v>
      </c>
      <c r="BB137" s="52">
        <v>0</v>
      </c>
      <c r="BC137" s="7">
        <v>0</v>
      </c>
      <c r="BD137" s="53">
        <v>0</v>
      </c>
      <c r="BE137" s="52">
        <v>0</v>
      </c>
      <c r="BF137" s="7">
        <v>0</v>
      </c>
      <c r="BG137" s="53">
        <v>0</v>
      </c>
      <c r="BH137" s="52">
        <v>0</v>
      </c>
      <c r="BI137" s="7">
        <v>0</v>
      </c>
      <c r="BJ137" s="53">
        <v>0</v>
      </c>
      <c r="BK137" s="52">
        <v>0</v>
      </c>
      <c r="BL137" s="7">
        <v>0</v>
      </c>
      <c r="BM137" s="53">
        <v>0</v>
      </c>
      <c r="BN137" s="52">
        <v>0</v>
      </c>
      <c r="BO137" s="7">
        <v>0</v>
      </c>
      <c r="BP137" s="53">
        <v>0</v>
      </c>
      <c r="BQ137" s="52">
        <v>6.0000000000000001E-3</v>
      </c>
      <c r="BR137" s="7">
        <v>0.69</v>
      </c>
      <c r="BS137" s="53">
        <f t="shared" ref="BS137" si="144">BR137/BQ137*1000</f>
        <v>114999.99999999999</v>
      </c>
      <c r="BT137" s="52">
        <v>0</v>
      </c>
      <c r="BU137" s="7">
        <v>0</v>
      </c>
      <c r="BV137" s="53">
        <v>0</v>
      </c>
      <c r="BW137" s="52">
        <v>0</v>
      </c>
      <c r="BX137" s="7">
        <v>0</v>
      </c>
      <c r="BY137" s="53">
        <v>0</v>
      </c>
      <c r="BZ137" s="52">
        <v>0</v>
      </c>
      <c r="CA137" s="7">
        <v>0</v>
      </c>
      <c r="CB137" s="53">
        <v>0</v>
      </c>
      <c r="CC137" s="52">
        <v>0</v>
      </c>
      <c r="CD137" s="7">
        <v>0</v>
      </c>
      <c r="CE137" s="53">
        <v>0</v>
      </c>
      <c r="CF137" s="52">
        <v>0</v>
      </c>
      <c r="CG137" s="7">
        <v>0</v>
      </c>
      <c r="CH137" s="53">
        <v>0</v>
      </c>
      <c r="CI137" s="52">
        <v>0</v>
      </c>
      <c r="CJ137" s="7">
        <v>0</v>
      </c>
      <c r="CK137" s="53">
        <f t="shared" si="136"/>
        <v>0</v>
      </c>
      <c r="CL137" s="52">
        <v>0</v>
      </c>
      <c r="CM137" s="7">
        <v>0</v>
      </c>
      <c r="CN137" s="53">
        <v>0</v>
      </c>
      <c r="CO137" s="52">
        <v>0</v>
      </c>
      <c r="CP137" s="7">
        <v>0</v>
      </c>
      <c r="CQ137" s="53">
        <v>0</v>
      </c>
      <c r="CR137" s="52">
        <v>0</v>
      </c>
      <c r="CS137" s="7">
        <v>0</v>
      </c>
      <c r="CT137" s="53">
        <v>0</v>
      </c>
      <c r="CU137" s="62">
        <v>0</v>
      </c>
      <c r="CV137" s="7">
        <v>0</v>
      </c>
      <c r="CW137" s="8">
        <v>0</v>
      </c>
      <c r="CX137" s="52">
        <v>52</v>
      </c>
      <c r="CY137" s="7">
        <v>197.8</v>
      </c>
      <c r="CZ137" s="53">
        <f t="shared" si="137"/>
        <v>3803.8461538461543</v>
      </c>
      <c r="DA137" s="52">
        <v>0</v>
      </c>
      <c r="DB137" s="7">
        <v>0</v>
      </c>
      <c r="DC137" s="53">
        <v>0</v>
      </c>
      <c r="DD137" s="52">
        <v>0</v>
      </c>
      <c r="DE137" s="7">
        <v>0</v>
      </c>
      <c r="DF137" s="53">
        <v>0</v>
      </c>
      <c r="DG137" s="52">
        <v>0</v>
      </c>
      <c r="DH137" s="7">
        <v>0</v>
      </c>
      <c r="DI137" s="53">
        <v>0</v>
      </c>
      <c r="DJ137" s="52">
        <v>0</v>
      </c>
      <c r="DK137" s="7">
        <v>0</v>
      </c>
      <c r="DL137" s="53">
        <v>0</v>
      </c>
      <c r="DM137" s="52">
        <v>0</v>
      </c>
      <c r="DN137" s="7">
        <v>0</v>
      </c>
      <c r="DO137" s="53">
        <v>0</v>
      </c>
      <c r="DP137" s="52">
        <v>0</v>
      </c>
      <c r="DQ137" s="7">
        <v>0</v>
      </c>
      <c r="DR137" s="53">
        <v>0</v>
      </c>
      <c r="DS137" s="52">
        <v>0</v>
      </c>
      <c r="DT137" s="7">
        <v>0</v>
      </c>
      <c r="DU137" s="53">
        <v>0</v>
      </c>
      <c r="DV137" s="52">
        <v>0</v>
      </c>
      <c r="DW137" s="7">
        <v>0</v>
      </c>
      <c r="DX137" s="53">
        <v>0</v>
      </c>
      <c r="DY137" s="52">
        <v>0</v>
      </c>
      <c r="DZ137" s="7">
        <v>0</v>
      </c>
      <c r="EA137" s="53">
        <v>0</v>
      </c>
      <c r="EB137" s="52">
        <v>0</v>
      </c>
      <c r="EC137" s="7">
        <v>0</v>
      </c>
      <c r="ED137" s="53">
        <v>0</v>
      </c>
      <c r="EE137" s="52">
        <v>391</v>
      </c>
      <c r="EF137" s="7">
        <v>5275.44</v>
      </c>
      <c r="EG137" s="53">
        <f t="shared" si="139"/>
        <v>13492.173913043476</v>
      </c>
      <c r="EH137" s="52">
        <v>0</v>
      </c>
      <c r="EI137" s="7">
        <v>0</v>
      </c>
      <c r="EJ137" s="53">
        <v>0</v>
      </c>
      <c r="EK137" s="52">
        <v>0</v>
      </c>
      <c r="EL137" s="7">
        <v>0</v>
      </c>
      <c r="EM137" s="53">
        <v>0</v>
      </c>
      <c r="EN137" s="52">
        <v>0</v>
      </c>
      <c r="EO137" s="7">
        <v>0</v>
      </c>
      <c r="EP137" s="53">
        <v>0</v>
      </c>
      <c r="EQ137" s="52">
        <v>0</v>
      </c>
      <c r="ER137" s="7">
        <v>0</v>
      </c>
      <c r="ES137" s="53">
        <v>0</v>
      </c>
      <c r="ET137" s="52">
        <v>0</v>
      </c>
      <c r="EU137" s="7">
        <v>0</v>
      </c>
      <c r="EV137" s="53">
        <v>0</v>
      </c>
      <c r="EW137" s="52">
        <v>18.026</v>
      </c>
      <c r="EX137" s="7">
        <v>588.44000000000005</v>
      </c>
      <c r="EY137" s="53">
        <f t="shared" si="140"/>
        <v>32643.958726284262</v>
      </c>
      <c r="EZ137" s="52">
        <v>0.19800000000000001</v>
      </c>
      <c r="FA137" s="7">
        <v>4.6100000000000003</v>
      </c>
      <c r="FB137" s="53">
        <f t="shared" ref="FB137:FB141" si="145">FA137/EZ137*1000</f>
        <v>23282.828282828283</v>
      </c>
      <c r="FC137" s="52">
        <v>0</v>
      </c>
      <c r="FD137" s="7">
        <v>0</v>
      </c>
      <c r="FE137" s="53">
        <v>0</v>
      </c>
      <c r="FF137" s="52">
        <v>0</v>
      </c>
      <c r="FG137" s="7">
        <v>0</v>
      </c>
      <c r="FH137" s="53">
        <v>0</v>
      </c>
      <c r="FI137" s="52">
        <v>25.08</v>
      </c>
      <c r="FJ137" s="7">
        <v>149.49</v>
      </c>
      <c r="FK137" s="53">
        <f t="shared" si="142"/>
        <v>5960.5263157894742</v>
      </c>
      <c r="FL137" s="52">
        <v>0</v>
      </c>
      <c r="FM137" s="7">
        <v>0</v>
      </c>
      <c r="FN137" s="53">
        <f t="shared" si="143"/>
        <v>0</v>
      </c>
      <c r="FO137" s="10">
        <f t="shared" si="125"/>
        <v>797.26599999999985</v>
      </c>
      <c r="FP137" s="15">
        <f t="shared" si="126"/>
        <v>8351.5500000000011</v>
      </c>
    </row>
    <row r="138" spans="1:218" x14ac:dyDescent="0.3">
      <c r="A138" s="73">
        <v>2014</v>
      </c>
      <c r="B138" s="69" t="s">
        <v>7</v>
      </c>
      <c r="C138" s="52">
        <v>0</v>
      </c>
      <c r="D138" s="7">
        <v>0</v>
      </c>
      <c r="E138" s="53">
        <v>0</v>
      </c>
      <c r="F138" s="52">
        <v>100.64</v>
      </c>
      <c r="G138" s="7">
        <v>853.66</v>
      </c>
      <c r="H138" s="53">
        <f t="shared" si="130"/>
        <v>8482.3131955484896</v>
      </c>
      <c r="I138" s="52">
        <v>0</v>
      </c>
      <c r="J138" s="7">
        <v>0</v>
      </c>
      <c r="K138" s="53">
        <v>0</v>
      </c>
      <c r="L138" s="52">
        <v>0</v>
      </c>
      <c r="M138" s="7">
        <v>0</v>
      </c>
      <c r="N138" s="53">
        <v>0</v>
      </c>
      <c r="O138" s="52">
        <v>0</v>
      </c>
      <c r="P138" s="7">
        <v>0</v>
      </c>
      <c r="Q138" s="53">
        <v>0</v>
      </c>
      <c r="R138" s="52">
        <v>50</v>
      </c>
      <c r="S138" s="7">
        <v>247.62</v>
      </c>
      <c r="T138" s="53">
        <f t="shared" ref="T138:T147" si="146">S138/R138*1000</f>
        <v>4952.3999999999996</v>
      </c>
      <c r="U138" s="52">
        <v>0</v>
      </c>
      <c r="V138" s="7">
        <v>0</v>
      </c>
      <c r="W138" s="53">
        <v>0</v>
      </c>
      <c r="X138" s="52">
        <v>0</v>
      </c>
      <c r="Y138" s="7">
        <v>0</v>
      </c>
      <c r="Z138" s="53">
        <v>0</v>
      </c>
      <c r="AA138" s="52">
        <v>0</v>
      </c>
      <c r="AB138" s="7">
        <v>0</v>
      </c>
      <c r="AC138" s="53">
        <v>0</v>
      </c>
      <c r="AD138" s="52">
        <v>280</v>
      </c>
      <c r="AE138" s="7">
        <v>1925.09</v>
      </c>
      <c r="AF138" s="53">
        <f t="shared" si="131"/>
        <v>6875.3214285714284</v>
      </c>
      <c r="AG138" s="52">
        <v>0</v>
      </c>
      <c r="AH138" s="7">
        <v>0</v>
      </c>
      <c r="AI138" s="53">
        <v>0</v>
      </c>
      <c r="AJ138" s="52">
        <v>0</v>
      </c>
      <c r="AK138" s="7">
        <v>0</v>
      </c>
      <c r="AL138" s="53">
        <v>0</v>
      </c>
      <c r="AM138" s="52">
        <v>0</v>
      </c>
      <c r="AN138" s="7">
        <v>0</v>
      </c>
      <c r="AO138" s="53">
        <v>0</v>
      </c>
      <c r="AP138" s="52">
        <v>0</v>
      </c>
      <c r="AQ138" s="7">
        <v>0</v>
      </c>
      <c r="AR138" s="53">
        <v>0</v>
      </c>
      <c r="AS138" s="52">
        <v>0</v>
      </c>
      <c r="AT138" s="7">
        <v>0</v>
      </c>
      <c r="AU138" s="53">
        <v>0</v>
      </c>
      <c r="AV138" s="52">
        <v>0</v>
      </c>
      <c r="AW138" s="7">
        <v>0</v>
      </c>
      <c r="AX138" s="53">
        <f t="shared" si="132"/>
        <v>0</v>
      </c>
      <c r="AY138" s="52">
        <v>0</v>
      </c>
      <c r="AZ138" s="7">
        <v>0</v>
      </c>
      <c r="BA138" s="53">
        <v>0</v>
      </c>
      <c r="BB138" s="52">
        <v>2E-3</v>
      </c>
      <c r="BC138" s="7">
        <v>0.06</v>
      </c>
      <c r="BD138" s="53">
        <f t="shared" ref="BD138:BD146" si="147">BC138/BB138*1000</f>
        <v>30000</v>
      </c>
      <c r="BE138" s="52">
        <v>0</v>
      </c>
      <c r="BF138" s="7">
        <v>0</v>
      </c>
      <c r="BG138" s="53">
        <v>0</v>
      </c>
      <c r="BH138" s="52">
        <v>580.77599999999995</v>
      </c>
      <c r="BI138" s="7">
        <v>2515.52</v>
      </c>
      <c r="BJ138" s="53">
        <f t="shared" si="134"/>
        <v>4331.3084562722979</v>
      </c>
      <c r="BK138" s="52">
        <v>0</v>
      </c>
      <c r="BL138" s="7">
        <v>0</v>
      </c>
      <c r="BM138" s="53">
        <v>0</v>
      </c>
      <c r="BN138" s="52">
        <v>0</v>
      </c>
      <c r="BO138" s="7">
        <v>0</v>
      </c>
      <c r="BP138" s="53">
        <v>0</v>
      </c>
      <c r="BQ138" s="52">
        <v>0</v>
      </c>
      <c r="BR138" s="7">
        <v>0</v>
      </c>
      <c r="BS138" s="53">
        <v>0</v>
      </c>
      <c r="BT138" s="52">
        <v>0</v>
      </c>
      <c r="BU138" s="7">
        <v>0</v>
      </c>
      <c r="BV138" s="53">
        <v>0</v>
      </c>
      <c r="BW138" s="52">
        <v>0</v>
      </c>
      <c r="BX138" s="7">
        <v>0</v>
      </c>
      <c r="BY138" s="53">
        <v>0</v>
      </c>
      <c r="BZ138" s="52">
        <v>0</v>
      </c>
      <c r="CA138" s="7">
        <v>0</v>
      </c>
      <c r="CB138" s="53">
        <v>0</v>
      </c>
      <c r="CC138" s="52">
        <v>0</v>
      </c>
      <c r="CD138" s="7">
        <v>0</v>
      </c>
      <c r="CE138" s="53">
        <v>0</v>
      </c>
      <c r="CF138" s="52">
        <v>0</v>
      </c>
      <c r="CG138" s="7">
        <v>0</v>
      </c>
      <c r="CH138" s="53">
        <v>0</v>
      </c>
      <c r="CI138" s="52">
        <v>0</v>
      </c>
      <c r="CJ138" s="7">
        <v>0</v>
      </c>
      <c r="CK138" s="53">
        <f t="shared" si="136"/>
        <v>0</v>
      </c>
      <c r="CL138" s="52">
        <v>0</v>
      </c>
      <c r="CM138" s="7">
        <v>0</v>
      </c>
      <c r="CN138" s="53">
        <v>0</v>
      </c>
      <c r="CO138" s="52">
        <v>0</v>
      </c>
      <c r="CP138" s="7">
        <v>0</v>
      </c>
      <c r="CQ138" s="53">
        <v>0</v>
      </c>
      <c r="CR138" s="52">
        <v>1E-3</v>
      </c>
      <c r="CS138" s="7">
        <v>0.05</v>
      </c>
      <c r="CT138" s="53">
        <f t="shared" ref="CT138:CT144" si="148">CS138/CR138*1000</f>
        <v>50000</v>
      </c>
      <c r="CU138" s="62">
        <v>0</v>
      </c>
      <c r="CV138" s="7">
        <v>0</v>
      </c>
      <c r="CW138" s="8">
        <v>0</v>
      </c>
      <c r="CX138" s="52">
        <v>43.8</v>
      </c>
      <c r="CY138" s="7">
        <v>231.85</v>
      </c>
      <c r="CZ138" s="53">
        <f t="shared" si="137"/>
        <v>5293.3789954337899</v>
      </c>
      <c r="DA138" s="52">
        <v>0</v>
      </c>
      <c r="DB138" s="7">
        <v>0</v>
      </c>
      <c r="DC138" s="53">
        <v>0</v>
      </c>
      <c r="DD138" s="52">
        <v>0</v>
      </c>
      <c r="DE138" s="7">
        <v>0</v>
      </c>
      <c r="DF138" s="53">
        <v>0</v>
      </c>
      <c r="DG138" s="52">
        <v>0</v>
      </c>
      <c r="DH138" s="7">
        <v>0</v>
      </c>
      <c r="DI138" s="53">
        <v>0</v>
      </c>
      <c r="DJ138" s="52">
        <v>0</v>
      </c>
      <c r="DK138" s="7">
        <v>0</v>
      </c>
      <c r="DL138" s="53">
        <v>0</v>
      </c>
      <c r="DM138" s="52">
        <v>0</v>
      </c>
      <c r="DN138" s="7">
        <v>0</v>
      </c>
      <c r="DO138" s="53">
        <v>0</v>
      </c>
      <c r="DP138" s="52">
        <v>0</v>
      </c>
      <c r="DQ138" s="7">
        <v>0</v>
      </c>
      <c r="DR138" s="53">
        <v>0</v>
      </c>
      <c r="DS138" s="52">
        <v>0</v>
      </c>
      <c r="DT138" s="7">
        <v>0</v>
      </c>
      <c r="DU138" s="53">
        <v>0</v>
      </c>
      <c r="DV138" s="52">
        <v>0</v>
      </c>
      <c r="DW138" s="7">
        <v>0</v>
      </c>
      <c r="DX138" s="53">
        <v>0</v>
      </c>
      <c r="DY138" s="52">
        <v>0</v>
      </c>
      <c r="DZ138" s="7">
        <v>0</v>
      </c>
      <c r="EA138" s="53">
        <v>0</v>
      </c>
      <c r="EB138" s="52">
        <v>0</v>
      </c>
      <c r="EC138" s="7">
        <v>0</v>
      </c>
      <c r="ED138" s="53">
        <v>0</v>
      </c>
      <c r="EE138" s="52">
        <v>386.55099999999999</v>
      </c>
      <c r="EF138" s="7">
        <v>4990.25</v>
      </c>
      <c r="EG138" s="53">
        <f t="shared" si="139"/>
        <v>12909.680740704331</v>
      </c>
      <c r="EH138" s="52">
        <v>0</v>
      </c>
      <c r="EI138" s="7">
        <v>0</v>
      </c>
      <c r="EJ138" s="53">
        <v>0</v>
      </c>
      <c r="EK138" s="52">
        <v>0</v>
      </c>
      <c r="EL138" s="7">
        <v>0</v>
      </c>
      <c r="EM138" s="53">
        <v>0</v>
      </c>
      <c r="EN138" s="52">
        <v>0</v>
      </c>
      <c r="EO138" s="7">
        <v>0</v>
      </c>
      <c r="EP138" s="53">
        <v>0</v>
      </c>
      <c r="EQ138" s="52">
        <v>0</v>
      </c>
      <c r="ER138" s="7">
        <v>0</v>
      </c>
      <c r="ES138" s="53">
        <v>0</v>
      </c>
      <c r="ET138" s="52">
        <v>0</v>
      </c>
      <c r="EU138" s="7">
        <v>0</v>
      </c>
      <c r="EV138" s="53">
        <v>0</v>
      </c>
      <c r="EW138" s="52">
        <v>14.272</v>
      </c>
      <c r="EX138" s="7">
        <v>1315.82</v>
      </c>
      <c r="EY138" s="53">
        <f t="shared" si="140"/>
        <v>92195.908071748869</v>
      </c>
      <c r="EZ138" s="52">
        <v>0</v>
      </c>
      <c r="FA138" s="7">
        <v>0</v>
      </c>
      <c r="FB138" s="53">
        <v>0</v>
      </c>
      <c r="FC138" s="52">
        <v>125</v>
      </c>
      <c r="FD138" s="7">
        <v>446.05</v>
      </c>
      <c r="FE138" s="53">
        <f t="shared" si="141"/>
        <v>3568.4</v>
      </c>
      <c r="FF138" s="52">
        <v>0</v>
      </c>
      <c r="FG138" s="7">
        <v>0</v>
      </c>
      <c r="FH138" s="53">
        <v>0</v>
      </c>
      <c r="FI138" s="52">
        <v>174.494</v>
      </c>
      <c r="FJ138" s="7">
        <v>806.34</v>
      </c>
      <c r="FK138" s="53">
        <f t="shared" si="142"/>
        <v>4621.0184877416987</v>
      </c>
      <c r="FL138" s="52">
        <v>0</v>
      </c>
      <c r="FM138" s="7">
        <v>0</v>
      </c>
      <c r="FN138" s="53">
        <f t="shared" si="143"/>
        <v>0</v>
      </c>
      <c r="FO138" s="10">
        <f t="shared" si="125"/>
        <v>1581.0419999999997</v>
      </c>
      <c r="FP138" s="15">
        <f t="shared" si="126"/>
        <v>12525.969999999998</v>
      </c>
    </row>
    <row r="139" spans="1:218" x14ac:dyDescent="0.3">
      <c r="A139" s="73">
        <v>2014</v>
      </c>
      <c r="B139" s="69" t="s">
        <v>8</v>
      </c>
      <c r="C139" s="52">
        <v>0</v>
      </c>
      <c r="D139" s="7">
        <v>0</v>
      </c>
      <c r="E139" s="53">
        <v>0</v>
      </c>
      <c r="F139" s="52">
        <v>43</v>
      </c>
      <c r="G139" s="7">
        <v>441.39</v>
      </c>
      <c r="H139" s="53">
        <f t="shared" si="130"/>
        <v>10264.883720930233</v>
      </c>
      <c r="I139" s="52">
        <v>0</v>
      </c>
      <c r="J139" s="7">
        <v>0</v>
      </c>
      <c r="K139" s="53">
        <v>0</v>
      </c>
      <c r="L139" s="52">
        <v>0</v>
      </c>
      <c r="M139" s="7">
        <v>0</v>
      </c>
      <c r="N139" s="53">
        <v>0</v>
      </c>
      <c r="O139" s="52">
        <v>0</v>
      </c>
      <c r="P139" s="7">
        <v>0</v>
      </c>
      <c r="Q139" s="53">
        <v>0</v>
      </c>
      <c r="R139" s="52">
        <v>150</v>
      </c>
      <c r="S139" s="7">
        <v>460.56</v>
      </c>
      <c r="T139" s="53">
        <f t="shared" si="146"/>
        <v>3070.3999999999996</v>
      </c>
      <c r="U139" s="52">
        <v>0</v>
      </c>
      <c r="V139" s="7">
        <v>0</v>
      </c>
      <c r="W139" s="53">
        <v>0</v>
      </c>
      <c r="X139" s="52">
        <v>0</v>
      </c>
      <c r="Y139" s="7">
        <v>0</v>
      </c>
      <c r="Z139" s="53">
        <v>0</v>
      </c>
      <c r="AA139" s="52">
        <v>0</v>
      </c>
      <c r="AB139" s="7">
        <v>0</v>
      </c>
      <c r="AC139" s="53">
        <v>0</v>
      </c>
      <c r="AD139" s="52">
        <v>308.26</v>
      </c>
      <c r="AE139" s="7">
        <v>2112.44</v>
      </c>
      <c r="AF139" s="53">
        <f t="shared" si="131"/>
        <v>6852.786608706936</v>
      </c>
      <c r="AG139" s="52">
        <v>0</v>
      </c>
      <c r="AH139" s="7">
        <v>0</v>
      </c>
      <c r="AI139" s="53">
        <v>0</v>
      </c>
      <c r="AJ139" s="52">
        <v>0</v>
      </c>
      <c r="AK139" s="7">
        <v>0</v>
      </c>
      <c r="AL139" s="53">
        <v>0</v>
      </c>
      <c r="AM139" s="52">
        <v>0</v>
      </c>
      <c r="AN139" s="7">
        <v>0</v>
      </c>
      <c r="AO139" s="53">
        <v>0</v>
      </c>
      <c r="AP139" s="52">
        <v>0</v>
      </c>
      <c r="AQ139" s="7">
        <v>0</v>
      </c>
      <c r="AR139" s="53">
        <v>0</v>
      </c>
      <c r="AS139" s="52">
        <v>0</v>
      </c>
      <c r="AT139" s="7">
        <v>0</v>
      </c>
      <c r="AU139" s="53">
        <v>0</v>
      </c>
      <c r="AV139" s="52">
        <v>0</v>
      </c>
      <c r="AW139" s="7">
        <v>0</v>
      </c>
      <c r="AX139" s="53">
        <f t="shared" si="132"/>
        <v>0</v>
      </c>
      <c r="AY139" s="52">
        <v>0</v>
      </c>
      <c r="AZ139" s="7">
        <v>0</v>
      </c>
      <c r="BA139" s="53">
        <v>0</v>
      </c>
      <c r="BB139" s="52">
        <v>0</v>
      </c>
      <c r="BC139" s="7">
        <v>0</v>
      </c>
      <c r="BD139" s="53">
        <v>0</v>
      </c>
      <c r="BE139" s="52">
        <v>0</v>
      </c>
      <c r="BF139" s="7">
        <v>0</v>
      </c>
      <c r="BG139" s="53">
        <v>0</v>
      </c>
      <c r="BH139" s="52">
        <v>1100.019</v>
      </c>
      <c r="BI139" s="7">
        <v>5353.26</v>
      </c>
      <c r="BJ139" s="53">
        <f t="shared" si="134"/>
        <v>4866.5159419973661</v>
      </c>
      <c r="BK139" s="52">
        <v>0</v>
      </c>
      <c r="BL139" s="7">
        <v>0</v>
      </c>
      <c r="BM139" s="53">
        <v>0</v>
      </c>
      <c r="BN139" s="52">
        <v>0.56499999999999995</v>
      </c>
      <c r="BO139" s="7">
        <v>4.47</v>
      </c>
      <c r="BP139" s="53">
        <f t="shared" ref="BP139" si="149">BO139/BN139*1000</f>
        <v>7911.5044247787609</v>
      </c>
      <c r="BQ139" s="52">
        <v>0</v>
      </c>
      <c r="BR139" s="7">
        <v>0</v>
      </c>
      <c r="BS139" s="53">
        <v>0</v>
      </c>
      <c r="BT139" s="52">
        <v>0</v>
      </c>
      <c r="BU139" s="7">
        <v>0</v>
      </c>
      <c r="BV139" s="53">
        <v>0</v>
      </c>
      <c r="BW139" s="52">
        <v>0.30499999999999999</v>
      </c>
      <c r="BX139" s="7">
        <v>7.05</v>
      </c>
      <c r="BY139" s="53">
        <f t="shared" ref="BY139" si="150">BX139/BW139*1000</f>
        <v>23114.754098360656</v>
      </c>
      <c r="BZ139" s="52">
        <v>0</v>
      </c>
      <c r="CA139" s="7">
        <v>0</v>
      </c>
      <c r="CB139" s="53">
        <v>0</v>
      </c>
      <c r="CC139" s="52">
        <v>0</v>
      </c>
      <c r="CD139" s="7">
        <v>0</v>
      </c>
      <c r="CE139" s="53">
        <v>0</v>
      </c>
      <c r="CF139" s="52">
        <v>0</v>
      </c>
      <c r="CG139" s="7">
        <v>0</v>
      </c>
      <c r="CH139" s="53">
        <v>0</v>
      </c>
      <c r="CI139" s="52">
        <v>0</v>
      </c>
      <c r="CJ139" s="7">
        <v>0</v>
      </c>
      <c r="CK139" s="53">
        <f t="shared" si="136"/>
        <v>0</v>
      </c>
      <c r="CL139" s="52">
        <v>0</v>
      </c>
      <c r="CM139" s="7">
        <v>0</v>
      </c>
      <c r="CN139" s="53">
        <v>0</v>
      </c>
      <c r="CO139" s="52">
        <v>0</v>
      </c>
      <c r="CP139" s="7">
        <v>0</v>
      </c>
      <c r="CQ139" s="53">
        <v>0</v>
      </c>
      <c r="CR139" s="52">
        <v>0</v>
      </c>
      <c r="CS139" s="7">
        <v>0</v>
      </c>
      <c r="CT139" s="53">
        <v>0</v>
      </c>
      <c r="CU139" s="62">
        <v>0</v>
      </c>
      <c r="CV139" s="7">
        <v>0</v>
      </c>
      <c r="CW139" s="8">
        <v>0</v>
      </c>
      <c r="CX139" s="52">
        <v>2.64</v>
      </c>
      <c r="CY139" s="7">
        <v>12.47</v>
      </c>
      <c r="CZ139" s="53">
        <f t="shared" si="137"/>
        <v>4723.484848484849</v>
      </c>
      <c r="DA139" s="52">
        <v>0</v>
      </c>
      <c r="DB139" s="7">
        <v>0</v>
      </c>
      <c r="DC139" s="53">
        <v>0</v>
      </c>
      <c r="DD139" s="52">
        <v>0</v>
      </c>
      <c r="DE139" s="7">
        <v>0</v>
      </c>
      <c r="DF139" s="53">
        <v>0</v>
      </c>
      <c r="DG139" s="52">
        <v>0</v>
      </c>
      <c r="DH139" s="7">
        <v>0</v>
      </c>
      <c r="DI139" s="53">
        <v>0</v>
      </c>
      <c r="DJ139" s="52">
        <v>0</v>
      </c>
      <c r="DK139" s="7">
        <v>0</v>
      </c>
      <c r="DL139" s="53">
        <v>0</v>
      </c>
      <c r="DM139" s="52">
        <v>0</v>
      </c>
      <c r="DN139" s="7">
        <v>0</v>
      </c>
      <c r="DO139" s="53">
        <v>0</v>
      </c>
      <c r="DP139" s="52">
        <v>0</v>
      </c>
      <c r="DQ139" s="7">
        <v>0</v>
      </c>
      <c r="DR139" s="53">
        <v>0</v>
      </c>
      <c r="DS139" s="52">
        <v>0</v>
      </c>
      <c r="DT139" s="7">
        <v>0</v>
      </c>
      <c r="DU139" s="53">
        <v>0</v>
      </c>
      <c r="DV139" s="52">
        <v>0</v>
      </c>
      <c r="DW139" s="7">
        <v>0</v>
      </c>
      <c r="DX139" s="53">
        <v>0</v>
      </c>
      <c r="DY139" s="52">
        <v>0</v>
      </c>
      <c r="DZ139" s="7">
        <v>0</v>
      </c>
      <c r="EA139" s="53">
        <v>0</v>
      </c>
      <c r="EB139" s="52">
        <v>0</v>
      </c>
      <c r="EC139" s="7">
        <v>0</v>
      </c>
      <c r="ED139" s="53">
        <v>0</v>
      </c>
      <c r="EE139" s="52">
        <v>377</v>
      </c>
      <c r="EF139" s="7">
        <v>5063.09</v>
      </c>
      <c r="EG139" s="53">
        <f t="shared" si="139"/>
        <v>13429.946949602123</v>
      </c>
      <c r="EH139" s="52">
        <v>0</v>
      </c>
      <c r="EI139" s="7">
        <v>0</v>
      </c>
      <c r="EJ139" s="53">
        <v>0</v>
      </c>
      <c r="EK139" s="52">
        <v>0</v>
      </c>
      <c r="EL139" s="7">
        <v>0</v>
      </c>
      <c r="EM139" s="53">
        <v>0</v>
      </c>
      <c r="EN139" s="52">
        <v>0</v>
      </c>
      <c r="EO139" s="7">
        <v>0</v>
      </c>
      <c r="EP139" s="53">
        <v>0</v>
      </c>
      <c r="EQ139" s="52">
        <v>0</v>
      </c>
      <c r="ER139" s="7">
        <v>0</v>
      </c>
      <c r="ES139" s="53">
        <v>0</v>
      </c>
      <c r="ET139" s="52">
        <v>0</v>
      </c>
      <c r="EU139" s="7">
        <v>0</v>
      </c>
      <c r="EV139" s="53">
        <v>0</v>
      </c>
      <c r="EW139" s="52">
        <v>43.375</v>
      </c>
      <c r="EX139" s="7">
        <v>1855.78</v>
      </c>
      <c r="EY139" s="53">
        <f t="shared" si="140"/>
        <v>42784.553314121033</v>
      </c>
      <c r="EZ139" s="52">
        <v>0</v>
      </c>
      <c r="FA139" s="7">
        <v>0</v>
      </c>
      <c r="FB139" s="53">
        <v>0</v>
      </c>
      <c r="FC139" s="52">
        <v>141</v>
      </c>
      <c r="FD139" s="7">
        <v>488.94</v>
      </c>
      <c r="FE139" s="53">
        <f t="shared" si="141"/>
        <v>3467.6595744680849</v>
      </c>
      <c r="FF139" s="52">
        <v>0</v>
      </c>
      <c r="FG139" s="7">
        <v>0</v>
      </c>
      <c r="FH139" s="53">
        <v>0</v>
      </c>
      <c r="FI139" s="52">
        <v>24.494</v>
      </c>
      <c r="FJ139" s="7">
        <v>197.47</v>
      </c>
      <c r="FK139" s="53">
        <f t="shared" si="142"/>
        <v>8061.9743610680171</v>
      </c>
      <c r="FL139" s="52">
        <v>0</v>
      </c>
      <c r="FM139" s="7">
        <v>0</v>
      </c>
      <c r="FN139" s="53">
        <f t="shared" si="143"/>
        <v>0</v>
      </c>
      <c r="FO139" s="10">
        <f t="shared" si="125"/>
        <v>2166.1640000000002</v>
      </c>
      <c r="FP139" s="15">
        <f t="shared" si="126"/>
        <v>15799.45</v>
      </c>
    </row>
    <row r="140" spans="1:218" x14ac:dyDescent="0.3">
      <c r="A140" s="73">
        <v>2014</v>
      </c>
      <c r="B140" s="69" t="s">
        <v>9</v>
      </c>
      <c r="C140" s="52">
        <v>0</v>
      </c>
      <c r="D140" s="7">
        <v>0</v>
      </c>
      <c r="E140" s="53">
        <v>0</v>
      </c>
      <c r="F140" s="52">
        <v>63</v>
      </c>
      <c r="G140" s="7">
        <v>425.96</v>
      </c>
      <c r="H140" s="53">
        <f t="shared" si="130"/>
        <v>6761.269841269841</v>
      </c>
      <c r="I140" s="52">
        <v>0</v>
      </c>
      <c r="J140" s="7">
        <v>0</v>
      </c>
      <c r="K140" s="53">
        <v>0</v>
      </c>
      <c r="L140" s="52">
        <v>0</v>
      </c>
      <c r="M140" s="7">
        <v>0</v>
      </c>
      <c r="N140" s="53">
        <v>0</v>
      </c>
      <c r="O140" s="52">
        <v>0</v>
      </c>
      <c r="P140" s="7">
        <v>0</v>
      </c>
      <c r="Q140" s="53">
        <v>0</v>
      </c>
      <c r="R140" s="52">
        <v>0</v>
      </c>
      <c r="S140" s="7">
        <v>0</v>
      </c>
      <c r="T140" s="53">
        <v>0</v>
      </c>
      <c r="U140" s="52">
        <v>0</v>
      </c>
      <c r="V140" s="7">
        <v>0</v>
      </c>
      <c r="W140" s="53">
        <v>0</v>
      </c>
      <c r="X140" s="52">
        <v>0</v>
      </c>
      <c r="Y140" s="7">
        <v>0</v>
      </c>
      <c r="Z140" s="53">
        <v>0</v>
      </c>
      <c r="AA140" s="52">
        <v>0</v>
      </c>
      <c r="AB140" s="7">
        <v>0</v>
      </c>
      <c r="AC140" s="53">
        <v>0</v>
      </c>
      <c r="AD140" s="52">
        <v>56.063000000000002</v>
      </c>
      <c r="AE140" s="7">
        <v>377.25</v>
      </c>
      <c r="AF140" s="53">
        <f t="shared" si="131"/>
        <v>6729.0369762588516</v>
      </c>
      <c r="AG140" s="52">
        <v>0</v>
      </c>
      <c r="AH140" s="7">
        <v>0</v>
      </c>
      <c r="AI140" s="53">
        <v>0</v>
      </c>
      <c r="AJ140" s="52">
        <v>0</v>
      </c>
      <c r="AK140" s="7">
        <v>0</v>
      </c>
      <c r="AL140" s="53">
        <v>0</v>
      </c>
      <c r="AM140" s="52">
        <v>0</v>
      </c>
      <c r="AN140" s="7">
        <v>0</v>
      </c>
      <c r="AO140" s="53">
        <v>0</v>
      </c>
      <c r="AP140" s="52">
        <v>0</v>
      </c>
      <c r="AQ140" s="7">
        <v>0</v>
      </c>
      <c r="AR140" s="53">
        <v>0</v>
      </c>
      <c r="AS140" s="52">
        <v>0</v>
      </c>
      <c r="AT140" s="7">
        <v>0</v>
      </c>
      <c r="AU140" s="53">
        <v>0</v>
      </c>
      <c r="AV140" s="52">
        <v>0</v>
      </c>
      <c r="AW140" s="7">
        <v>0</v>
      </c>
      <c r="AX140" s="53">
        <f t="shared" si="132"/>
        <v>0</v>
      </c>
      <c r="AY140" s="52">
        <v>0</v>
      </c>
      <c r="AZ140" s="7">
        <v>0</v>
      </c>
      <c r="BA140" s="53">
        <v>0</v>
      </c>
      <c r="BB140" s="52">
        <v>0</v>
      </c>
      <c r="BC140" s="7">
        <v>0</v>
      </c>
      <c r="BD140" s="53">
        <v>0</v>
      </c>
      <c r="BE140" s="52">
        <v>0</v>
      </c>
      <c r="BF140" s="7">
        <v>0</v>
      </c>
      <c r="BG140" s="53">
        <v>0</v>
      </c>
      <c r="BH140" s="52">
        <v>252.261</v>
      </c>
      <c r="BI140" s="7">
        <v>2214.9</v>
      </c>
      <c r="BJ140" s="53">
        <f t="shared" si="134"/>
        <v>8780.1919440579404</v>
      </c>
      <c r="BK140" s="52">
        <v>0</v>
      </c>
      <c r="BL140" s="7">
        <v>0</v>
      </c>
      <c r="BM140" s="53">
        <v>0</v>
      </c>
      <c r="BN140" s="52">
        <v>0</v>
      </c>
      <c r="BO140" s="7">
        <v>0</v>
      </c>
      <c r="BP140" s="53">
        <v>0</v>
      </c>
      <c r="BQ140" s="52">
        <v>0</v>
      </c>
      <c r="BR140" s="7">
        <v>0</v>
      </c>
      <c r="BS140" s="53">
        <v>0</v>
      </c>
      <c r="BT140" s="52">
        <v>0</v>
      </c>
      <c r="BU140" s="7">
        <v>0</v>
      </c>
      <c r="BV140" s="53">
        <v>0</v>
      </c>
      <c r="BW140" s="52">
        <v>0</v>
      </c>
      <c r="BX140" s="7">
        <v>0</v>
      </c>
      <c r="BY140" s="53">
        <v>0</v>
      </c>
      <c r="BZ140" s="52">
        <v>0</v>
      </c>
      <c r="CA140" s="7">
        <v>0</v>
      </c>
      <c r="CB140" s="53">
        <v>0</v>
      </c>
      <c r="CC140" s="52">
        <v>0</v>
      </c>
      <c r="CD140" s="7">
        <v>0</v>
      </c>
      <c r="CE140" s="53">
        <v>0</v>
      </c>
      <c r="CF140" s="52">
        <v>0</v>
      </c>
      <c r="CG140" s="7">
        <v>0</v>
      </c>
      <c r="CH140" s="53">
        <v>0</v>
      </c>
      <c r="CI140" s="52">
        <v>0</v>
      </c>
      <c r="CJ140" s="7">
        <v>0</v>
      </c>
      <c r="CK140" s="53">
        <f t="shared" si="136"/>
        <v>0</v>
      </c>
      <c r="CL140" s="52">
        <v>0</v>
      </c>
      <c r="CM140" s="7">
        <v>0</v>
      </c>
      <c r="CN140" s="53">
        <v>0</v>
      </c>
      <c r="CO140" s="52">
        <v>0</v>
      </c>
      <c r="CP140" s="7">
        <v>0</v>
      </c>
      <c r="CQ140" s="53">
        <v>0</v>
      </c>
      <c r="CR140" s="52">
        <v>0</v>
      </c>
      <c r="CS140" s="7">
        <v>0</v>
      </c>
      <c r="CT140" s="53">
        <v>0</v>
      </c>
      <c r="CU140" s="62">
        <v>0</v>
      </c>
      <c r="CV140" s="7">
        <v>0</v>
      </c>
      <c r="CW140" s="8">
        <v>0</v>
      </c>
      <c r="CX140" s="52">
        <v>41.5</v>
      </c>
      <c r="CY140" s="7">
        <v>197.59</v>
      </c>
      <c r="CZ140" s="53">
        <f t="shared" si="137"/>
        <v>4761.204819277109</v>
      </c>
      <c r="DA140" s="52">
        <v>0</v>
      </c>
      <c r="DB140" s="7">
        <v>0</v>
      </c>
      <c r="DC140" s="53">
        <v>0</v>
      </c>
      <c r="DD140" s="52">
        <v>0</v>
      </c>
      <c r="DE140" s="7">
        <v>0</v>
      </c>
      <c r="DF140" s="53">
        <v>0</v>
      </c>
      <c r="DG140" s="52">
        <v>0</v>
      </c>
      <c r="DH140" s="7">
        <v>0</v>
      </c>
      <c r="DI140" s="53">
        <v>0</v>
      </c>
      <c r="DJ140" s="52">
        <v>0</v>
      </c>
      <c r="DK140" s="7">
        <v>0</v>
      </c>
      <c r="DL140" s="53">
        <v>0</v>
      </c>
      <c r="DM140" s="52">
        <v>0</v>
      </c>
      <c r="DN140" s="7">
        <v>0</v>
      </c>
      <c r="DO140" s="53">
        <v>0</v>
      </c>
      <c r="DP140" s="52">
        <v>0</v>
      </c>
      <c r="DQ140" s="7">
        <v>0</v>
      </c>
      <c r="DR140" s="53">
        <v>0</v>
      </c>
      <c r="DS140" s="52">
        <v>0</v>
      </c>
      <c r="DT140" s="7">
        <v>0</v>
      </c>
      <c r="DU140" s="53">
        <v>0</v>
      </c>
      <c r="DV140" s="52">
        <v>0</v>
      </c>
      <c r="DW140" s="7">
        <v>0</v>
      </c>
      <c r="DX140" s="53">
        <v>0</v>
      </c>
      <c r="DY140" s="52">
        <v>0</v>
      </c>
      <c r="DZ140" s="7">
        <v>0</v>
      </c>
      <c r="EA140" s="53">
        <v>0</v>
      </c>
      <c r="EB140" s="52">
        <v>0</v>
      </c>
      <c r="EC140" s="7">
        <v>0</v>
      </c>
      <c r="ED140" s="53">
        <v>0</v>
      </c>
      <c r="EE140" s="52">
        <v>302.85899999999998</v>
      </c>
      <c r="EF140" s="7">
        <v>3790.46</v>
      </c>
      <c r="EG140" s="53">
        <f t="shared" si="139"/>
        <v>12515.593064759509</v>
      </c>
      <c r="EH140" s="52">
        <v>0</v>
      </c>
      <c r="EI140" s="7">
        <v>0</v>
      </c>
      <c r="EJ140" s="53">
        <v>0</v>
      </c>
      <c r="EK140" s="52">
        <v>0</v>
      </c>
      <c r="EL140" s="7">
        <v>0</v>
      </c>
      <c r="EM140" s="53">
        <v>0</v>
      </c>
      <c r="EN140" s="52">
        <v>0</v>
      </c>
      <c r="EO140" s="7">
        <v>0</v>
      </c>
      <c r="EP140" s="53">
        <v>0</v>
      </c>
      <c r="EQ140" s="52">
        <v>0</v>
      </c>
      <c r="ER140" s="7">
        <v>0</v>
      </c>
      <c r="ES140" s="53">
        <v>0</v>
      </c>
      <c r="ET140" s="52">
        <v>0</v>
      </c>
      <c r="EU140" s="7">
        <v>0</v>
      </c>
      <c r="EV140" s="53">
        <v>0</v>
      </c>
      <c r="EW140" s="52">
        <v>30.677</v>
      </c>
      <c r="EX140" s="7">
        <v>917.02</v>
      </c>
      <c r="EY140" s="53">
        <f t="shared" si="140"/>
        <v>29892.753528702287</v>
      </c>
      <c r="EZ140" s="52">
        <v>2</v>
      </c>
      <c r="FA140" s="7">
        <v>4.95</v>
      </c>
      <c r="FB140" s="53">
        <f t="shared" si="145"/>
        <v>2475</v>
      </c>
      <c r="FC140" s="52">
        <v>0</v>
      </c>
      <c r="FD140" s="7">
        <v>0</v>
      </c>
      <c r="FE140" s="53">
        <v>0</v>
      </c>
      <c r="FF140" s="52">
        <v>0</v>
      </c>
      <c r="FG140" s="7">
        <v>0</v>
      </c>
      <c r="FH140" s="53">
        <v>0</v>
      </c>
      <c r="FI140" s="52">
        <v>0</v>
      </c>
      <c r="FJ140" s="7">
        <v>0</v>
      </c>
      <c r="FK140" s="53">
        <v>0</v>
      </c>
      <c r="FL140" s="52">
        <v>0</v>
      </c>
      <c r="FM140" s="7">
        <v>0</v>
      </c>
      <c r="FN140" s="53">
        <f t="shared" si="143"/>
        <v>0</v>
      </c>
      <c r="FO140" s="10">
        <f t="shared" si="125"/>
        <v>748.36</v>
      </c>
      <c r="FP140" s="15">
        <f t="shared" si="126"/>
        <v>7928.13</v>
      </c>
    </row>
    <row r="141" spans="1:218" x14ac:dyDescent="0.3">
      <c r="A141" s="73">
        <v>2014</v>
      </c>
      <c r="B141" s="69" t="s">
        <v>10</v>
      </c>
      <c r="C141" s="52">
        <v>0</v>
      </c>
      <c r="D141" s="7">
        <v>0</v>
      </c>
      <c r="E141" s="53">
        <v>0</v>
      </c>
      <c r="F141" s="52">
        <v>21.658999999999999</v>
      </c>
      <c r="G141" s="7">
        <v>255.71</v>
      </c>
      <c r="H141" s="53">
        <f t="shared" si="130"/>
        <v>11806.177570524955</v>
      </c>
      <c r="I141" s="52">
        <v>0</v>
      </c>
      <c r="J141" s="7">
        <v>0</v>
      </c>
      <c r="K141" s="53">
        <v>0</v>
      </c>
      <c r="L141" s="52">
        <v>0</v>
      </c>
      <c r="M141" s="7">
        <v>0</v>
      </c>
      <c r="N141" s="53">
        <v>0</v>
      </c>
      <c r="O141" s="52">
        <v>0</v>
      </c>
      <c r="P141" s="7">
        <v>0</v>
      </c>
      <c r="Q141" s="53">
        <v>0</v>
      </c>
      <c r="R141" s="52">
        <v>0</v>
      </c>
      <c r="S141" s="7">
        <v>0</v>
      </c>
      <c r="T141" s="53">
        <v>0</v>
      </c>
      <c r="U141" s="52">
        <v>0</v>
      </c>
      <c r="V141" s="7">
        <v>0</v>
      </c>
      <c r="W141" s="53">
        <v>0</v>
      </c>
      <c r="X141" s="52">
        <v>0</v>
      </c>
      <c r="Y141" s="7">
        <v>0</v>
      </c>
      <c r="Z141" s="53">
        <v>0</v>
      </c>
      <c r="AA141" s="52">
        <v>0</v>
      </c>
      <c r="AB141" s="7">
        <v>0</v>
      </c>
      <c r="AC141" s="53">
        <v>0</v>
      </c>
      <c r="AD141" s="52">
        <v>0</v>
      </c>
      <c r="AE141" s="7">
        <v>0</v>
      </c>
      <c r="AF141" s="53">
        <v>0</v>
      </c>
      <c r="AG141" s="52">
        <v>0</v>
      </c>
      <c r="AH141" s="7">
        <v>0</v>
      </c>
      <c r="AI141" s="53">
        <v>0</v>
      </c>
      <c r="AJ141" s="52">
        <v>0</v>
      </c>
      <c r="AK141" s="7">
        <v>0</v>
      </c>
      <c r="AL141" s="53">
        <v>0</v>
      </c>
      <c r="AM141" s="52">
        <v>0</v>
      </c>
      <c r="AN141" s="7">
        <v>0</v>
      </c>
      <c r="AO141" s="53">
        <v>0</v>
      </c>
      <c r="AP141" s="52">
        <v>0</v>
      </c>
      <c r="AQ141" s="7">
        <v>0</v>
      </c>
      <c r="AR141" s="53">
        <v>0</v>
      </c>
      <c r="AS141" s="52">
        <v>0</v>
      </c>
      <c r="AT141" s="7">
        <v>0</v>
      </c>
      <c r="AU141" s="53">
        <v>0</v>
      </c>
      <c r="AV141" s="52">
        <v>0</v>
      </c>
      <c r="AW141" s="7">
        <v>0</v>
      </c>
      <c r="AX141" s="53">
        <f t="shared" si="132"/>
        <v>0</v>
      </c>
      <c r="AY141" s="52">
        <v>0</v>
      </c>
      <c r="AZ141" s="7">
        <v>0</v>
      </c>
      <c r="BA141" s="53">
        <v>0</v>
      </c>
      <c r="BB141" s="52">
        <v>0</v>
      </c>
      <c r="BC141" s="7">
        <v>0</v>
      </c>
      <c r="BD141" s="53">
        <v>0</v>
      </c>
      <c r="BE141" s="52">
        <v>0</v>
      </c>
      <c r="BF141" s="7">
        <v>0</v>
      </c>
      <c r="BG141" s="53">
        <v>0</v>
      </c>
      <c r="BH141" s="52">
        <v>102.63800000000001</v>
      </c>
      <c r="BI141" s="7">
        <v>792.98</v>
      </c>
      <c r="BJ141" s="53">
        <f t="shared" si="134"/>
        <v>7725.9884253395421</v>
      </c>
      <c r="BK141" s="52">
        <v>0</v>
      </c>
      <c r="BL141" s="7">
        <v>0</v>
      </c>
      <c r="BM141" s="53">
        <v>0</v>
      </c>
      <c r="BN141" s="52">
        <v>0</v>
      </c>
      <c r="BO141" s="7">
        <v>0</v>
      </c>
      <c r="BP141" s="53">
        <v>0</v>
      </c>
      <c r="BQ141" s="52">
        <v>0</v>
      </c>
      <c r="BR141" s="7">
        <v>0</v>
      </c>
      <c r="BS141" s="53">
        <v>0</v>
      </c>
      <c r="BT141" s="52">
        <v>0</v>
      </c>
      <c r="BU141" s="7">
        <v>0</v>
      </c>
      <c r="BV141" s="53">
        <v>0</v>
      </c>
      <c r="BW141" s="52">
        <v>0</v>
      </c>
      <c r="BX141" s="7">
        <v>0</v>
      </c>
      <c r="BY141" s="53">
        <v>0</v>
      </c>
      <c r="BZ141" s="52">
        <v>0</v>
      </c>
      <c r="CA141" s="7">
        <v>0</v>
      </c>
      <c r="CB141" s="53">
        <v>0</v>
      </c>
      <c r="CC141" s="52">
        <v>0</v>
      </c>
      <c r="CD141" s="7">
        <v>0</v>
      </c>
      <c r="CE141" s="53">
        <v>0</v>
      </c>
      <c r="CF141" s="52">
        <v>0</v>
      </c>
      <c r="CG141" s="7">
        <v>0</v>
      </c>
      <c r="CH141" s="53">
        <v>0</v>
      </c>
      <c r="CI141" s="52">
        <v>0</v>
      </c>
      <c r="CJ141" s="7">
        <v>0</v>
      </c>
      <c r="CK141" s="53">
        <f t="shared" si="136"/>
        <v>0</v>
      </c>
      <c r="CL141" s="52">
        <v>0</v>
      </c>
      <c r="CM141" s="7">
        <v>0</v>
      </c>
      <c r="CN141" s="53">
        <v>0</v>
      </c>
      <c r="CO141" s="52">
        <v>0</v>
      </c>
      <c r="CP141" s="7">
        <v>0</v>
      </c>
      <c r="CQ141" s="53">
        <v>0</v>
      </c>
      <c r="CR141" s="52">
        <v>0</v>
      </c>
      <c r="CS141" s="7">
        <v>0</v>
      </c>
      <c r="CT141" s="53">
        <v>0</v>
      </c>
      <c r="CU141" s="62">
        <v>0</v>
      </c>
      <c r="CV141" s="7">
        <v>0</v>
      </c>
      <c r="CW141" s="8">
        <v>0</v>
      </c>
      <c r="CX141" s="52">
        <v>43.457999999999998</v>
      </c>
      <c r="CY141" s="7">
        <v>180.31</v>
      </c>
      <c r="CZ141" s="53">
        <f t="shared" si="137"/>
        <v>4149.0634635740253</v>
      </c>
      <c r="DA141" s="52">
        <v>0</v>
      </c>
      <c r="DB141" s="7">
        <v>0</v>
      </c>
      <c r="DC141" s="53">
        <v>0</v>
      </c>
      <c r="DD141" s="52">
        <v>0</v>
      </c>
      <c r="DE141" s="7">
        <v>0</v>
      </c>
      <c r="DF141" s="53">
        <v>0</v>
      </c>
      <c r="DG141" s="52">
        <v>0</v>
      </c>
      <c r="DH141" s="7">
        <v>0</v>
      </c>
      <c r="DI141" s="53">
        <v>0</v>
      </c>
      <c r="DJ141" s="52">
        <v>0</v>
      </c>
      <c r="DK141" s="7">
        <v>0</v>
      </c>
      <c r="DL141" s="53">
        <v>0</v>
      </c>
      <c r="DM141" s="52">
        <v>0</v>
      </c>
      <c r="DN141" s="7">
        <v>0</v>
      </c>
      <c r="DO141" s="53">
        <v>0</v>
      </c>
      <c r="DP141" s="52">
        <v>0</v>
      </c>
      <c r="DQ141" s="7">
        <v>0</v>
      </c>
      <c r="DR141" s="53">
        <v>0</v>
      </c>
      <c r="DS141" s="52">
        <v>0</v>
      </c>
      <c r="DT141" s="7">
        <v>0</v>
      </c>
      <c r="DU141" s="53">
        <v>0</v>
      </c>
      <c r="DV141" s="52">
        <v>0</v>
      </c>
      <c r="DW141" s="7">
        <v>0</v>
      </c>
      <c r="DX141" s="53">
        <v>0</v>
      </c>
      <c r="DY141" s="52">
        <v>40.1</v>
      </c>
      <c r="DZ141" s="7">
        <v>210.61</v>
      </c>
      <c r="EA141" s="53">
        <f t="shared" ref="EA141" si="151">DZ141/DY141*1000</f>
        <v>5252.1197007481305</v>
      </c>
      <c r="EB141" s="52">
        <v>0</v>
      </c>
      <c r="EC141" s="7">
        <v>0</v>
      </c>
      <c r="ED141" s="53">
        <v>0</v>
      </c>
      <c r="EE141" s="52">
        <v>410.93799999999999</v>
      </c>
      <c r="EF141" s="7">
        <v>4271.47</v>
      </c>
      <c r="EG141" s="53">
        <f t="shared" si="139"/>
        <v>10394.439063800381</v>
      </c>
      <c r="EH141" s="52">
        <v>0</v>
      </c>
      <c r="EI141" s="7">
        <v>0</v>
      </c>
      <c r="EJ141" s="53">
        <v>0</v>
      </c>
      <c r="EK141" s="52">
        <v>0</v>
      </c>
      <c r="EL141" s="7">
        <v>0</v>
      </c>
      <c r="EM141" s="53">
        <v>0</v>
      </c>
      <c r="EN141" s="52">
        <v>0</v>
      </c>
      <c r="EO141" s="7">
        <v>0</v>
      </c>
      <c r="EP141" s="53">
        <v>0</v>
      </c>
      <c r="EQ141" s="52">
        <v>0</v>
      </c>
      <c r="ER141" s="7">
        <v>0</v>
      </c>
      <c r="ES141" s="53">
        <v>0</v>
      </c>
      <c r="ET141" s="52">
        <v>0</v>
      </c>
      <c r="EU141" s="7">
        <v>0</v>
      </c>
      <c r="EV141" s="53">
        <v>0</v>
      </c>
      <c r="EW141" s="52">
        <v>33.42</v>
      </c>
      <c r="EX141" s="7">
        <v>643.28</v>
      </c>
      <c r="EY141" s="53">
        <f t="shared" si="140"/>
        <v>19248.354278874926</v>
      </c>
      <c r="EZ141" s="52">
        <v>0.49</v>
      </c>
      <c r="FA141" s="7">
        <v>45.83</v>
      </c>
      <c r="FB141" s="53">
        <f t="shared" si="145"/>
        <v>93530.612244897959</v>
      </c>
      <c r="FC141" s="52">
        <v>75</v>
      </c>
      <c r="FD141" s="7">
        <v>278.11</v>
      </c>
      <c r="FE141" s="53">
        <f t="shared" si="141"/>
        <v>3708.1333333333337</v>
      </c>
      <c r="FF141" s="52">
        <v>0</v>
      </c>
      <c r="FG141" s="7">
        <v>0</v>
      </c>
      <c r="FH141" s="53">
        <v>0</v>
      </c>
      <c r="FI141" s="52">
        <v>0</v>
      </c>
      <c r="FJ141" s="7">
        <v>0</v>
      </c>
      <c r="FK141" s="53">
        <v>0</v>
      </c>
      <c r="FL141" s="52">
        <v>0</v>
      </c>
      <c r="FM141" s="7">
        <v>0</v>
      </c>
      <c r="FN141" s="53">
        <f t="shared" si="143"/>
        <v>0</v>
      </c>
      <c r="FO141" s="10">
        <f t="shared" si="125"/>
        <v>727.70299999999997</v>
      </c>
      <c r="FP141" s="15">
        <f t="shared" si="126"/>
        <v>6678.2999999999993</v>
      </c>
    </row>
    <row r="142" spans="1:218" x14ac:dyDescent="0.3">
      <c r="A142" s="73">
        <v>2014</v>
      </c>
      <c r="B142" s="74" t="s">
        <v>11</v>
      </c>
      <c r="C142" s="52">
        <v>0</v>
      </c>
      <c r="D142" s="7">
        <v>0</v>
      </c>
      <c r="E142" s="53">
        <v>0</v>
      </c>
      <c r="F142" s="52">
        <v>0</v>
      </c>
      <c r="G142" s="7">
        <v>0</v>
      </c>
      <c r="H142" s="53">
        <v>0</v>
      </c>
      <c r="I142" s="52">
        <v>0</v>
      </c>
      <c r="J142" s="7">
        <v>0</v>
      </c>
      <c r="K142" s="53">
        <v>0</v>
      </c>
      <c r="L142" s="52">
        <v>0</v>
      </c>
      <c r="M142" s="7">
        <v>0</v>
      </c>
      <c r="N142" s="53">
        <v>0</v>
      </c>
      <c r="O142" s="52">
        <v>0</v>
      </c>
      <c r="P142" s="7">
        <v>0</v>
      </c>
      <c r="Q142" s="53">
        <v>0</v>
      </c>
      <c r="R142" s="52">
        <v>0</v>
      </c>
      <c r="S142" s="7">
        <v>0</v>
      </c>
      <c r="T142" s="53">
        <v>0</v>
      </c>
      <c r="U142" s="52">
        <v>0</v>
      </c>
      <c r="V142" s="7">
        <v>0</v>
      </c>
      <c r="W142" s="53">
        <v>0</v>
      </c>
      <c r="X142" s="52">
        <v>0</v>
      </c>
      <c r="Y142" s="7">
        <v>0</v>
      </c>
      <c r="Z142" s="53">
        <v>0</v>
      </c>
      <c r="AA142" s="52">
        <v>0</v>
      </c>
      <c r="AB142" s="7">
        <v>0</v>
      </c>
      <c r="AC142" s="53">
        <v>0</v>
      </c>
      <c r="AD142" s="52">
        <v>0</v>
      </c>
      <c r="AE142" s="7">
        <v>0</v>
      </c>
      <c r="AF142" s="53">
        <v>0</v>
      </c>
      <c r="AG142" s="52">
        <v>0</v>
      </c>
      <c r="AH142" s="7">
        <v>0</v>
      </c>
      <c r="AI142" s="53">
        <v>0</v>
      </c>
      <c r="AJ142" s="52">
        <v>0</v>
      </c>
      <c r="AK142" s="7">
        <v>0</v>
      </c>
      <c r="AL142" s="53">
        <v>0</v>
      </c>
      <c r="AM142" s="52">
        <v>0</v>
      </c>
      <c r="AN142" s="7">
        <v>0</v>
      </c>
      <c r="AO142" s="53">
        <v>0</v>
      </c>
      <c r="AP142" s="52">
        <v>0</v>
      </c>
      <c r="AQ142" s="7">
        <v>0</v>
      </c>
      <c r="AR142" s="53">
        <v>0</v>
      </c>
      <c r="AS142" s="52">
        <v>0</v>
      </c>
      <c r="AT142" s="7">
        <v>0</v>
      </c>
      <c r="AU142" s="53">
        <v>0</v>
      </c>
      <c r="AV142" s="52">
        <v>0</v>
      </c>
      <c r="AW142" s="7">
        <v>0</v>
      </c>
      <c r="AX142" s="53">
        <f t="shared" si="132"/>
        <v>0</v>
      </c>
      <c r="AY142" s="52">
        <v>0</v>
      </c>
      <c r="AZ142" s="7">
        <v>0</v>
      </c>
      <c r="BA142" s="53">
        <v>0</v>
      </c>
      <c r="BB142" s="52">
        <v>0</v>
      </c>
      <c r="BC142" s="7">
        <v>0</v>
      </c>
      <c r="BD142" s="53">
        <v>0</v>
      </c>
      <c r="BE142" s="52">
        <v>0.186</v>
      </c>
      <c r="BF142" s="7">
        <v>0.34</v>
      </c>
      <c r="BG142" s="53">
        <f t="shared" si="133"/>
        <v>1827.9569892473119</v>
      </c>
      <c r="BH142" s="52">
        <v>308.30599999999998</v>
      </c>
      <c r="BI142" s="7">
        <v>1690.25</v>
      </c>
      <c r="BJ142" s="53">
        <f t="shared" si="134"/>
        <v>5482.3778972838672</v>
      </c>
      <c r="BK142" s="52">
        <v>0</v>
      </c>
      <c r="BL142" s="7">
        <v>0</v>
      </c>
      <c r="BM142" s="53">
        <v>0</v>
      </c>
      <c r="BN142" s="52">
        <v>0</v>
      </c>
      <c r="BO142" s="7">
        <v>0</v>
      </c>
      <c r="BP142" s="53">
        <v>0</v>
      </c>
      <c r="BQ142" s="52">
        <v>0</v>
      </c>
      <c r="BR142" s="7">
        <v>0</v>
      </c>
      <c r="BS142" s="53">
        <v>0</v>
      </c>
      <c r="BT142" s="52">
        <v>0</v>
      </c>
      <c r="BU142" s="7">
        <v>0</v>
      </c>
      <c r="BV142" s="53">
        <v>0</v>
      </c>
      <c r="BW142" s="52">
        <v>0</v>
      </c>
      <c r="BX142" s="7">
        <v>0</v>
      </c>
      <c r="BY142" s="53">
        <v>0</v>
      </c>
      <c r="BZ142" s="52">
        <v>0.34</v>
      </c>
      <c r="CA142" s="7">
        <v>2.27</v>
      </c>
      <c r="CB142" s="53">
        <f t="shared" ref="CB142" si="152">CA142/BZ142*1000</f>
        <v>6676.4705882352937</v>
      </c>
      <c r="CC142" s="52">
        <v>0</v>
      </c>
      <c r="CD142" s="7">
        <v>0</v>
      </c>
      <c r="CE142" s="53">
        <v>0</v>
      </c>
      <c r="CF142" s="52">
        <v>0</v>
      </c>
      <c r="CG142" s="7">
        <v>0</v>
      </c>
      <c r="CH142" s="53">
        <v>0</v>
      </c>
      <c r="CI142" s="52">
        <v>0</v>
      </c>
      <c r="CJ142" s="7">
        <v>0</v>
      </c>
      <c r="CK142" s="53">
        <f t="shared" si="136"/>
        <v>0</v>
      </c>
      <c r="CL142" s="52">
        <v>0</v>
      </c>
      <c r="CM142" s="7">
        <v>0</v>
      </c>
      <c r="CN142" s="53">
        <v>0</v>
      </c>
      <c r="CO142" s="52">
        <v>0</v>
      </c>
      <c r="CP142" s="7">
        <v>0</v>
      </c>
      <c r="CQ142" s="53">
        <v>0</v>
      </c>
      <c r="CR142" s="52">
        <v>0</v>
      </c>
      <c r="CS142" s="7">
        <v>0</v>
      </c>
      <c r="CT142" s="53">
        <v>0</v>
      </c>
      <c r="CU142" s="62">
        <v>0</v>
      </c>
      <c r="CV142" s="7">
        <v>0</v>
      </c>
      <c r="CW142" s="8">
        <v>0</v>
      </c>
      <c r="CX142" s="52">
        <v>42.350999999999999</v>
      </c>
      <c r="CY142" s="7">
        <v>173.08</v>
      </c>
      <c r="CZ142" s="53">
        <f t="shared" si="137"/>
        <v>4086.7984227054858</v>
      </c>
      <c r="DA142" s="52">
        <v>0</v>
      </c>
      <c r="DB142" s="7">
        <v>0</v>
      </c>
      <c r="DC142" s="53">
        <v>0</v>
      </c>
      <c r="DD142" s="52">
        <v>0</v>
      </c>
      <c r="DE142" s="7">
        <v>0</v>
      </c>
      <c r="DF142" s="53">
        <v>0</v>
      </c>
      <c r="DG142" s="52">
        <v>0</v>
      </c>
      <c r="DH142" s="7">
        <v>0</v>
      </c>
      <c r="DI142" s="53">
        <v>0</v>
      </c>
      <c r="DJ142" s="52">
        <v>0</v>
      </c>
      <c r="DK142" s="7">
        <v>0</v>
      </c>
      <c r="DL142" s="53">
        <v>0</v>
      </c>
      <c r="DM142" s="52">
        <v>0</v>
      </c>
      <c r="DN142" s="7">
        <v>0</v>
      </c>
      <c r="DO142" s="53">
        <v>0</v>
      </c>
      <c r="DP142" s="52">
        <v>0</v>
      </c>
      <c r="DQ142" s="7">
        <v>0</v>
      </c>
      <c r="DR142" s="53">
        <v>0</v>
      </c>
      <c r="DS142" s="52">
        <v>0</v>
      </c>
      <c r="DT142" s="7">
        <v>0</v>
      </c>
      <c r="DU142" s="53">
        <v>0</v>
      </c>
      <c r="DV142" s="52">
        <v>0</v>
      </c>
      <c r="DW142" s="7">
        <v>0</v>
      </c>
      <c r="DX142" s="53">
        <v>0</v>
      </c>
      <c r="DY142" s="52">
        <v>0</v>
      </c>
      <c r="DZ142" s="7">
        <v>0</v>
      </c>
      <c r="EA142" s="53">
        <v>0</v>
      </c>
      <c r="EB142" s="52">
        <v>0</v>
      </c>
      <c r="EC142" s="7">
        <v>0</v>
      </c>
      <c r="ED142" s="53">
        <v>0</v>
      </c>
      <c r="EE142" s="52">
        <v>181.56200000000001</v>
      </c>
      <c r="EF142" s="7">
        <v>1563.65</v>
      </c>
      <c r="EG142" s="53">
        <f t="shared" si="139"/>
        <v>8612.2096033310936</v>
      </c>
      <c r="EH142" s="52">
        <v>0</v>
      </c>
      <c r="EI142" s="7">
        <v>0</v>
      </c>
      <c r="EJ142" s="53">
        <v>0</v>
      </c>
      <c r="EK142" s="52">
        <v>0</v>
      </c>
      <c r="EL142" s="7">
        <v>0</v>
      </c>
      <c r="EM142" s="53">
        <v>0</v>
      </c>
      <c r="EN142" s="52">
        <v>0</v>
      </c>
      <c r="EO142" s="7">
        <v>0</v>
      </c>
      <c r="EP142" s="53">
        <v>0</v>
      </c>
      <c r="EQ142" s="52">
        <v>0</v>
      </c>
      <c r="ER142" s="7">
        <v>0</v>
      </c>
      <c r="ES142" s="53">
        <v>0</v>
      </c>
      <c r="ET142" s="52">
        <v>0</v>
      </c>
      <c r="EU142" s="7">
        <v>0</v>
      </c>
      <c r="EV142" s="53">
        <v>0</v>
      </c>
      <c r="EW142" s="52">
        <v>19.873000000000001</v>
      </c>
      <c r="EX142" s="7">
        <v>458.97</v>
      </c>
      <c r="EY142" s="53">
        <f t="shared" si="140"/>
        <v>23095.154229356413</v>
      </c>
      <c r="EZ142" s="52">
        <v>0</v>
      </c>
      <c r="FA142" s="7">
        <v>0</v>
      </c>
      <c r="FB142" s="53">
        <v>0</v>
      </c>
      <c r="FC142" s="52">
        <v>0</v>
      </c>
      <c r="FD142" s="7">
        <v>0</v>
      </c>
      <c r="FE142" s="53">
        <v>0</v>
      </c>
      <c r="FF142" s="52">
        <v>0</v>
      </c>
      <c r="FG142" s="7">
        <v>0</v>
      </c>
      <c r="FH142" s="53">
        <v>0</v>
      </c>
      <c r="FI142" s="52">
        <v>174</v>
      </c>
      <c r="FJ142" s="7">
        <v>620.9</v>
      </c>
      <c r="FK142" s="53">
        <f t="shared" ref="FK142:FK145" si="153">FJ142/FI142*1000</f>
        <v>3568.3908045977009</v>
      </c>
      <c r="FL142" s="52">
        <v>0</v>
      </c>
      <c r="FM142" s="7">
        <v>0</v>
      </c>
      <c r="FN142" s="53">
        <f t="shared" si="143"/>
        <v>0</v>
      </c>
      <c r="FO142" s="10">
        <f t="shared" si="125"/>
        <v>552.61800000000005</v>
      </c>
      <c r="FP142" s="15">
        <f t="shared" si="126"/>
        <v>3888.56</v>
      </c>
    </row>
    <row r="143" spans="1:218" x14ac:dyDescent="0.3">
      <c r="A143" s="73">
        <v>2014</v>
      </c>
      <c r="B143" s="74" t="s">
        <v>12</v>
      </c>
      <c r="C143" s="52">
        <v>0</v>
      </c>
      <c r="D143" s="7">
        <v>0</v>
      </c>
      <c r="E143" s="53">
        <v>0</v>
      </c>
      <c r="F143" s="52">
        <v>0</v>
      </c>
      <c r="G143" s="7">
        <v>0</v>
      </c>
      <c r="H143" s="53">
        <v>0</v>
      </c>
      <c r="I143" s="52">
        <v>0</v>
      </c>
      <c r="J143" s="7">
        <v>0</v>
      </c>
      <c r="K143" s="53">
        <v>0</v>
      </c>
      <c r="L143" s="52">
        <v>0</v>
      </c>
      <c r="M143" s="7">
        <v>0</v>
      </c>
      <c r="N143" s="53">
        <v>0</v>
      </c>
      <c r="O143" s="52">
        <v>0</v>
      </c>
      <c r="P143" s="7">
        <v>0</v>
      </c>
      <c r="Q143" s="53">
        <v>0</v>
      </c>
      <c r="R143" s="52">
        <v>0</v>
      </c>
      <c r="S143" s="7">
        <v>0</v>
      </c>
      <c r="T143" s="53">
        <v>0</v>
      </c>
      <c r="U143" s="52">
        <v>0</v>
      </c>
      <c r="V143" s="7">
        <v>0</v>
      </c>
      <c r="W143" s="53">
        <v>0</v>
      </c>
      <c r="X143" s="52">
        <v>0</v>
      </c>
      <c r="Y143" s="7">
        <v>0</v>
      </c>
      <c r="Z143" s="53">
        <v>0</v>
      </c>
      <c r="AA143" s="52">
        <v>0</v>
      </c>
      <c r="AB143" s="7">
        <v>0</v>
      </c>
      <c r="AC143" s="53">
        <v>0</v>
      </c>
      <c r="AD143" s="52">
        <v>0</v>
      </c>
      <c r="AE143" s="7">
        <v>0</v>
      </c>
      <c r="AF143" s="53">
        <v>0</v>
      </c>
      <c r="AG143" s="52">
        <v>0</v>
      </c>
      <c r="AH143" s="7">
        <v>0</v>
      </c>
      <c r="AI143" s="53">
        <v>0</v>
      </c>
      <c r="AJ143" s="52">
        <v>0</v>
      </c>
      <c r="AK143" s="7">
        <v>0</v>
      </c>
      <c r="AL143" s="53">
        <v>0</v>
      </c>
      <c r="AM143" s="52">
        <v>0</v>
      </c>
      <c r="AN143" s="7">
        <v>0</v>
      </c>
      <c r="AO143" s="53">
        <v>0</v>
      </c>
      <c r="AP143" s="52">
        <v>0</v>
      </c>
      <c r="AQ143" s="7">
        <v>0</v>
      </c>
      <c r="AR143" s="53">
        <v>0</v>
      </c>
      <c r="AS143" s="52">
        <v>0</v>
      </c>
      <c r="AT143" s="7">
        <v>0</v>
      </c>
      <c r="AU143" s="53">
        <v>0</v>
      </c>
      <c r="AV143" s="52">
        <v>0</v>
      </c>
      <c r="AW143" s="7">
        <v>0</v>
      </c>
      <c r="AX143" s="53">
        <f t="shared" si="132"/>
        <v>0</v>
      </c>
      <c r="AY143" s="52">
        <v>0</v>
      </c>
      <c r="AZ143" s="7">
        <v>0</v>
      </c>
      <c r="BA143" s="53">
        <v>0</v>
      </c>
      <c r="BB143" s="52">
        <v>0</v>
      </c>
      <c r="BC143" s="7">
        <v>0</v>
      </c>
      <c r="BD143" s="53">
        <v>0</v>
      </c>
      <c r="BE143" s="52">
        <v>0</v>
      </c>
      <c r="BF143" s="7">
        <v>0</v>
      </c>
      <c r="BG143" s="53">
        <v>0</v>
      </c>
      <c r="BH143" s="52">
        <v>534.29200000000003</v>
      </c>
      <c r="BI143" s="7">
        <v>3011</v>
      </c>
      <c r="BJ143" s="53">
        <f t="shared" si="134"/>
        <v>5635.4951973827046</v>
      </c>
      <c r="BK143" s="52">
        <v>0</v>
      </c>
      <c r="BL143" s="7">
        <v>0</v>
      </c>
      <c r="BM143" s="53">
        <v>0</v>
      </c>
      <c r="BN143" s="52">
        <v>0</v>
      </c>
      <c r="BO143" s="7">
        <v>0</v>
      </c>
      <c r="BP143" s="53">
        <v>0</v>
      </c>
      <c r="BQ143" s="52">
        <v>0</v>
      </c>
      <c r="BR143" s="7">
        <v>0</v>
      </c>
      <c r="BS143" s="53">
        <v>0</v>
      </c>
      <c r="BT143" s="52">
        <v>0</v>
      </c>
      <c r="BU143" s="7">
        <v>0</v>
      </c>
      <c r="BV143" s="53">
        <v>0</v>
      </c>
      <c r="BW143" s="52">
        <v>0</v>
      </c>
      <c r="BX143" s="7">
        <v>0</v>
      </c>
      <c r="BY143" s="53">
        <v>0</v>
      </c>
      <c r="BZ143" s="52">
        <v>0</v>
      </c>
      <c r="CA143" s="7">
        <v>0</v>
      </c>
      <c r="CB143" s="53">
        <v>0</v>
      </c>
      <c r="CC143" s="52">
        <v>0</v>
      </c>
      <c r="CD143" s="7">
        <v>0</v>
      </c>
      <c r="CE143" s="53">
        <v>0</v>
      </c>
      <c r="CF143" s="52">
        <v>0</v>
      </c>
      <c r="CG143" s="7">
        <v>0</v>
      </c>
      <c r="CH143" s="53">
        <v>0</v>
      </c>
      <c r="CI143" s="52">
        <v>0</v>
      </c>
      <c r="CJ143" s="7">
        <v>0</v>
      </c>
      <c r="CK143" s="53">
        <f t="shared" si="136"/>
        <v>0</v>
      </c>
      <c r="CL143" s="52">
        <v>0</v>
      </c>
      <c r="CM143" s="7">
        <v>0</v>
      </c>
      <c r="CN143" s="53">
        <v>0</v>
      </c>
      <c r="CO143" s="52">
        <v>0</v>
      </c>
      <c r="CP143" s="7">
        <v>0</v>
      </c>
      <c r="CQ143" s="53">
        <v>0</v>
      </c>
      <c r="CR143" s="52">
        <v>0</v>
      </c>
      <c r="CS143" s="7">
        <v>0</v>
      </c>
      <c r="CT143" s="53">
        <v>0</v>
      </c>
      <c r="CU143" s="62">
        <v>0</v>
      </c>
      <c r="CV143" s="7">
        <v>0</v>
      </c>
      <c r="CW143" s="8">
        <v>0</v>
      </c>
      <c r="CX143" s="52">
        <v>0</v>
      </c>
      <c r="CY143" s="7">
        <v>0</v>
      </c>
      <c r="CZ143" s="53">
        <v>0</v>
      </c>
      <c r="DA143" s="52">
        <v>0</v>
      </c>
      <c r="DB143" s="7">
        <v>0</v>
      </c>
      <c r="DC143" s="53">
        <v>0</v>
      </c>
      <c r="DD143" s="52">
        <v>0</v>
      </c>
      <c r="DE143" s="7">
        <v>0</v>
      </c>
      <c r="DF143" s="53">
        <v>0</v>
      </c>
      <c r="DG143" s="52">
        <v>0</v>
      </c>
      <c r="DH143" s="7">
        <v>0</v>
      </c>
      <c r="DI143" s="53">
        <v>0</v>
      </c>
      <c r="DJ143" s="52">
        <v>0</v>
      </c>
      <c r="DK143" s="7">
        <v>0</v>
      </c>
      <c r="DL143" s="53">
        <v>0</v>
      </c>
      <c r="DM143" s="52">
        <v>0</v>
      </c>
      <c r="DN143" s="7">
        <v>0</v>
      </c>
      <c r="DO143" s="53">
        <v>0</v>
      </c>
      <c r="DP143" s="52">
        <v>0</v>
      </c>
      <c r="DQ143" s="7">
        <v>0</v>
      </c>
      <c r="DR143" s="53">
        <v>0</v>
      </c>
      <c r="DS143" s="52">
        <v>0</v>
      </c>
      <c r="DT143" s="7">
        <v>0</v>
      </c>
      <c r="DU143" s="53">
        <v>0</v>
      </c>
      <c r="DV143" s="52">
        <v>0</v>
      </c>
      <c r="DW143" s="7">
        <v>0</v>
      </c>
      <c r="DX143" s="53">
        <v>0</v>
      </c>
      <c r="DY143" s="52">
        <v>0</v>
      </c>
      <c r="DZ143" s="7">
        <v>0</v>
      </c>
      <c r="EA143" s="53">
        <v>0</v>
      </c>
      <c r="EB143" s="52">
        <v>0</v>
      </c>
      <c r="EC143" s="7">
        <v>0</v>
      </c>
      <c r="ED143" s="53">
        <v>0</v>
      </c>
      <c r="EE143" s="52">
        <v>278</v>
      </c>
      <c r="EF143" s="7">
        <v>2782.93</v>
      </c>
      <c r="EG143" s="53">
        <f t="shared" si="139"/>
        <v>10010.539568345323</v>
      </c>
      <c r="EH143" s="52">
        <v>0</v>
      </c>
      <c r="EI143" s="7">
        <v>0</v>
      </c>
      <c r="EJ143" s="53">
        <v>0</v>
      </c>
      <c r="EK143" s="52">
        <v>0</v>
      </c>
      <c r="EL143" s="7">
        <v>0</v>
      </c>
      <c r="EM143" s="53">
        <v>0</v>
      </c>
      <c r="EN143" s="52">
        <v>0</v>
      </c>
      <c r="EO143" s="7">
        <v>0</v>
      </c>
      <c r="EP143" s="53">
        <v>0</v>
      </c>
      <c r="EQ143" s="52">
        <v>0</v>
      </c>
      <c r="ER143" s="7">
        <v>0</v>
      </c>
      <c r="ES143" s="53">
        <v>0</v>
      </c>
      <c r="ET143" s="52">
        <v>0</v>
      </c>
      <c r="EU143" s="7">
        <v>0</v>
      </c>
      <c r="EV143" s="53">
        <v>0</v>
      </c>
      <c r="EW143" s="52">
        <v>44.112000000000002</v>
      </c>
      <c r="EX143" s="7">
        <v>1297.3699999999999</v>
      </c>
      <c r="EY143" s="53">
        <f t="shared" si="140"/>
        <v>29410.817918026838</v>
      </c>
      <c r="EZ143" s="52">
        <v>0</v>
      </c>
      <c r="FA143" s="7">
        <v>0</v>
      </c>
      <c r="FB143" s="53">
        <v>0</v>
      </c>
      <c r="FC143" s="52">
        <v>0</v>
      </c>
      <c r="FD143" s="7">
        <v>0</v>
      </c>
      <c r="FE143" s="53">
        <v>0</v>
      </c>
      <c r="FF143" s="52">
        <v>0</v>
      </c>
      <c r="FG143" s="7">
        <v>0</v>
      </c>
      <c r="FH143" s="53">
        <v>0</v>
      </c>
      <c r="FI143" s="52">
        <v>50</v>
      </c>
      <c r="FJ143" s="7">
        <v>275.06</v>
      </c>
      <c r="FK143" s="53">
        <f t="shared" si="153"/>
        <v>5501.2</v>
      </c>
      <c r="FL143" s="52">
        <v>0</v>
      </c>
      <c r="FM143" s="7">
        <v>0</v>
      </c>
      <c r="FN143" s="53">
        <f t="shared" si="143"/>
        <v>0</v>
      </c>
      <c r="FO143" s="10">
        <f t="shared" si="125"/>
        <v>856.404</v>
      </c>
      <c r="FP143" s="15">
        <f t="shared" si="126"/>
        <v>7091.3</v>
      </c>
    </row>
    <row r="144" spans="1:218" x14ac:dyDescent="0.3">
      <c r="A144" s="73">
        <v>2014</v>
      </c>
      <c r="B144" s="74" t="s">
        <v>13</v>
      </c>
      <c r="C144" s="52">
        <v>0</v>
      </c>
      <c r="D144" s="7">
        <v>0</v>
      </c>
      <c r="E144" s="53">
        <v>0</v>
      </c>
      <c r="F144" s="52">
        <v>21.5</v>
      </c>
      <c r="G144" s="7">
        <v>233.11</v>
      </c>
      <c r="H144" s="53">
        <f t="shared" si="130"/>
        <v>10842.325581395351</v>
      </c>
      <c r="I144" s="52">
        <v>0</v>
      </c>
      <c r="J144" s="7">
        <v>0</v>
      </c>
      <c r="K144" s="53">
        <v>0</v>
      </c>
      <c r="L144" s="52">
        <v>0</v>
      </c>
      <c r="M144" s="7">
        <v>0</v>
      </c>
      <c r="N144" s="53">
        <v>0</v>
      </c>
      <c r="O144" s="52">
        <v>0</v>
      </c>
      <c r="P144" s="7">
        <v>0</v>
      </c>
      <c r="Q144" s="53">
        <v>0</v>
      </c>
      <c r="R144" s="52">
        <v>0</v>
      </c>
      <c r="S144" s="7">
        <v>0</v>
      </c>
      <c r="T144" s="53">
        <v>0</v>
      </c>
      <c r="U144" s="52">
        <v>0</v>
      </c>
      <c r="V144" s="7">
        <v>0</v>
      </c>
      <c r="W144" s="53">
        <v>0</v>
      </c>
      <c r="X144" s="52">
        <v>0</v>
      </c>
      <c r="Y144" s="7">
        <v>0</v>
      </c>
      <c r="Z144" s="53">
        <v>0</v>
      </c>
      <c r="AA144" s="52">
        <v>0</v>
      </c>
      <c r="AB144" s="7">
        <v>0</v>
      </c>
      <c r="AC144" s="53">
        <v>0</v>
      </c>
      <c r="AD144" s="52">
        <v>25</v>
      </c>
      <c r="AE144" s="7">
        <v>233.03</v>
      </c>
      <c r="AF144" s="53">
        <f t="shared" si="131"/>
        <v>9321.1999999999989</v>
      </c>
      <c r="AG144" s="52">
        <v>0</v>
      </c>
      <c r="AH144" s="7">
        <v>0</v>
      </c>
      <c r="AI144" s="53">
        <v>0</v>
      </c>
      <c r="AJ144" s="52">
        <v>0</v>
      </c>
      <c r="AK144" s="7">
        <v>0</v>
      </c>
      <c r="AL144" s="53">
        <v>0</v>
      </c>
      <c r="AM144" s="52">
        <v>0</v>
      </c>
      <c r="AN144" s="7">
        <v>0</v>
      </c>
      <c r="AO144" s="53">
        <v>0</v>
      </c>
      <c r="AP144" s="52">
        <v>0</v>
      </c>
      <c r="AQ144" s="7">
        <v>0</v>
      </c>
      <c r="AR144" s="53">
        <v>0</v>
      </c>
      <c r="AS144" s="52">
        <v>0</v>
      </c>
      <c r="AT144" s="7">
        <v>0</v>
      </c>
      <c r="AU144" s="53">
        <v>0</v>
      </c>
      <c r="AV144" s="52">
        <v>0</v>
      </c>
      <c r="AW144" s="7">
        <v>0</v>
      </c>
      <c r="AX144" s="53">
        <f t="shared" si="132"/>
        <v>0</v>
      </c>
      <c r="AY144" s="52">
        <v>0</v>
      </c>
      <c r="AZ144" s="7">
        <v>0</v>
      </c>
      <c r="BA144" s="53">
        <v>0</v>
      </c>
      <c r="BB144" s="52">
        <v>0</v>
      </c>
      <c r="BC144" s="7">
        <v>0</v>
      </c>
      <c r="BD144" s="53">
        <v>0</v>
      </c>
      <c r="BE144" s="52">
        <v>0</v>
      </c>
      <c r="BF144" s="7">
        <v>0</v>
      </c>
      <c r="BG144" s="53">
        <v>0</v>
      </c>
      <c r="BH144" s="52">
        <v>2147.9259999999999</v>
      </c>
      <c r="BI144" s="7">
        <v>8860.98</v>
      </c>
      <c r="BJ144" s="53">
        <f t="shared" si="134"/>
        <v>4125.3655852203474</v>
      </c>
      <c r="BK144" s="52">
        <v>0</v>
      </c>
      <c r="BL144" s="7">
        <v>0</v>
      </c>
      <c r="BM144" s="53">
        <v>0</v>
      </c>
      <c r="BN144" s="52">
        <v>0</v>
      </c>
      <c r="BO144" s="7">
        <v>0</v>
      </c>
      <c r="BP144" s="53">
        <v>0</v>
      </c>
      <c r="BQ144" s="52">
        <v>0</v>
      </c>
      <c r="BR144" s="7">
        <v>0</v>
      </c>
      <c r="BS144" s="53">
        <v>0</v>
      </c>
      <c r="BT144" s="52">
        <v>0</v>
      </c>
      <c r="BU144" s="7">
        <v>0</v>
      </c>
      <c r="BV144" s="53">
        <v>0</v>
      </c>
      <c r="BW144" s="52">
        <v>0</v>
      </c>
      <c r="BX144" s="7">
        <v>0</v>
      </c>
      <c r="BY144" s="53">
        <v>0</v>
      </c>
      <c r="BZ144" s="52">
        <v>0</v>
      </c>
      <c r="CA144" s="7">
        <v>0</v>
      </c>
      <c r="CB144" s="53">
        <v>0</v>
      </c>
      <c r="CC144" s="52">
        <v>0</v>
      </c>
      <c r="CD144" s="7">
        <v>0</v>
      </c>
      <c r="CE144" s="53">
        <v>0</v>
      </c>
      <c r="CF144" s="52">
        <v>0</v>
      </c>
      <c r="CG144" s="7">
        <v>0</v>
      </c>
      <c r="CH144" s="53">
        <v>0</v>
      </c>
      <c r="CI144" s="52">
        <v>0</v>
      </c>
      <c r="CJ144" s="7">
        <v>0</v>
      </c>
      <c r="CK144" s="53">
        <f t="shared" si="136"/>
        <v>0</v>
      </c>
      <c r="CL144" s="52">
        <v>0</v>
      </c>
      <c r="CM144" s="7">
        <v>0</v>
      </c>
      <c r="CN144" s="53">
        <v>0</v>
      </c>
      <c r="CO144" s="52">
        <v>0</v>
      </c>
      <c r="CP144" s="7">
        <v>0</v>
      </c>
      <c r="CQ144" s="53">
        <v>0</v>
      </c>
      <c r="CR144" s="52">
        <v>0.5</v>
      </c>
      <c r="CS144" s="7">
        <v>2.25</v>
      </c>
      <c r="CT144" s="53">
        <f t="shared" si="148"/>
        <v>4500</v>
      </c>
      <c r="CU144" s="62">
        <v>0</v>
      </c>
      <c r="CV144" s="7">
        <v>0</v>
      </c>
      <c r="CW144" s="8">
        <v>0</v>
      </c>
      <c r="CX144" s="52">
        <v>39.722000000000001</v>
      </c>
      <c r="CY144" s="7">
        <v>91.88</v>
      </c>
      <c r="CZ144" s="53">
        <f t="shared" si="137"/>
        <v>2313.0758773475654</v>
      </c>
      <c r="DA144" s="52">
        <v>0</v>
      </c>
      <c r="DB144" s="7">
        <v>0</v>
      </c>
      <c r="DC144" s="53">
        <v>0</v>
      </c>
      <c r="DD144" s="52">
        <v>0</v>
      </c>
      <c r="DE144" s="7">
        <v>0</v>
      </c>
      <c r="DF144" s="53">
        <v>0</v>
      </c>
      <c r="DG144" s="52">
        <v>0</v>
      </c>
      <c r="DH144" s="7">
        <v>0</v>
      </c>
      <c r="DI144" s="53">
        <v>0</v>
      </c>
      <c r="DJ144" s="52">
        <v>0</v>
      </c>
      <c r="DK144" s="7">
        <v>0</v>
      </c>
      <c r="DL144" s="53">
        <v>0</v>
      </c>
      <c r="DM144" s="52">
        <v>0</v>
      </c>
      <c r="DN144" s="7">
        <v>0</v>
      </c>
      <c r="DO144" s="53">
        <v>0</v>
      </c>
      <c r="DP144" s="52">
        <v>0</v>
      </c>
      <c r="DQ144" s="7">
        <v>0</v>
      </c>
      <c r="DR144" s="53">
        <v>0</v>
      </c>
      <c r="DS144" s="52">
        <v>0</v>
      </c>
      <c r="DT144" s="7">
        <v>0</v>
      </c>
      <c r="DU144" s="53">
        <v>0</v>
      </c>
      <c r="DV144" s="52">
        <v>0</v>
      </c>
      <c r="DW144" s="7">
        <v>0</v>
      </c>
      <c r="DX144" s="53">
        <v>0</v>
      </c>
      <c r="DY144" s="52">
        <v>0</v>
      </c>
      <c r="DZ144" s="7">
        <v>0</v>
      </c>
      <c r="EA144" s="53">
        <v>0</v>
      </c>
      <c r="EB144" s="52">
        <v>0</v>
      </c>
      <c r="EC144" s="7">
        <v>0</v>
      </c>
      <c r="ED144" s="53">
        <v>0</v>
      </c>
      <c r="EE144" s="52">
        <v>959.53099999999995</v>
      </c>
      <c r="EF144" s="7">
        <v>9976.26</v>
      </c>
      <c r="EG144" s="53">
        <f t="shared" si="139"/>
        <v>10397.016875952941</v>
      </c>
      <c r="EH144" s="52">
        <v>0</v>
      </c>
      <c r="EI144" s="7">
        <v>0</v>
      </c>
      <c r="EJ144" s="53">
        <v>0</v>
      </c>
      <c r="EK144" s="52">
        <v>0</v>
      </c>
      <c r="EL144" s="7">
        <v>0</v>
      </c>
      <c r="EM144" s="53">
        <v>0</v>
      </c>
      <c r="EN144" s="52">
        <v>0</v>
      </c>
      <c r="EO144" s="7">
        <v>0</v>
      </c>
      <c r="EP144" s="53">
        <v>0</v>
      </c>
      <c r="EQ144" s="52">
        <v>0</v>
      </c>
      <c r="ER144" s="7">
        <v>0</v>
      </c>
      <c r="ES144" s="53">
        <v>0</v>
      </c>
      <c r="ET144" s="52">
        <v>0</v>
      </c>
      <c r="EU144" s="7">
        <v>0</v>
      </c>
      <c r="EV144" s="53">
        <v>0</v>
      </c>
      <c r="EW144" s="52">
        <v>47.003999999999998</v>
      </c>
      <c r="EX144" s="7">
        <v>2045.7</v>
      </c>
      <c r="EY144" s="53">
        <f t="shared" si="140"/>
        <v>43521.827929537911</v>
      </c>
      <c r="EZ144" s="52">
        <v>0</v>
      </c>
      <c r="FA144" s="7">
        <v>0</v>
      </c>
      <c r="FB144" s="53">
        <v>0</v>
      </c>
      <c r="FC144" s="52">
        <v>75</v>
      </c>
      <c r="FD144" s="7">
        <v>262.5</v>
      </c>
      <c r="FE144" s="53">
        <f t="shared" si="141"/>
        <v>3500</v>
      </c>
      <c r="FF144" s="52">
        <v>0</v>
      </c>
      <c r="FG144" s="7">
        <v>0</v>
      </c>
      <c r="FH144" s="53">
        <v>0</v>
      </c>
      <c r="FI144" s="52">
        <v>100.065</v>
      </c>
      <c r="FJ144" s="7">
        <v>666.93</v>
      </c>
      <c r="FK144" s="53">
        <f t="shared" si="153"/>
        <v>6664.9677709488833</v>
      </c>
      <c r="FL144" s="52">
        <v>0</v>
      </c>
      <c r="FM144" s="7">
        <v>0</v>
      </c>
      <c r="FN144" s="53">
        <f t="shared" si="143"/>
        <v>0</v>
      </c>
      <c r="FO144" s="10">
        <f t="shared" si="125"/>
        <v>3316.183</v>
      </c>
      <c r="FP144" s="15">
        <f t="shared" si="126"/>
        <v>21705.71</v>
      </c>
    </row>
    <row r="145" spans="1:172" x14ac:dyDescent="0.3">
      <c r="A145" s="73">
        <v>2014</v>
      </c>
      <c r="B145" s="74" t="s">
        <v>14</v>
      </c>
      <c r="C145" s="52">
        <v>0</v>
      </c>
      <c r="D145" s="7">
        <v>0</v>
      </c>
      <c r="E145" s="53">
        <v>0</v>
      </c>
      <c r="F145" s="52">
        <v>43</v>
      </c>
      <c r="G145" s="7">
        <v>491.15</v>
      </c>
      <c r="H145" s="53">
        <f t="shared" si="130"/>
        <v>11422.093023255813</v>
      </c>
      <c r="I145" s="52">
        <v>0</v>
      </c>
      <c r="J145" s="7">
        <v>0</v>
      </c>
      <c r="K145" s="53">
        <v>0</v>
      </c>
      <c r="L145" s="52">
        <v>0</v>
      </c>
      <c r="M145" s="7">
        <v>0</v>
      </c>
      <c r="N145" s="53">
        <v>0</v>
      </c>
      <c r="O145" s="52">
        <v>0</v>
      </c>
      <c r="P145" s="7">
        <v>0</v>
      </c>
      <c r="Q145" s="53">
        <v>0</v>
      </c>
      <c r="R145" s="52">
        <v>0</v>
      </c>
      <c r="S145" s="7">
        <v>0</v>
      </c>
      <c r="T145" s="53">
        <v>0</v>
      </c>
      <c r="U145" s="52">
        <v>0</v>
      </c>
      <c r="V145" s="7">
        <v>0</v>
      </c>
      <c r="W145" s="53">
        <v>0</v>
      </c>
      <c r="X145" s="52">
        <v>0</v>
      </c>
      <c r="Y145" s="7">
        <v>0</v>
      </c>
      <c r="Z145" s="53">
        <v>0</v>
      </c>
      <c r="AA145" s="52">
        <v>0</v>
      </c>
      <c r="AB145" s="7">
        <v>0</v>
      </c>
      <c r="AC145" s="53">
        <v>0</v>
      </c>
      <c r="AD145" s="52">
        <v>1.073</v>
      </c>
      <c r="AE145" s="7">
        <v>2.04</v>
      </c>
      <c r="AF145" s="53">
        <f t="shared" si="131"/>
        <v>1901.2115563839702</v>
      </c>
      <c r="AG145" s="52">
        <v>5.5E-2</v>
      </c>
      <c r="AH145" s="7">
        <v>0.11</v>
      </c>
      <c r="AI145" s="53">
        <f t="shared" ref="AI145" si="154">AH145/AG145*1000</f>
        <v>2000</v>
      </c>
      <c r="AJ145" s="52">
        <v>0</v>
      </c>
      <c r="AK145" s="7">
        <v>0</v>
      </c>
      <c r="AL145" s="53">
        <v>0</v>
      </c>
      <c r="AM145" s="52">
        <v>0</v>
      </c>
      <c r="AN145" s="7">
        <v>0</v>
      </c>
      <c r="AO145" s="53">
        <v>0</v>
      </c>
      <c r="AP145" s="52">
        <v>0</v>
      </c>
      <c r="AQ145" s="7">
        <v>0</v>
      </c>
      <c r="AR145" s="53">
        <v>0</v>
      </c>
      <c r="AS145" s="52">
        <v>0</v>
      </c>
      <c r="AT145" s="7">
        <v>0</v>
      </c>
      <c r="AU145" s="53">
        <v>0</v>
      </c>
      <c r="AV145" s="52">
        <v>0</v>
      </c>
      <c r="AW145" s="7">
        <v>0</v>
      </c>
      <c r="AX145" s="53">
        <f t="shared" si="132"/>
        <v>0</v>
      </c>
      <c r="AY145" s="52">
        <v>0</v>
      </c>
      <c r="AZ145" s="7">
        <v>0</v>
      </c>
      <c r="BA145" s="53">
        <v>0</v>
      </c>
      <c r="BB145" s="52">
        <v>0</v>
      </c>
      <c r="BC145" s="7">
        <v>0</v>
      </c>
      <c r="BD145" s="53">
        <v>0</v>
      </c>
      <c r="BE145" s="52">
        <v>0</v>
      </c>
      <c r="BF145" s="7">
        <v>0</v>
      </c>
      <c r="BG145" s="53">
        <v>0</v>
      </c>
      <c r="BH145" s="52">
        <v>3596.3409999999999</v>
      </c>
      <c r="BI145" s="7">
        <v>16539.66</v>
      </c>
      <c r="BJ145" s="53">
        <f t="shared" si="134"/>
        <v>4599.0243972971421</v>
      </c>
      <c r="BK145" s="52">
        <v>0</v>
      </c>
      <c r="BL145" s="7">
        <v>0</v>
      </c>
      <c r="BM145" s="53">
        <v>0</v>
      </c>
      <c r="BN145" s="52">
        <v>0</v>
      </c>
      <c r="BO145" s="7">
        <v>0</v>
      </c>
      <c r="BP145" s="53">
        <v>0</v>
      </c>
      <c r="BQ145" s="52">
        <v>0</v>
      </c>
      <c r="BR145" s="7">
        <v>0</v>
      </c>
      <c r="BS145" s="53">
        <v>0</v>
      </c>
      <c r="BT145" s="52">
        <v>0</v>
      </c>
      <c r="BU145" s="7">
        <v>0</v>
      </c>
      <c r="BV145" s="53">
        <v>0</v>
      </c>
      <c r="BW145" s="52">
        <v>0</v>
      </c>
      <c r="BX145" s="7">
        <v>0</v>
      </c>
      <c r="BY145" s="53">
        <v>0</v>
      </c>
      <c r="BZ145" s="52">
        <v>0</v>
      </c>
      <c r="CA145" s="7">
        <v>0</v>
      </c>
      <c r="CB145" s="53">
        <v>0</v>
      </c>
      <c r="CC145" s="52">
        <v>0</v>
      </c>
      <c r="CD145" s="7">
        <v>0</v>
      </c>
      <c r="CE145" s="53">
        <v>0</v>
      </c>
      <c r="CF145" s="52">
        <v>0</v>
      </c>
      <c r="CG145" s="7">
        <v>0</v>
      </c>
      <c r="CH145" s="53">
        <v>0</v>
      </c>
      <c r="CI145" s="52">
        <v>0</v>
      </c>
      <c r="CJ145" s="7">
        <v>0</v>
      </c>
      <c r="CK145" s="53">
        <f t="shared" si="136"/>
        <v>0</v>
      </c>
      <c r="CL145" s="52">
        <v>0</v>
      </c>
      <c r="CM145" s="7">
        <v>0</v>
      </c>
      <c r="CN145" s="53">
        <v>0</v>
      </c>
      <c r="CO145" s="52">
        <v>0</v>
      </c>
      <c r="CP145" s="7">
        <v>0</v>
      </c>
      <c r="CQ145" s="53">
        <v>0</v>
      </c>
      <c r="CR145" s="52">
        <v>0</v>
      </c>
      <c r="CS145" s="7">
        <v>0</v>
      </c>
      <c r="CT145" s="53">
        <v>0</v>
      </c>
      <c r="CU145" s="62">
        <v>0</v>
      </c>
      <c r="CV145" s="7">
        <v>0</v>
      </c>
      <c r="CW145" s="8">
        <v>0</v>
      </c>
      <c r="CX145" s="52">
        <v>0</v>
      </c>
      <c r="CY145" s="7">
        <v>0</v>
      </c>
      <c r="CZ145" s="53">
        <v>0</v>
      </c>
      <c r="DA145" s="52">
        <v>0</v>
      </c>
      <c r="DB145" s="7">
        <v>0</v>
      </c>
      <c r="DC145" s="53">
        <v>0</v>
      </c>
      <c r="DD145" s="52">
        <v>0</v>
      </c>
      <c r="DE145" s="7">
        <v>0</v>
      </c>
      <c r="DF145" s="53">
        <v>0</v>
      </c>
      <c r="DG145" s="52">
        <v>0</v>
      </c>
      <c r="DH145" s="7">
        <v>0</v>
      </c>
      <c r="DI145" s="53">
        <v>0</v>
      </c>
      <c r="DJ145" s="52">
        <v>0</v>
      </c>
      <c r="DK145" s="7">
        <v>0</v>
      </c>
      <c r="DL145" s="53">
        <v>0</v>
      </c>
      <c r="DM145" s="52">
        <v>0</v>
      </c>
      <c r="DN145" s="7">
        <v>0</v>
      </c>
      <c r="DO145" s="53">
        <v>0</v>
      </c>
      <c r="DP145" s="52">
        <v>0</v>
      </c>
      <c r="DQ145" s="7">
        <v>0</v>
      </c>
      <c r="DR145" s="53">
        <v>0</v>
      </c>
      <c r="DS145" s="52">
        <v>0</v>
      </c>
      <c r="DT145" s="7">
        <v>0</v>
      </c>
      <c r="DU145" s="53">
        <v>0</v>
      </c>
      <c r="DV145" s="52">
        <v>0</v>
      </c>
      <c r="DW145" s="7">
        <v>0</v>
      </c>
      <c r="DX145" s="53">
        <v>0</v>
      </c>
      <c r="DY145" s="52">
        <v>0</v>
      </c>
      <c r="DZ145" s="7">
        <v>0</v>
      </c>
      <c r="EA145" s="53">
        <v>0</v>
      </c>
      <c r="EB145" s="52">
        <v>0</v>
      </c>
      <c r="EC145" s="7">
        <v>0</v>
      </c>
      <c r="ED145" s="53">
        <v>0</v>
      </c>
      <c r="EE145" s="52">
        <v>491.709</v>
      </c>
      <c r="EF145" s="7">
        <v>5392.43</v>
      </c>
      <c r="EG145" s="53">
        <f t="shared" si="139"/>
        <v>10966.709984970787</v>
      </c>
      <c r="EH145" s="52">
        <v>0</v>
      </c>
      <c r="EI145" s="7">
        <v>0</v>
      </c>
      <c r="EJ145" s="53">
        <v>0</v>
      </c>
      <c r="EK145" s="52">
        <v>0</v>
      </c>
      <c r="EL145" s="7">
        <v>0</v>
      </c>
      <c r="EM145" s="53">
        <v>0</v>
      </c>
      <c r="EN145" s="52">
        <v>0</v>
      </c>
      <c r="EO145" s="7">
        <v>0</v>
      </c>
      <c r="EP145" s="53">
        <v>0</v>
      </c>
      <c r="EQ145" s="52">
        <v>0</v>
      </c>
      <c r="ER145" s="7">
        <v>0</v>
      </c>
      <c r="ES145" s="53">
        <v>0</v>
      </c>
      <c r="ET145" s="52">
        <v>0</v>
      </c>
      <c r="EU145" s="7">
        <v>0</v>
      </c>
      <c r="EV145" s="53">
        <v>0</v>
      </c>
      <c r="EW145" s="52">
        <v>17.065000000000001</v>
      </c>
      <c r="EX145" s="7">
        <v>712.52</v>
      </c>
      <c r="EY145" s="53">
        <f t="shared" si="140"/>
        <v>41753.296220334014</v>
      </c>
      <c r="EZ145" s="52">
        <v>0</v>
      </c>
      <c r="FA145" s="7">
        <v>0</v>
      </c>
      <c r="FB145" s="53">
        <v>0</v>
      </c>
      <c r="FC145" s="52">
        <v>271.36</v>
      </c>
      <c r="FD145" s="7">
        <v>1129.51</v>
      </c>
      <c r="FE145" s="53">
        <f t="shared" si="141"/>
        <v>4162.4041863207549</v>
      </c>
      <c r="FF145" s="52">
        <v>0</v>
      </c>
      <c r="FG145" s="7">
        <v>0</v>
      </c>
      <c r="FH145" s="53">
        <v>0</v>
      </c>
      <c r="FI145" s="52">
        <v>72</v>
      </c>
      <c r="FJ145" s="7">
        <v>407.54</v>
      </c>
      <c r="FK145" s="53">
        <f t="shared" si="153"/>
        <v>5660.2777777777783</v>
      </c>
      <c r="FL145" s="52">
        <v>0</v>
      </c>
      <c r="FM145" s="7">
        <v>0</v>
      </c>
      <c r="FN145" s="53">
        <f t="shared" si="143"/>
        <v>0</v>
      </c>
      <c r="FO145" s="10">
        <f t="shared" si="125"/>
        <v>4420.6029999999992</v>
      </c>
      <c r="FP145" s="15">
        <f t="shared" si="126"/>
        <v>24267.42</v>
      </c>
    </row>
    <row r="146" spans="1:172" x14ac:dyDescent="0.3">
      <c r="A146" s="73">
        <v>2014</v>
      </c>
      <c r="B146" s="74" t="s">
        <v>15</v>
      </c>
      <c r="C146" s="52">
        <v>0</v>
      </c>
      <c r="D146" s="7">
        <v>0</v>
      </c>
      <c r="E146" s="53">
        <v>0</v>
      </c>
      <c r="F146" s="52">
        <v>0</v>
      </c>
      <c r="G146" s="7">
        <v>0</v>
      </c>
      <c r="H146" s="53">
        <v>0</v>
      </c>
      <c r="I146" s="52">
        <v>0</v>
      </c>
      <c r="J146" s="7">
        <v>0</v>
      </c>
      <c r="K146" s="53">
        <v>0</v>
      </c>
      <c r="L146" s="52">
        <v>0</v>
      </c>
      <c r="M146" s="7">
        <v>0</v>
      </c>
      <c r="N146" s="53">
        <v>0</v>
      </c>
      <c r="O146" s="52">
        <v>0</v>
      </c>
      <c r="P146" s="7">
        <v>0</v>
      </c>
      <c r="Q146" s="53">
        <v>0</v>
      </c>
      <c r="R146" s="52">
        <v>0</v>
      </c>
      <c r="S146" s="7">
        <v>0</v>
      </c>
      <c r="T146" s="53">
        <v>0</v>
      </c>
      <c r="U146" s="52">
        <v>0</v>
      </c>
      <c r="V146" s="7">
        <v>0</v>
      </c>
      <c r="W146" s="53">
        <v>0</v>
      </c>
      <c r="X146" s="52">
        <v>0</v>
      </c>
      <c r="Y146" s="7">
        <v>0</v>
      </c>
      <c r="Z146" s="53">
        <v>0</v>
      </c>
      <c r="AA146" s="52">
        <v>0</v>
      </c>
      <c r="AB146" s="7">
        <v>0</v>
      </c>
      <c r="AC146" s="53">
        <v>0</v>
      </c>
      <c r="AD146" s="52">
        <v>0</v>
      </c>
      <c r="AE146" s="7">
        <v>0</v>
      </c>
      <c r="AF146" s="53">
        <v>0</v>
      </c>
      <c r="AG146" s="52">
        <v>0</v>
      </c>
      <c r="AH146" s="7">
        <v>0</v>
      </c>
      <c r="AI146" s="53">
        <v>0</v>
      </c>
      <c r="AJ146" s="52">
        <v>0</v>
      </c>
      <c r="AK146" s="7">
        <v>0</v>
      </c>
      <c r="AL146" s="53">
        <v>0</v>
      </c>
      <c r="AM146" s="52">
        <v>0</v>
      </c>
      <c r="AN146" s="7">
        <v>0</v>
      </c>
      <c r="AO146" s="53">
        <v>0</v>
      </c>
      <c r="AP146" s="52">
        <v>0</v>
      </c>
      <c r="AQ146" s="7">
        <v>0</v>
      </c>
      <c r="AR146" s="53">
        <v>0</v>
      </c>
      <c r="AS146" s="52">
        <v>0</v>
      </c>
      <c r="AT146" s="7">
        <v>0</v>
      </c>
      <c r="AU146" s="53">
        <v>0</v>
      </c>
      <c r="AV146" s="52">
        <v>0</v>
      </c>
      <c r="AW146" s="7">
        <v>0</v>
      </c>
      <c r="AX146" s="53">
        <f t="shared" si="132"/>
        <v>0</v>
      </c>
      <c r="AY146" s="52">
        <v>0</v>
      </c>
      <c r="AZ146" s="7">
        <v>0</v>
      </c>
      <c r="BA146" s="53">
        <v>0</v>
      </c>
      <c r="BB146" s="52">
        <v>3.0000000000000001E-3</v>
      </c>
      <c r="BC146" s="7">
        <v>0.22</v>
      </c>
      <c r="BD146" s="53">
        <f t="shared" si="147"/>
        <v>73333.333333333328</v>
      </c>
      <c r="BE146" s="52">
        <v>0</v>
      </c>
      <c r="BF146" s="7">
        <v>0</v>
      </c>
      <c r="BG146" s="53">
        <v>0</v>
      </c>
      <c r="BH146" s="52">
        <v>893</v>
      </c>
      <c r="BI146" s="7">
        <v>3731.38</v>
      </c>
      <c r="BJ146" s="53">
        <f t="shared" si="134"/>
        <v>4178.4770436730123</v>
      </c>
      <c r="BK146" s="52">
        <v>0</v>
      </c>
      <c r="BL146" s="7">
        <v>0</v>
      </c>
      <c r="BM146" s="53">
        <v>0</v>
      </c>
      <c r="BN146" s="52">
        <v>0</v>
      </c>
      <c r="BO146" s="7">
        <v>0</v>
      </c>
      <c r="BP146" s="53">
        <v>0</v>
      </c>
      <c r="BQ146" s="52">
        <v>0</v>
      </c>
      <c r="BR146" s="7">
        <v>0</v>
      </c>
      <c r="BS146" s="53">
        <v>0</v>
      </c>
      <c r="BT146" s="52">
        <v>0</v>
      </c>
      <c r="BU146" s="7">
        <v>0</v>
      </c>
      <c r="BV146" s="53">
        <v>0</v>
      </c>
      <c r="BW146" s="52">
        <v>0</v>
      </c>
      <c r="BX146" s="7">
        <v>0</v>
      </c>
      <c r="BY146" s="53">
        <v>0</v>
      </c>
      <c r="BZ146" s="52">
        <v>0</v>
      </c>
      <c r="CA146" s="7">
        <v>0</v>
      </c>
      <c r="CB146" s="53">
        <v>0</v>
      </c>
      <c r="CC146" s="52">
        <v>0</v>
      </c>
      <c r="CD146" s="7">
        <v>0</v>
      </c>
      <c r="CE146" s="53">
        <v>0</v>
      </c>
      <c r="CF146" s="52">
        <v>0</v>
      </c>
      <c r="CG146" s="7">
        <v>0</v>
      </c>
      <c r="CH146" s="53">
        <v>0</v>
      </c>
      <c r="CI146" s="52">
        <v>0</v>
      </c>
      <c r="CJ146" s="7">
        <v>0</v>
      </c>
      <c r="CK146" s="53">
        <f t="shared" si="136"/>
        <v>0</v>
      </c>
      <c r="CL146" s="52">
        <v>0</v>
      </c>
      <c r="CM146" s="7">
        <v>0</v>
      </c>
      <c r="CN146" s="53">
        <v>0</v>
      </c>
      <c r="CO146" s="52">
        <v>0</v>
      </c>
      <c r="CP146" s="7">
        <v>0</v>
      </c>
      <c r="CQ146" s="53">
        <v>0</v>
      </c>
      <c r="CR146" s="52">
        <v>0</v>
      </c>
      <c r="CS146" s="7">
        <v>0</v>
      </c>
      <c r="CT146" s="53">
        <v>0</v>
      </c>
      <c r="CU146" s="62">
        <v>0</v>
      </c>
      <c r="CV146" s="7">
        <v>0</v>
      </c>
      <c r="CW146" s="8">
        <v>0</v>
      </c>
      <c r="CX146" s="52">
        <v>0</v>
      </c>
      <c r="CY146" s="7">
        <v>0</v>
      </c>
      <c r="CZ146" s="53">
        <v>0</v>
      </c>
      <c r="DA146" s="52">
        <v>0</v>
      </c>
      <c r="DB146" s="7">
        <v>0</v>
      </c>
      <c r="DC146" s="53">
        <v>0</v>
      </c>
      <c r="DD146" s="52">
        <v>0</v>
      </c>
      <c r="DE146" s="7">
        <v>0</v>
      </c>
      <c r="DF146" s="53">
        <v>0</v>
      </c>
      <c r="DG146" s="52">
        <v>0</v>
      </c>
      <c r="DH146" s="7">
        <v>0</v>
      </c>
      <c r="DI146" s="53">
        <v>0</v>
      </c>
      <c r="DJ146" s="52">
        <v>0</v>
      </c>
      <c r="DK146" s="7">
        <v>0</v>
      </c>
      <c r="DL146" s="53">
        <v>0</v>
      </c>
      <c r="DM146" s="52">
        <v>0</v>
      </c>
      <c r="DN146" s="7">
        <v>0</v>
      </c>
      <c r="DO146" s="53">
        <v>0</v>
      </c>
      <c r="DP146" s="52">
        <v>0</v>
      </c>
      <c r="DQ146" s="7">
        <v>0</v>
      </c>
      <c r="DR146" s="53">
        <v>0</v>
      </c>
      <c r="DS146" s="52">
        <v>0</v>
      </c>
      <c r="DT146" s="7">
        <v>0</v>
      </c>
      <c r="DU146" s="53">
        <v>0</v>
      </c>
      <c r="DV146" s="52">
        <v>0</v>
      </c>
      <c r="DW146" s="7">
        <v>0</v>
      </c>
      <c r="DX146" s="53">
        <v>0</v>
      </c>
      <c r="DY146" s="52">
        <v>0</v>
      </c>
      <c r="DZ146" s="7">
        <v>0</v>
      </c>
      <c r="EA146" s="53">
        <v>0</v>
      </c>
      <c r="EB146" s="52">
        <v>0</v>
      </c>
      <c r="EC146" s="7">
        <v>0</v>
      </c>
      <c r="ED146" s="53">
        <v>0</v>
      </c>
      <c r="EE146" s="52">
        <v>659.096</v>
      </c>
      <c r="EF146" s="7">
        <v>6512.12</v>
      </c>
      <c r="EG146" s="53">
        <f t="shared" si="139"/>
        <v>9880.3816136040878</v>
      </c>
      <c r="EH146" s="52">
        <v>0</v>
      </c>
      <c r="EI146" s="7">
        <v>0</v>
      </c>
      <c r="EJ146" s="53">
        <v>0</v>
      </c>
      <c r="EK146" s="52">
        <v>0</v>
      </c>
      <c r="EL146" s="7">
        <v>0</v>
      </c>
      <c r="EM146" s="53">
        <v>0</v>
      </c>
      <c r="EN146" s="52">
        <v>0</v>
      </c>
      <c r="EO146" s="7">
        <v>0</v>
      </c>
      <c r="EP146" s="53">
        <v>0</v>
      </c>
      <c r="EQ146" s="52">
        <v>0</v>
      </c>
      <c r="ER146" s="7">
        <v>0</v>
      </c>
      <c r="ES146" s="53">
        <v>0</v>
      </c>
      <c r="ET146" s="52">
        <v>0</v>
      </c>
      <c r="EU146" s="7">
        <v>0</v>
      </c>
      <c r="EV146" s="53">
        <v>0</v>
      </c>
      <c r="EW146" s="52">
        <v>0</v>
      </c>
      <c r="EX146" s="7">
        <v>0</v>
      </c>
      <c r="EY146" s="53">
        <v>0</v>
      </c>
      <c r="EZ146" s="52">
        <v>0</v>
      </c>
      <c r="FA146" s="7">
        <v>0</v>
      </c>
      <c r="FB146" s="53">
        <v>0</v>
      </c>
      <c r="FC146" s="52">
        <v>50</v>
      </c>
      <c r="FD146" s="7">
        <v>197.7</v>
      </c>
      <c r="FE146" s="53">
        <f t="shared" si="141"/>
        <v>3953.9999999999995</v>
      </c>
      <c r="FF146" s="52">
        <v>0</v>
      </c>
      <c r="FG146" s="7">
        <v>0</v>
      </c>
      <c r="FH146" s="53">
        <v>0</v>
      </c>
      <c r="FI146" s="52">
        <v>0</v>
      </c>
      <c r="FJ146" s="7">
        <v>0</v>
      </c>
      <c r="FK146" s="53">
        <v>0</v>
      </c>
      <c r="FL146" s="52">
        <v>0</v>
      </c>
      <c r="FM146" s="7">
        <v>0</v>
      </c>
      <c r="FN146" s="53">
        <f t="shared" si="143"/>
        <v>0</v>
      </c>
      <c r="FO146" s="10">
        <f t="shared" si="125"/>
        <v>1602.0989999999999</v>
      </c>
      <c r="FP146" s="15">
        <f t="shared" si="126"/>
        <v>10441.42</v>
      </c>
    </row>
    <row r="147" spans="1:172" x14ac:dyDescent="0.3">
      <c r="A147" s="73">
        <v>2014</v>
      </c>
      <c r="B147" s="74" t="s">
        <v>16</v>
      </c>
      <c r="C147" s="52">
        <v>0</v>
      </c>
      <c r="D147" s="7">
        <v>0</v>
      </c>
      <c r="E147" s="53">
        <v>0</v>
      </c>
      <c r="F147" s="52">
        <v>21.5</v>
      </c>
      <c r="G147" s="7">
        <v>254.55</v>
      </c>
      <c r="H147" s="53">
        <f t="shared" si="130"/>
        <v>11839.534883720931</v>
      </c>
      <c r="I147" s="52">
        <v>0</v>
      </c>
      <c r="J147" s="7">
        <v>0</v>
      </c>
      <c r="K147" s="53">
        <v>0</v>
      </c>
      <c r="L147" s="52">
        <v>0</v>
      </c>
      <c r="M147" s="7">
        <v>0</v>
      </c>
      <c r="N147" s="53">
        <v>0</v>
      </c>
      <c r="O147" s="52">
        <v>0</v>
      </c>
      <c r="P147" s="7">
        <v>0</v>
      </c>
      <c r="Q147" s="53">
        <v>0</v>
      </c>
      <c r="R147" s="52">
        <v>25</v>
      </c>
      <c r="S147" s="7">
        <v>122.18</v>
      </c>
      <c r="T147" s="53">
        <f t="shared" si="146"/>
        <v>4887.2</v>
      </c>
      <c r="U147" s="52">
        <v>0</v>
      </c>
      <c r="V147" s="7">
        <v>0</v>
      </c>
      <c r="W147" s="53">
        <v>0</v>
      </c>
      <c r="X147" s="52">
        <v>0</v>
      </c>
      <c r="Y147" s="7">
        <v>0</v>
      </c>
      <c r="Z147" s="53">
        <v>0</v>
      </c>
      <c r="AA147" s="52">
        <v>0</v>
      </c>
      <c r="AB147" s="7">
        <v>0</v>
      </c>
      <c r="AC147" s="53">
        <v>0</v>
      </c>
      <c r="AD147" s="52">
        <v>0</v>
      </c>
      <c r="AE147" s="7">
        <v>0</v>
      </c>
      <c r="AF147" s="53">
        <v>0</v>
      </c>
      <c r="AG147" s="52">
        <v>0</v>
      </c>
      <c r="AH147" s="7">
        <v>0</v>
      </c>
      <c r="AI147" s="53">
        <v>0</v>
      </c>
      <c r="AJ147" s="52">
        <v>0</v>
      </c>
      <c r="AK147" s="7">
        <v>0</v>
      </c>
      <c r="AL147" s="53">
        <v>0</v>
      </c>
      <c r="AM147" s="52">
        <v>0</v>
      </c>
      <c r="AN147" s="7">
        <v>0</v>
      </c>
      <c r="AO147" s="53">
        <v>0</v>
      </c>
      <c r="AP147" s="52">
        <v>0</v>
      </c>
      <c r="AQ147" s="7">
        <v>0</v>
      </c>
      <c r="AR147" s="53">
        <v>0</v>
      </c>
      <c r="AS147" s="52">
        <v>0</v>
      </c>
      <c r="AT147" s="7">
        <v>0</v>
      </c>
      <c r="AU147" s="53">
        <v>0</v>
      </c>
      <c r="AV147" s="52">
        <v>0</v>
      </c>
      <c r="AW147" s="7">
        <v>0</v>
      </c>
      <c r="AX147" s="53">
        <f t="shared" si="132"/>
        <v>0</v>
      </c>
      <c r="AY147" s="52">
        <v>0</v>
      </c>
      <c r="AZ147" s="7">
        <v>0</v>
      </c>
      <c r="BA147" s="53">
        <v>0</v>
      </c>
      <c r="BB147" s="52">
        <v>0</v>
      </c>
      <c r="BC147" s="7">
        <v>0</v>
      </c>
      <c r="BD147" s="53">
        <v>0</v>
      </c>
      <c r="BE147" s="52">
        <v>0</v>
      </c>
      <c r="BF147" s="7">
        <v>0</v>
      </c>
      <c r="BG147" s="53">
        <v>0</v>
      </c>
      <c r="BH147" s="52">
        <v>233.5</v>
      </c>
      <c r="BI147" s="7">
        <v>910.91</v>
      </c>
      <c r="BJ147" s="53">
        <f t="shared" si="134"/>
        <v>3901.1134903640254</v>
      </c>
      <c r="BK147" s="52">
        <v>0</v>
      </c>
      <c r="BL147" s="7">
        <v>0</v>
      </c>
      <c r="BM147" s="53">
        <v>0</v>
      </c>
      <c r="BN147" s="52">
        <v>0</v>
      </c>
      <c r="BO147" s="7">
        <v>0</v>
      </c>
      <c r="BP147" s="53">
        <v>0</v>
      </c>
      <c r="BQ147" s="52">
        <v>0</v>
      </c>
      <c r="BR147" s="7">
        <v>0</v>
      </c>
      <c r="BS147" s="53">
        <v>0</v>
      </c>
      <c r="BT147" s="52">
        <v>0</v>
      </c>
      <c r="BU147" s="7">
        <v>0</v>
      </c>
      <c r="BV147" s="53">
        <v>0</v>
      </c>
      <c r="BW147" s="52">
        <v>0</v>
      </c>
      <c r="BX147" s="7">
        <v>0</v>
      </c>
      <c r="BY147" s="53">
        <v>0</v>
      </c>
      <c r="BZ147" s="52">
        <v>0</v>
      </c>
      <c r="CA147" s="7">
        <v>0</v>
      </c>
      <c r="CB147" s="53">
        <v>0</v>
      </c>
      <c r="CC147" s="52">
        <v>0</v>
      </c>
      <c r="CD147" s="7">
        <v>0</v>
      </c>
      <c r="CE147" s="53">
        <v>0</v>
      </c>
      <c r="CF147" s="52">
        <v>0</v>
      </c>
      <c r="CG147" s="7">
        <v>0</v>
      </c>
      <c r="CH147" s="53">
        <v>0</v>
      </c>
      <c r="CI147" s="52">
        <v>0</v>
      </c>
      <c r="CJ147" s="7">
        <v>0</v>
      </c>
      <c r="CK147" s="53">
        <f t="shared" si="136"/>
        <v>0</v>
      </c>
      <c r="CL147" s="52">
        <v>0</v>
      </c>
      <c r="CM147" s="7">
        <v>0</v>
      </c>
      <c r="CN147" s="53">
        <v>0</v>
      </c>
      <c r="CO147" s="52">
        <v>0</v>
      </c>
      <c r="CP147" s="7">
        <v>0</v>
      </c>
      <c r="CQ147" s="53">
        <v>0</v>
      </c>
      <c r="CR147" s="52">
        <v>0</v>
      </c>
      <c r="CS147" s="7">
        <v>0</v>
      </c>
      <c r="CT147" s="53">
        <v>0</v>
      </c>
      <c r="CU147" s="62">
        <v>0</v>
      </c>
      <c r="CV147" s="7">
        <v>0</v>
      </c>
      <c r="CW147" s="8">
        <v>0</v>
      </c>
      <c r="CX147" s="52">
        <v>104</v>
      </c>
      <c r="CY147" s="7">
        <v>368.73</v>
      </c>
      <c r="CZ147" s="53">
        <f t="shared" si="137"/>
        <v>3545.4807692307691</v>
      </c>
      <c r="DA147" s="52">
        <v>0</v>
      </c>
      <c r="DB147" s="7">
        <v>0</v>
      </c>
      <c r="DC147" s="53">
        <v>0</v>
      </c>
      <c r="DD147" s="52">
        <v>0</v>
      </c>
      <c r="DE147" s="7">
        <v>0</v>
      </c>
      <c r="DF147" s="53">
        <v>0</v>
      </c>
      <c r="DG147" s="52">
        <v>0</v>
      </c>
      <c r="DH147" s="7">
        <v>0</v>
      </c>
      <c r="DI147" s="53">
        <v>0</v>
      </c>
      <c r="DJ147" s="52">
        <v>0</v>
      </c>
      <c r="DK147" s="7">
        <v>0</v>
      </c>
      <c r="DL147" s="53">
        <v>0</v>
      </c>
      <c r="DM147" s="52">
        <v>0</v>
      </c>
      <c r="DN147" s="7">
        <v>0</v>
      </c>
      <c r="DO147" s="53">
        <v>0</v>
      </c>
      <c r="DP147" s="52">
        <v>0.85599999999999998</v>
      </c>
      <c r="DQ147" s="7">
        <v>8.48</v>
      </c>
      <c r="DR147" s="53">
        <f t="shared" ref="DR147" si="155">DQ147/DP147*1000</f>
        <v>9906.542056074768</v>
      </c>
      <c r="DS147" s="52">
        <v>0</v>
      </c>
      <c r="DT147" s="7">
        <v>0</v>
      </c>
      <c r="DU147" s="53">
        <v>0</v>
      </c>
      <c r="DV147" s="52">
        <v>0</v>
      </c>
      <c r="DW147" s="7">
        <v>0</v>
      </c>
      <c r="DX147" s="53">
        <v>0</v>
      </c>
      <c r="DY147" s="52">
        <v>0</v>
      </c>
      <c r="DZ147" s="7">
        <v>0</v>
      </c>
      <c r="EA147" s="53">
        <v>0</v>
      </c>
      <c r="EB147" s="52">
        <v>0</v>
      </c>
      <c r="EC147" s="7">
        <v>0</v>
      </c>
      <c r="ED147" s="53">
        <v>0</v>
      </c>
      <c r="EE147" s="52">
        <v>405</v>
      </c>
      <c r="EF147" s="7">
        <v>4064.2</v>
      </c>
      <c r="EG147" s="53">
        <f t="shared" si="139"/>
        <v>10035.06172839506</v>
      </c>
      <c r="EH147" s="52">
        <v>0</v>
      </c>
      <c r="EI147" s="7">
        <v>0</v>
      </c>
      <c r="EJ147" s="53">
        <v>0</v>
      </c>
      <c r="EK147" s="52">
        <v>0</v>
      </c>
      <c r="EL147" s="7">
        <v>0</v>
      </c>
      <c r="EM147" s="53">
        <v>0</v>
      </c>
      <c r="EN147" s="52">
        <v>0</v>
      </c>
      <c r="EO147" s="7">
        <v>0</v>
      </c>
      <c r="EP147" s="53">
        <v>0</v>
      </c>
      <c r="EQ147" s="52">
        <v>0</v>
      </c>
      <c r="ER147" s="7">
        <v>0</v>
      </c>
      <c r="ES147" s="53">
        <v>0</v>
      </c>
      <c r="ET147" s="52">
        <v>0</v>
      </c>
      <c r="EU147" s="7">
        <v>0</v>
      </c>
      <c r="EV147" s="53">
        <v>0</v>
      </c>
      <c r="EW147" s="52">
        <v>3.6</v>
      </c>
      <c r="EX147" s="7">
        <v>139.01</v>
      </c>
      <c r="EY147" s="53">
        <f t="shared" si="140"/>
        <v>38613.888888888891</v>
      </c>
      <c r="EZ147" s="52">
        <v>0</v>
      </c>
      <c r="FA147" s="7">
        <v>0</v>
      </c>
      <c r="FB147" s="53">
        <v>0</v>
      </c>
      <c r="FC147" s="52">
        <v>0</v>
      </c>
      <c r="FD147" s="7">
        <v>0</v>
      </c>
      <c r="FE147" s="53">
        <v>0</v>
      </c>
      <c r="FF147" s="52">
        <v>0</v>
      </c>
      <c r="FG147" s="7">
        <v>0</v>
      </c>
      <c r="FH147" s="53">
        <v>0</v>
      </c>
      <c r="FI147" s="52">
        <v>0</v>
      </c>
      <c r="FJ147" s="7">
        <v>0</v>
      </c>
      <c r="FK147" s="53">
        <v>0</v>
      </c>
      <c r="FL147" s="52">
        <v>0</v>
      </c>
      <c r="FM147" s="7">
        <v>0</v>
      </c>
      <c r="FN147" s="53">
        <f t="shared" si="143"/>
        <v>0</v>
      </c>
      <c r="FO147" s="10">
        <f t="shared" si="125"/>
        <v>793.45600000000002</v>
      </c>
      <c r="FP147" s="15">
        <f t="shared" si="126"/>
        <v>5868.0599999999995</v>
      </c>
    </row>
    <row r="148" spans="1:172" ht="15" thickBot="1" x14ac:dyDescent="0.35">
      <c r="A148" s="70"/>
      <c r="B148" s="71" t="s">
        <v>17</v>
      </c>
      <c r="C148" s="54">
        <f>SUM(C136:C147)</f>
        <v>0</v>
      </c>
      <c r="D148" s="39">
        <f>SUM(D136:D147)</f>
        <v>0</v>
      </c>
      <c r="E148" s="55"/>
      <c r="F148" s="54">
        <f>SUM(F136:F147)</f>
        <v>398.79899999999998</v>
      </c>
      <c r="G148" s="39">
        <f>SUM(G136:G147)</f>
        <v>3588.5800000000004</v>
      </c>
      <c r="H148" s="55"/>
      <c r="I148" s="54">
        <f>SUM(I136:I147)</f>
        <v>0</v>
      </c>
      <c r="J148" s="39">
        <f>SUM(J136:J147)</f>
        <v>0</v>
      </c>
      <c r="K148" s="55"/>
      <c r="L148" s="54">
        <f>SUM(L136:L147)</f>
        <v>0</v>
      </c>
      <c r="M148" s="39">
        <f>SUM(M136:M147)</f>
        <v>0</v>
      </c>
      <c r="N148" s="55"/>
      <c r="O148" s="54">
        <f>SUM(O136:O147)</f>
        <v>0</v>
      </c>
      <c r="P148" s="39">
        <f>SUM(P136:P147)</f>
        <v>0</v>
      </c>
      <c r="Q148" s="55"/>
      <c r="R148" s="54">
        <f>SUM(R136:R147)</f>
        <v>225</v>
      </c>
      <c r="S148" s="39">
        <f>SUM(S136:S147)</f>
        <v>830.36000000000013</v>
      </c>
      <c r="T148" s="55"/>
      <c r="U148" s="54">
        <f>SUM(U136:U147)</f>
        <v>0</v>
      </c>
      <c r="V148" s="39">
        <f>SUM(V136:V147)</f>
        <v>0</v>
      </c>
      <c r="W148" s="55"/>
      <c r="X148" s="54">
        <f>SUM(X136:X147)</f>
        <v>0</v>
      </c>
      <c r="Y148" s="39">
        <f>SUM(Y136:Y147)</f>
        <v>0</v>
      </c>
      <c r="Z148" s="55"/>
      <c r="AA148" s="54">
        <f>SUM(AA136:AA147)</f>
        <v>0</v>
      </c>
      <c r="AB148" s="39">
        <f>SUM(AB136:AB147)</f>
        <v>0</v>
      </c>
      <c r="AC148" s="55"/>
      <c r="AD148" s="54">
        <f>SUM(AD136:AD147)</f>
        <v>1006.452</v>
      </c>
      <c r="AE148" s="39">
        <f>SUM(AE136:AE147)</f>
        <v>6934.7000000000007</v>
      </c>
      <c r="AF148" s="55"/>
      <c r="AG148" s="54">
        <f>SUM(AG136:AG147)</f>
        <v>5.5E-2</v>
      </c>
      <c r="AH148" s="39">
        <f>SUM(AH136:AH147)</f>
        <v>0.11</v>
      </c>
      <c r="AI148" s="55"/>
      <c r="AJ148" s="54">
        <f>SUM(AJ136:AJ147)</f>
        <v>0</v>
      </c>
      <c r="AK148" s="39">
        <f>SUM(AK136:AK147)</f>
        <v>0</v>
      </c>
      <c r="AL148" s="55"/>
      <c r="AM148" s="54">
        <f>SUM(AM136:AM147)</f>
        <v>0</v>
      </c>
      <c r="AN148" s="39">
        <f>SUM(AN136:AN147)</f>
        <v>0</v>
      </c>
      <c r="AO148" s="55"/>
      <c r="AP148" s="54">
        <f>SUM(AP136:AP147)</f>
        <v>0</v>
      </c>
      <c r="AQ148" s="39">
        <f>SUM(AQ136:AQ147)</f>
        <v>0</v>
      </c>
      <c r="AR148" s="55"/>
      <c r="AS148" s="54">
        <f>SUM(AS136:AS147)</f>
        <v>0</v>
      </c>
      <c r="AT148" s="39">
        <f>SUM(AT136:AT147)</f>
        <v>0</v>
      </c>
      <c r="AU148" s="55"/>
      <c r="AV148" s="54">
        <f t="shared" ref="AV148:AW148" si="156">SUM(AV136:AV147)</f>
        <v>0</v>
      </c>
      <c r="AW148" s="39">
        <f t="shared" si="156"/>
        <v>0</v>
      </c>
      <c r="AX148" s="55"/>
      <c r="AY148" s="54">
        <f>SUM(AY136:AY147)</f>
        <v>0</v>
      </c>
      <c r="AZ148" s="39">
        <f>SUM(AZ136:AZ147)</f>
        <v>0</v>
      </c>
      <c r="BA148" s="55"/>
      <c r="BB148" s="54">
        <f>SUM(BB136:BB147)</f>
        <v>5.0000000000000001E-3</v>
      </c>
      <c r="BC148" s="39">
        <f>SUM(BC136:BC147)</f>
        <v>0.28000000000000003</v>
      </c>
      <c r="BD148" s="55"/>
      <c r="BE148" s="54">
        <f>SUM(BE136:BE147)</f>
        <v>0.23899999999999999</v>
      </c>
      <c r="BF148" s="39">
        <f>SUM(BF136:BF147)</f>
        <v>0.45</v>
      </c>
      <c r="BG148" s="55"/>
      <c r="BH148" s="54">
        <f>SUM(BH136:BH147)</f>
        <v>10033.217000000001</v>
      </c>
      <c r="BI148" s="39">
        <f>SUM(BI136:BI147)</f>
        <v>48071.76</v>
      </c>
      <c r="BJ148" s="55"/>
      <c r="BK148" s="54">
        <f>SUM(BK136:BK147)</f>
        <v>0</v>
      </c>
      <c r="BL148" s="39">
        <f>SUM(BL136:BL147)</f>
        <v>0</v>
      </c>
      <c r="BM148" s="55"/>
      <c r="BN148" s="54">
        <f>SUM(BN136:BN147)</f>
        <v>0.56499999999999995</v>
      </c>
      <c r="BO148" s="39">
        <f>SUM(BO136:BO147)</f>
        <v>4.47</v>
      </c>
      <c r="BP148" s="55"/>
      <c r="BQ148" s="54">
        <f>SUM(BQ136:BQ147)</f>
        <v>6.0000000000000001E-3</v>
      </c>
      <c r="BR148" s="39">
        <f>SUM(BR136:BR147)</f>
        <v>0.69</v>
      </c>
      <c r="BS148" s="55"/>
      <c r="BT148" s="54">
        <f>SUM(BT136:BT147)</f>
        <v>2E-3</v>
      </c>
      <c r="BU148" s="39">
        <f>SUM(BU136:BU147)</f>
        <v>0.02</v>
      </c>
      <c r="BV148" s="55"/>
      <c r="BW148" s="54">
        <f>SUM(BW136:BW147)</f>
        <v>0.30499999999999999</v>
      </c>
      <c r="BX148" s="39">
        <f>SUM(BX136:BX147)</f>
        <v>7.05</v>
      </c>
      <c r="BY148" s="55"/>
      <c r="BZ148" s="54">
        <f>SUM(BZ136:BZ147)</f>
        <v>0.34</v>
      </c>
      <c r="CA148" s="39">
        <f>SUM(CA136:CA147)</f>
        <v>2.27</v>
      </c>
      <c r="CB148" s="55"/>
      <c r="CC148" s="54">
        <f>SUM(CC136:CC147)</f>
        <v>0</v>
      </c>
      <c r="CD148" s="39">
        <f>SUM(CD136:CD147)</f>
        <v>0</v>
      </c>
      <c r="CE148" s="55"/>
      <c r="CF148" s="54">
        <f>SUM(CF136:CF147)</f>
        <v>0</v>
      </c>
      <c r="CG148" s="39">
        <f>SUM(CG136:CG147)</f>
        <v>0</v>
      </c>
      <c r="CH148" s="55"/>
      <c r="CI148" s="54">
        <f t="shared" ref="CI148:CJ148" si="157">SUM(CI136:CI147)</f>
        <v>0</v>
      </c>
      <c r="CJ148" s="39">
        <f t="shared" si="157"/>
        <v>0</v>
      </c>
      <c r="CK148" s="55"/>
      <c r="CL148" s="54">
        <f>SUM(CL136:CL147)</f>
        <v>0</v>
      </c>
      <c r="CM148" s="39">
        <f>SUM(CM136:CM147)</f>
        <v>0</v>
      </c>
      <c r="CN148" s="55"/>
      <c r="CO148" s="54">
        <f>SUM(CO136:CO147)</f>
        <v>0</v>
      </c>
      <c r="CP148" s="39">
        <f>SUM(CP136:CP147)</f>
        <v>0</v>
      </c>
      <c r="CQ148" s="55"/>
      <c r="CR148" s="54">
        <f>SUM(CR136:CR147)</f>
        <v>0.501</v>
      </c>
      <c r="CS148" s="39">
        <f>SUM(CS136:CS147)</f>
        <v>2.2999999999999998</v>
      </c>
      <c r="CT148" s="55"/>
      <c r="CU148" s="63">
        <f>SUM(CU136:CU147)</f>
        <v>0</v>
      </c>
      <c r="CV148" s="39">
        <f>SUM(CV136:CV147)</f>
        <v>0</v>
      </c>
      <c r="CW148" s="40"/>
      <c r="CX148" s="54">
        <f>SUM(CX136:CX147)</f>
        <v>398.28699999999998</v>
      </c>
      <c r="CY148" s="39">
        <f>SUM(CY136:CY147)</f>
        <v>1668.62</v>
      </c>
      <c r="CZ148" s="55"/>
      <c r="DA148" s="54">
        <f>SUM(DA136:DA147)</f>
        <v>0</v>
      </c>
      <c r="DB148" s="39">
        <f>SUM(DB136:DB147)</f>
        <v>0</v>
      </c>
      <c r="DC148" s="55"/>
      <c r="DD148" s="54">
        <f>SUM(DD136:DD147)</f>
        <v>0</v>
      </c>
      <c r="DE148" s="39">
        <f>SUM(DE136:DE147)</f>
        <v>0</v>
      </c>
      <c r="DF148" s="55"/>
      <c r="DG148" s="54">
        <f>SUM(DG136:DG147)</f>
        <v>0</v>
      </c>
      <c r="DH148" s="39">
        <f>SUM(DH136:DH147)</f>
        <v>0</v>
      </c>
      <c r="DI148" s="55"/>
      <c r="DJ148" s="54">
        <f>SUM(DJ136:DJ147)</f>
        <v>0</v>
      </c>
      <c r="DK148" s="39">
        <f>SUM(DK136:DK147)</f>
        <v>0</v>
      </c>
      <c r="DL148" s="55"/>
      <c r="DM148" s="54">
        <f>SUM(DM136:DM147)</f>
        <v>233</v>
      </c>
      <c r="DN148" s="39">
        <f>SUM(DN136:DN147)</f>
        <v>954.37</v>
      </c>
      <c r="DO148" s="55"/>
      <c r="DP148" s="54">
        <f>SUM(DP136:DP147)</f>
        <v>0.85599999999999998</v>
      </c>
      <c r="DQ148" s="39">
        <f>SUM(DQ136:DQ147)</f>
        <v>8.48</v>
      </c>
      <c r="DR148" s="55"/>
      <c r="DS148" s="54">
        <f>SUM(DS136:DS147)</f>
        <v>0</v>
      </c>
      <c r="DT148" s="39">
        <f>SUM(DT136:DT147)</f>
        <v>0</v>
      </c>
      <c r="DU148" s="55"/>
      <c r="DV148" s="54">
        <f>SUM(DV136:DV147)</f>
        <v>0</v>
      </c>
      <c r="DW148" s="39">
        <f>SUM(DW136:DW147)</f>
        <v>0</v>
      </c>
      <c r="DX148" s="55"/>
      <c r="DY148" s="54">
        <f>SUM(DY136:DY147)</f>
        <v>40.1</v>
      </c>
      <c r="DZ148" s="39">
        <f>SUM(DZ136:DZ147)</f>
        <v>210.61</v>
      </c>
      <c r="EA148" s="55"/>
      <c r="EB148" s="54">
        <f>SUM(EB136:EB147)</f>
        <v>0</v>
      </c>
      <c r="EC148" s="39">
        <f>SUM(EC136:EC147)</f>
        <v>0</v>
      </c>
      <c r="ED148" s="55"/>
      <c r="EE148" s="54">
        <f>SUM(EE136:EE147)</f>
        <v>5331.5720000000001</v>
      </c>
      <c r="EF148" s="39">
        <f>SUM(EF136:EF147)</f>
        <v>59321.420000000006</v>
      </c>
      <c r="EG148" s="55"/>
      <c r="EH148" s="54">
        <f>SUM(EH136:EH147)</f>
        <v>0</v>
      </c>
      <c r="EI148" s="39">
        <f>SUM(EI136:EI147)</f>
        <v>0</v>
      </c>
      <c r="EJ148" s="55"/>
      <c r="EK148" s="54">
        <f>SUM(EK136:EK147)</f>
        <v>0</v>
      </c>
      <c r="EL148" s="39">
        <f>SUM(EL136:EL147)</f>
        <v>0</v>
      </c>
      <c r="EM148" s="55"/>
      <c r="EN148" s="54">
        <f>SUM(EN136:EN147)</f>
        <v>0</v>
      </c>
      <c r="EO148" s="39">
        <f>SUM(EO136:EO147)</f>
        <v>0</v>
      </c>
      <c r="EP148" s="55"/>
      <c r="EQ148" s="54">
        <f>SUM(EQ136:EQ147)</f>
        <v>0</v>
      </c>
      <c r="ER148" s="39">
        <f>SUM(ER136:ER147)</f>
        <v>0</v>
      </c>
      <c r="ES148" s="55"/>
      <c r="ET148" s="54">
        <f>SUM(ET136:ET147)</f>
        <v>0</v>
      </c>
      <c r="EU148" s="39">
        <f>SUM(EU136:EU147)</f>
        <v>0</v>
      </c>
      <c r="EV148" s="55"/>
      <c r="EW148" s="54">
        <f>SUM(EW136:EW147)</f>
        <v>282.67599999999999</v>
      </c>
      <c r="EX148" s="39">
        <f>SUM(EX136:EX147)</f>
        <v>10082.74</v>
      </c>
      <c r="EY148" s="55"/>
      <c r="EZ148" s="54">
        <f>SUM(EZ136:EZ147)</f>
        <v>2.6879999999999997</v>
      </c>
      <c r="FA148" s="39">
        <f>SUM(FA136:FA147)</f>
        <v>55.39</v>
      </c>
      <c r="FB148" s="55"/>
      <c r="FC148" s="54">
        <f>SUM(FC136:FC147)</f>
        <v>937.36</v>
      </c>
      <c r="FD148" s="39">
        <f>SUM(FD136:FD147)</f>
        <v>3620.29</v>
      </c>
      <c r="FE148" s="55"/>
      <c r="FF148" s="54">
        <f>SUM(FF136:FF147)</f>
        <v>0</v>
      </c>
      <c r="FG148" s="39">
        <f>SUM(FG136:FG147)</f>
        <v>0</v>
      </c>
      <c r="FH148" s="55"/>
      <c r="FI148" s="54">
        <f>SUM(FI136:FI147)</f>
        <v>670.13499999999999</v>
      </c>
      <c r="FJ148" s="39">
        <f>SUM(FJ136:FJ147)</f>
        <v>3561.68</v>
      </c>
      <c r="FK148" s="55"/>
      <c r="FL148" s="54">
        <f t="shared" ref="FL148:FM148" si="158">SUM(FL136:FL147)</f>
        <v>0</v>
      </c>
      <c r="FM148" s="39">
        <f t="shared" si="158"/>
        <v>0</v>
      </c>
      <c r="FN148" s="55"/>
      <c r="FO148" s="41">
        <f t="shared" si="125"/>
        <v>18892.025000000001</v>
      </c>
      <c r="FP148" s="42">
        <f t="shared" si="126"/>
        <v>135364.96000000002</v>
      </c>
    </row>
    <row r="149" spans="1:172" x14ac:dyDescent="0.3">
      <c r="A149" s="73">
        <v>2015</v>
      </c>
      <c r="B149" s="69" t="s">
        <v>5</v>
      </c>
      <c r="C149" s="52">
        <v>0</v>
      </c>
      <c r="D149" s="7">
        <v>0</v>
      </c>
      <c r="E149" s="53">
        <v>0</v>
      </c>
      <c r="F149" s="52">
        <v>0</v>
      </c>
      <c r="G149" s="7">
        <v>0</v>
      </c>
      <c r="H149" s="53">
        <v>0</v>
      </c>
      <c r="I149" s="52">
        <v>0</v>
      </c>
      <c r="J149" s="7">
        <v>0</v>
      </c>
      <c r="K149" s="53">
        <v>0</v>
      </c>
      <c r="L149" s="52">
        <v>0</v>
      </c>
      <c r="M149" s="7">
        <v>0</v>
      </c>
      <c r="N149" s="53">
        <v>0</v>
      </c>
      <c r="O149" s="52">
        <v>0.97499999999999998</v>
      </c>
      <c r="P149" s="7">
        <v>5.5</v>
      </c>
      <c r="Q149" s="53">
        <f t="shared" ref="Q149:Q152" si="159">P149/O149*1000</f>
        <v>5641.0256410256416</v>
      </c>
      <c r="R149" s="52">
        <v>0</v>
      </c>
      <c r="S149" s="7">
        <v>0</v>
      </c>
      <c r="T149" s="53">
        <v>0</v>
      </c>
      <c r="U149" s="52">
        <v>0</v>
      </c>
      <c r="V149" s="7">
        <v>0</v>
      </c>
      <c r="W149" s="53">
        <v>0</v>
      </c>
      <c r="X149" s="52">
        <v>0</v>
      </c>
      <c r="Y149" s="7">
        <v>0</v>
      </c>
      <c r="Z149" s="53">
        <v>0</v>
      </c>
      <c r="AA149" s="52">
        <v>0</v>
      </c>
      <c r="AB149" s="7">
        <v>0</v>
      </c>
      <c r="AC149" s="53">
        <v>0</v>
      </c>
      <c r="AD149" s="52">
        <v>46.472999999999999</v>
      </c>
      <c r="AE149" s="7">
        <v>8954.9</v>
      </c>
      <c r="AF149" s="53">
        <f t="shared" ref="AF149:AF159" si="160">AE149/AD149*1000</f>
        <v>192690.37936005852</v>
      </c>
      <c r="AG149" s="52">
        <v>0</v>
      </c>
      <c r="AH149" s="7">
        <v>0</v>
      </c>
      <c r="AI149" s="53">
        <v>0</v>
      </c>
      <c r="AJ149" s="52">
        <v>0</v>
      </c>
      <c r="AK149" s="7">
        <v>0</v>
      </c>
      <c r="AL149" s="53">
        <v>0</v>
      </c>
      <c r="AM149" s="52">
        <v>0</v>
      </c>
      <c r="AN149" s="7">
        <v>0</v>
      </c>
      <c r="AO149" s="53">
        <v>0</v>
      </c>
      <c r="AP149" s="52">
        <v>0</v>
      </c>
      <c r="AQ149" s="7">
        <v>0</v>
      </c>
      <c r="AR149" s="53">
        <v>0</v>
      </c>
      <c r="AS149" s="52">
        <v>0</v>
      </c>
      <c r="AT149" s="7">
        <v>0</v>
      </c>
      <c r="AU149" s="53">
        <v>0</v>
      </c>
      <c r="AV149" s="52">
        <v>0</v>
      </c>
      <c r="AW149" s="7">
        <v>0</v>
      </c>
      <c r="AX149" s="53">
        <f t="shared" ref="AX149:AX160" si="161">IF(AV149=0,0,AW149/AV149*1000)</f>
        <v>0</v>
      </c>
      <c r="AY149" s="52">
        <v>0</v>
      </c>
      <c r="AZ149" s="7">
        <v>0</v>
      </c>
      <c r="BA149" s="53">
        <v>0</v>
      </c>
      <c r="BB149" s="52">
        <v>0</v>
      </c>
      <c r="BC149" s="7">
        <v>0</v>
      </c>
      <c r="BD149" s="53">
        <v>0</v>
      </c>
      <c r="BE149" s="52">
        <v>0</v>
      </c>
      <c r="BF149" s="7">
        <v>0</v>
      </c>
      <c r="BG149" s="53">
        <v>0</v>
      </c>
      <c r="BH149" s="52">
        <v>32</v>
      </c>
      <c r="BI149" s="7">
        <v>459.51</v>
      </c>
      <c r="BJ149" s="53">
        <f t="shared" ref="BJ149:BJ160" si="162">BI149/BH149*1000</f>
        <v>14359.6875</v>
      </c>
      <c r="BK149" s="52">
        <v>0</v>
      </c>
      <c r="BL149" s="7">
        <v>0</v>
      </c>
      <c r="BM149" s="53">
        <v>0</v>
      </c>
      <c r="BN149" s="52">
        <v>0</v>
      </c>
      <c r="BO149" s="7">
        <v>0</v>
      </c>
      <c r="BP149" s="53">
        <v>0</v>
      </c>
      <c r="BQ149" s="52">
        <v>0</v>
      </c>
      <c r="BR149" s="7">
        <v>0</v>
      </c>
      <c r="BS149" s="53">
        <v>0</v>
      </c>
      <c r="BT149" s="52">
        <v>0</v>
      </c>
      <c r="BU149" s="7">
        <v>0</v>
      </c>
      <c r="BV149" s="53">
        <v>0</v>
      </c>
      <c r="BW149" s="52">
        <v>0</v>
      </c>
      <c r="BX149" s="7">
        <v>0</v>
      </c>
      <c r="BY149" s="53">
        <v>0</v>
      </c>
      <c r="BZ149" s="52">
        <v>0</v>
      </c>
      <c r="CA149" s="7">
        <v>0</v>
      </c>
      <c r="CB149" s="53">
        <v>0</v>
      </c>
      <c r="CC149" s="52">
        <v>0</v>
      </c>
      <c r="CD149" s="7">
        <v>0</v>
      </c>
      <c r="CE149" s="53">
        <v>0</v>
      </c>
      <c r="CF149" s="52">
        <v>0</v>
      </c>
      <c r="CG149" s="7">
        <v>0</v>
      </c>
      <c r="CH149" s="53">
        <v>0</v>
      </c>
      <c r="CI149" s="52">
        <v>0</v>
      </c>
      <c r="CJ149" s="7">
        <v>0</v>
      </c>
      <c r="CK149" s="53">
        <f t="shared" ref="CK149:CK160" si="163">IF(CI149=0,0,CJ149/CI149*1000)</f>
        <v>0</v>
      </c>
      <c r="CL149" s="52">
        <v>0</v>
      </c>
      <c r="CM149" s="7">
        <v>0</v>
      </c>
      <c r="CN149" s="53">
        <v>0</v>
      </c>
      <c r="CO149" s="52">
        <v>0</v>
      </c>
      <c r="CP149" s="7">
        <v>0</v>
      </c>
      <c r="CQ149" s="53">
        <v>0</v>
      </c>
      <c r="CR149" s="52">
        <v>0</v>
      </c>
      <c r="CS149" s="7">
        <v>0</v>
      </c>
      <c r="CT149" s="53">
        <v>0</v>
      </c>
      <c r="CU149" s="62">
        <v>0</v>
      </c>
      <c r="CV149" s="7">
        <v>0</v>
      </c>
      <c r="CW149" s="8">
        <v>0</v>
      </c>
      <c r="CX149" s="52">
        <v>0</v>
      </c>
      <c r="CY149" s="7">
        <v>0</v>
      </c>
      <c r="CZ149" s="53">
        <v>0</v>
      </c>
      <c r="DA149" s="52">
        <v>0</v>
      </c>
      <c r="DB149" s="7">
        <v>0</v>
      </c>
      <c r="DC149" s="53">
        <v>0</v>
      </c>
      <c r="DD149" s="52">
        <v>0</v>
      </c>
      <c r="DE149" s="7">
        <v>0</v>
      </c>
      <c r="DF149" s="53">
        <v>0</v>
      </c>
      <c r="DG149" s="52">
        <v>0</v>
      </c>
      <c r="DH149" s="7">
        <v>0</v>
      </c>
      <c r="DI149" s="53">
        <v>0</v>
      </c>
      <c r="DJ149" s="52">
        <v>0</v>
      </c>
      <c r="DK149" s="7">
        <v>0</v>
      </c>
      <c r="DL149" s="53">
        <v>0</v>
      </c>
      <c r="DM149" s="52">
        <v>0</v>
      </c>
      <c r="DN149" s="7">
        <v>0</v>
      </c>
      <c r="DO149" s="53">
        <v>0</v>
      </c>
      <c r="DP149" s="52">
        <v>0</v>
      </c>
      <c r="DQ149" s="7">
        <v>0</v>
      </c>
      <c r="DR149" s="53">
        <v>0</v>
      </c>
      <c r="DS149" s="52">
        <v>0</v>
      </c>
      <c r="DT149" s="7">
        <v>0</v>
      </c>
      <c r="DU149" s="53">
        <v>0</v>
      </c>
      <c r="DV149" s="52">
        <v>0</v>
      </c>
      <c r="DW149" s="7">
        <v>0</v>
      </c>
      <c r="DX149" s="53">
        <v>0</v>
      </c>
      <c r="DY149" s="52">
        <v>0</v>
      </c>
      <c r="DZ149" s="7">
        <v>0</v>
      </c>
      <c r="EA149" s="53">
        <v>0</v>
      </c>
      <c r="EB149" s="52">
        <v>1E-3</v>
      </c>
      <c r="EC149" s="7">
        <v>0.06</v>
      </c>
      <c r="ED149" s="53">
        <f t="shared" ref="ED149" si="164">EC149/EB149*1000</f>
        <v>60000</v>
      </c>
      <c r="EE149" s="52">
        <v>542.41999999999996</v>
      </c>
      <c r="EF149" s="7">
        <v>6528.75</v>
      </c>
      <c r="EG149" s="53">
        <f t="shared" ref="EG149:EG160" si="165">EF149/EE149*1000</f>
        <v>12036.3371557096</v>
      </c>
      <c r="EH149" s="52">
        <v>2.0139999999999998</v>
      </c>
      <c r="EI149" s="7">
        <v>11.66</v>
      </c>
      <c r="EJ149" s="53">
        <f t="shared" ref="EJ149:EJ156" si="166">EI149/EH149*1000</f>
        <v>5789.4736842105267</v>
      </c>
      <c r="EK149" s="52">
        <v>0</v>
      </c>
      <c r="EL149" s="7">
        <v>0</v>
      </c>
      <c r="EM149" s="53">
        <v>0</v>
      </c>
      <c r="EN149" s="52">
        <v>0</v>
      </c>
      <c r="EO149" s="7">
        <v>0</v>
      </c>
      <c r="EP149" s="53">
        <v>0</v>
      </c>
      <c r="EQ149" s="52">
        <v>0</v>
      </c>
      <c r="ER149" s="7">
        <v>0</v>
      </c>
      <c r="ES149" s="53">
        <v>0</v>
      </c>
      <c r="ET149" s="52">
        <v>0</v>
      </c>
      <c r="EU149" s="7">
        <v>0</v>
      </c>
      <c r="EV149" s="53">
        <v>0</v>
      </c>
      <c r="EW149" s="52">
        <v>0</v>
      </c>
      <c r="EX149" s="7">
        <v>0</v>
      </c>
      <c r="EY149" s="53">
        <v>0</v>
      </c>
      <c r="EZ149" s="52">
        <v>0</v>
      </c>
      <c r="FA149" s="7">
        <v>0</v>
      </c>
      <c r="FB149" s="53">
        <v>0</v>
      </c>
      <c r="FC149" s="52">
        <v>0</v>
      </c>
      <c r="FD149" s="7">
        <v>0</v>
      </c>
      <c r="FE149" s="53">
        <v>0</v>
      </c>
      <c r="FF149" s="52">
        <v>0</v>
      </c>
      <c r="FG149" s="7">
        <v>0</v>
      </c>
      <c r="FH149" s="53">
        <v>0</v>
      </c>
      <c r="FI149" s="52">
        <v>0</v>
      </c>
      <c r="FJ149" s="7">
        <v>0</v>
      </c>
      <c r="FK149" s="53">
        <v>0</v>
      </c>
      <c r="FL149" s="52">
        <v>0</v>
      </c>
      <c r="FM149" s="7">
        <v>0</v>
      </c>
      <c r="FN149" s="53">
        <f t="shared" ref="FN149:FN160" si="167">IF(FL149=0,0,FM149/FL149*1000)</f>
        <v>0</v>
      </c>
      <c r="FO149" s="10">
        <f t="shared" si="125"/>
        <v>623.88299999999992</v>
      </c>
      <c r="FP149" s="15">
        <f t="shared" si="126"/>
        <v>15960.38</v>
      </c>
    </row>
    <row r="150" spans="1:172" x14ac:dyDescent="0.3">
      <c r="A150" s="73">
        <v>2015</v>
      </c>
      <c r="B150" s="69" t="s">
        <v>6</v>
      </c>
      <c r="C150" s="52">
        <v>0</v>
      </c>
      <c r="D150" s="7">
        <v>0</v>
      </c>
      <c r="E150" s="53">
        <v>0</v>
      </c>
      <c r="F150" s="52">
        <v>0</v>
      </c>
      <c r="G150" s="7">
        <v>0</v>
      </c>
      <c r="H150" s="53">
        <v>0</v>
      </c>
      <c r="I150" s="52">
        <v>0</v>
      </c>
      <c r="J150" s="7">
        <v>0</v>
      </c>
      <c r="K150" s="53">
        <v>0</v>
      </c>
      <c r="L150" s="52">
        <v>0</v>
      </c>
      <c r="M150" s="7">
        <v>0</v>
      </c>
      <c r="N150" s="53">
        <v>0</v>
      </c>
      <c r="O150" s="52">
        <v>33.645000000000003</v>
      </c>
      <c r="P150" s="7">
        <v>383.6</v>
      </c>
      <c r="Q150" s="53">
        <f t="shared" si="159"/>
        <v>11401.396938623866</v>
      </c>
      <c r="R150" s="52">
        <v>0</v>
      </c>
      <c r="S150" s="7">
        <v>0</v>
      </c>
      <c r="T150" s="53">
        <v>0</v>
      </c>
      <c r="U150" s="52">
        <v>0</v>
      </c>
      <c r="V150" s="7">
        <v>0</v>
      </c>
      <c r="W150" s="53">
        <v>0</v>
      </c>
      <c r="X150" s="52">
        <v>0</v>
      </c>
      <c r="Y150" s="7">
        <v>0</v>
      </c>
      <c r="Z150" s="53">
        <v>0</v>
      </c>
      <c r="AA150" s="52">
        <v>0</v>
      </c>
      <c r="AB150" s="7">
        <v>0</v>
      </c>
      <c r="AC150" s="53">
        <v>0</v>
      </c>
      <c r="AD150" s="52">
        <v>50.874000000000002</v>
      </c>
      <c r="AE150" s="7">
        <v>5211.45</v>
      </c>
      <c r="AF150" s="53">
        <f t="shared" si="160"/>
        <v>102438.37716711876</v>
      </c>
      <c r="AG150" s="52">
        <v>0</v>
      </c>
      <c r="AH150" s="7">
        <v>0</v>
      </c>
      <c r="AI150" s="53">
        <v>0</v>
      </c>
      <c r="AJ150" s="52">
        <v>0</v>
      </c>
      <c r="AK150" s="7">
        <v>0</v>
      </c>
      <c r="AL150" s="53">
        <v>0</v>
      </c>
      <c r="AM150" s="52">
        <v>0</v>
      </c>
      <c r="AN150" s="7">
        <v>0</v>
      </c>
      <c r="AO150" s="53">
        <v>0</v>
      </c>
      <c r="AP150" s="52">
        <v>0</v>
      </c>
      <c r="AQ150" s="7">
        <v>0</v>
      </c>
      <c r="AR150" s="53">
        <v>0</v>
      </c>
      <c r="AS150" s="52">
        <v>0</v>
      </c>
      <c r="AT150" s="7">
        <v>0</v>
      </c>
      <c r="AU150" s="53">
        <v>0</v>
      </c>
      <c r="AV150" s="52">
        <v>0</v>
      </c>
      <c r="AW150" s="7">
        <v>0</v>
      </c>
      <c r="AX150" s="53">
        <f t="shared" si="161"/>
        <v>0</v>
      </c>
      <c r="AY150" s="52">
        <v>0</v>
      </c>
      <c r="AZ150" s="7">
        <v>0</v>
      </c>
      <c r="BA150" s="53">
        <v>0</v>
      </c>
      <c r="BB150" s="52">
        <v>0</v>
      </c>
      <c r="BC150" s="7">
        <v>0</v>
      </c>
      <c r="BD150" s="53">
        <v>0</v>
      </c>
      <c r="BE150" s="52">
        <v>7.4999999999999997E-2</v>
      </c>
      <c r="BF150" s="7">
        <v>7541.7</v>
      </c>
      <c r="BG150" s="53">
        <f t="shared" ref="BG150" si="168">BF150/BE150*1000</f>
        <v>100556000</v>
      </c>
      <c r="BH150" s="52">
        <v>1098</v>
      </c>
      <c r="BI150" s="7">
        <v>4257.93</v>
      </c>
      <c r="BJ150" s="53">
        <f t="shared" si="162"/>
        <v>3877.8961748633883</v>
      </c>
      <c r="BK150" s="52">
        <v>0</v>
      </c>
      <c r="BL150" s="7">
        <v>0</v>
      </c>
      <c r="BM150" s="53">
        <v>0</v>
      </c>
      <c r="BN150" s="52">
        <v>0</v>
      </c>
      <c r="BO150" s="7">
        <v>0</v>
      </c>
      <c r="BP150" s="53">
        <v>0</v>
      </c>
      <c r="BQ150" s="52">
        <v>0</v>
      </c>
      <c r="BR150" s="7">
        <v>0</v>
      </c>
      <c r="BS150" s="53">
        <v>0</v>
      </c>
      <c r="BT150" s="52">
        <v>0</v>
      </c>
      <c r="BU150" s="7">
        <v>0</v>
      </c>
      <c r="BV150" s="53">
        <v>0</v>
      </c>
      <c r="BW150" s="52">
        <v>0</v>
      </c>
      <c r="BX150" s="7">
        <v>0</v>
      </c>
      <c r="BY150" s="53">
        <v>0</v>
      </c>
      <c r="BZ150" s="52">
        <v>0</v>
      </c>
      <c r="CA150" s="7">
        <v>0</v>
      </c>
      <c r="CB150" s="53">
        <v>0</v>
      </c>
      <c r="CC150" s="52">
        <v>0</v>
      </c>
      <c r="CD150" s="7">
        <v>0</v>
      </c>
      <c r="CE150" s="53">
        <v>0</v>
      </c>
      <c r="CF150" s="52">
        <v>0</v>
      </c>
      <c r="CG150" s="7">
        <v>0</v>
      </c>
      <c r="CH150" s="53">
        <v>0</v>
      </c>
      <c r="CI150" s="52">
        <v>0</v>
      </c>
      <c r="CJ150" s="7">
        <v>0</v>
      </c>
      <c r="CK150" s="53">
        <f t="shared" si="163"/>
        <v>0</v>
      </c>
      <c r="CL150" s="52">
        <v>0</v>
      </c>
      <c r="CM150" s="7">
        <v>0</v>
      </c>
      <c r="CN150" s="53">
        <v>0</v>
      </c>
      <c r="CO150" s="52">
        <v>0</v>
      </c>
      <c r="CP150" s="7">
        <v>0</v>
      </c>
      <c r="CQ150" s="53">
        <v>0</v>
      </c>
      <c r="CR150" s="52">
        <v>0</v>
      </c>
      <c r="CS150" s="7">
        <v>0</v>
      </c>
      <c r="CT150" s="53">
        <v>0</v>
      </c>
      <c r="CU150" s="62">
        <v>0</v>
      </c>
      <c r="CV150" s="7">
        <v>0</v>
      </c>
      <c r="CW150" s="8">
        <v>0</v>
      </c>
      <c r="CX150" s="52">
        <v>0</v>
      </c>
      <c r="CY150" s="7">
        <v>0</v>
      </c>
      <c r="CZ150" s="53">
        <v>0</v>
      </c>
      <c r="DA150" s="52">
        <v>0</v>
      </c>
      <c r="DB150" s="7">
        <v>0</v>
      </c>
      <c r="DC150" s="53">
        <v>0</v>
      </c>
      <c r="DD150" s="52">
        <v>0</v>
      </c>
      <c r="DE150" s="7">
        <v>0</v>
      </c>
      <c r="DF150" s="53">
        <v>0</v>
      </c>
      <c r="DG150" s="52">
        <v>0</v>
      </c>
      <c r="DH150" s="7">
        <v>0</v>
      </c>
      <c r="DI150" s="53">
        <v>0</v>
      </c>
      <c r="DJ150" s="52">
        <v>0</v>
      </c>
      <c r="DK150" s="7">
        <v>0</v>
      </c>
      <c r="DL150" s="53">
        <v>0</v>
      </c>
      <c r="DM150" s="52">
        <v>0</v>
      </c>
      <c r="DN150" s="7">
        <v>0</v>
      </c>
      <c r="DO150" s="53">
        <v>0</v>
      </c>
      <c r="DP150" s="52">
        <v>0</v>
      </c>
      <c r="DQ150" s="7">
        <v>0</v>
      </c>
      <c r="DR150" s="53">
        <v>0</v>
      </c>
      <c r="DS150" s="52">
        <v>0</v>
      </c>
      <c r="DT150" s="7">
        <v>0</v>
      </c>
      <c r="DU150" s="53">
        <v>0</v>
      </c>
      <c r="DV150" s="52">
        <v>0</v>
      </c>
      <c r="DW150" s="7">
        <v>0</v>
      </c>
      <c r="DX150" s="53">
        <v>0</v>
      </c>
      <c r="DY150" s="52">
        <v>0</v>
      </c>
      <c r="DZ150" s="7">
        <v>0</v>
      </c>
      <c r="EA150" s="53">
        <v>0</v>
      </c>
      <c r="EB150" s="52">
        <v>0</v>
      </c>
      <c r="EC150" s="7">
        <v>0</v>
      </c>
      <c r="ED150" s="53">
        <v>0</v>
      </c>
      <c r="EE150" s="52">
        <v>507.5</v>
      </c>
      <c r="EF150" s="7">
        <v>6029.61</v>
      </c>
      <c r="EG150" s="53">
        <f t="shared" si="165"/>
        <v>11881.004926108373</v>
      </c>
      <c r="EH150" s="52">
        <v>0</v>
      </c>
      <c r="EI150" s="7">
        <v>0</v>
      </c>
      <c r="EJ150" s="53">
        <v>0</v>
      </c>
      <c r="EK150" s="52">
        <v>0</v>
      </c>
      <c r="EL150" s="7">
        <v>0</v>
      </c>
      <c r="EM150" s="53">
        <v>0</v>
      </c>
      <c r="EN150" s="52">
        <v>0</v>
      </c>
      <c r="EO150" s="7">
        <v>0</v>
      </c>
      <c r="EP150" s="53">
        <v>0</v>
      </c>
      <c r="EQ150" s="52">
        <v>0</v>
      </c>
      <c r="ER150" s="7">
        <v>0</v>
      </c>
      <c r="ES150" s="53">
        <v>0</v>
      </c>
      <c r="ET150" s="52">
        <v>0</v>
      </c>
      <c r="EU150" s="7">
        <v>0</v>
      </c>
      <c r="EV150" s="53">
        <v>0</v>
      </c>
      <c r="EW150" s="52">
        <v>0</v>
      </c>
      <c r="EX150" s="7">
        <v>0</v>
      </c>
      <c r="EY150" s="53">
        <v>0</v>
      </c>
      <c r="EZ150" s="52">
        <v>0</v>
      </c>
      <c r="FA150" s="7">
        <v>0</v>
      </c>
      <c r="FB150" s="53">
        <v>0</v>
      </c>
      <c r="FC150" s="52">
        <v>0</v>
      </c>
      <c r="FD150" s="7">
        <v>0</v>
      </c>
      <c r="FE150" s="53">
        <v>0</v>
      </c>
      <c r="FF150" s="52">
        <v>0</v>
      </c>
      <c r="FG150" s="7">
        <v>0</v>
      </c>
      <c r="FH150" s="53">
        <v>0</v>
      </c>
      <c r="FI150" s="52">
        <v>125</v>
      </c>
      <c r="FJ150" s="7">
        <v>784.35</v>
      </c>
      <c r="FK150" s="53">
        <f t="shared" ref="FK150:FK155" si="169">FJ150/FI150*1000</f>
        <v>6274.8</v>
      </c>
      <c r="FL150" s="52">
        <v>0</v>
      </c>
      <c r="FM150" s="7">
        <v>0</v>
      </c>
      <c r="FN150" s="53">
        <f t="shared" si="167"/>
        <v>0</v>
      </c>
      <c r="FO150" s="10">
        <f t="shared" si="125"/>
        <v>1690.0940000000001</v>
      </c>
      <c r="FP150" s="15">
        <f t="shared" si="126"/>
        <v>23424.29</v>
      </c>
    </row>
    <row r="151" spans="1:172" x14ac:dyDescent="0.3">
      <c r="A151" s="73">
        <v>2015</v>
      </c>
      <c r="B151" s="69" t="s">
        <v>7</v>
      </c>
      <c r="C151" s="52">
        <v>0</v>
      </c>
      <c r="D151" s="7">
        <v>0</v>
      </c>
      <c r="E151" s="53">
        <v>0</v>
      </c>
      <c r="F151" s="52">
        <v>0</v>
      </c>
      <c r="G151" s="7">
        <v>0</v>
      </c>
      <c r="H151" s="53">
        <v>0</v>
      </c>
      <c r="I151" s="52">
        <v>0</v>
      </c>
      <c r="J151" s="7">
        <v>0</v>
      </c>
      <c r="K151" s="53">
        <v>0</v>
      </c>
      <c r="L151" s="52">
        <v>0</v>
      </c>
      <c r="M151" s="7">
        <v>0</v>
      </c>
      <c r="N151" s="53">
        <v>0</v>
      </c>
      <c r="O151" s="52">
        <v>0</v>
      </c>
      <c r="P151" s="7">
        <v>0</v>
      </c>
      <c r="Q151" s="53">
        <v>0</v>
      </c>
      <c r="R151" s="52">
        <v>25</v>
      </c>
      <c r="S151" s="7">
        <v>127.52</v>
      </c>
      <c r="T151" s="53">
        <f t="shared" ref="T151:T160" si="170">S151/R151*1000</f>
        <v>5100.7999999999993</v>
      </c>
      <c r="U151" s="52">
        <v>0</v>
      </c>
      <c r="V151" s="7">
        <v>0</v>
      </c>
      <c r="W151" s="53">
        <v>0</v>
      </c>
      <c r="X151" s="52">
        <v>0</v>
      </c>
      <c r="Y151" s="7">
        <v>0</v>
      </c>
      <c r="Z151" s="53">
        <v>0</v>
      </c>
      <c r="AA151" s="52">
        <v>0</v>
      </c>
      <c r="AB151" s="7">
        <v>0</v>
      </c>
      <c r="AC151" s="53">
        <v>0</v>
      </c>
      <c r="AD151" s="52">
        <v>0</v>
      </c>
      <c r="AE151" s="7">
        <v>0</v>
      </c>
      <c r="AF151" s="53">
        <v>0</v>
      </c>
      <c r="AG151" s="52">
        <v>0</v>
      </c>
      <c r="AH151" s="7">
        <v>0</v>
      </c>
      <c r="AI151" s="53">
        <v>0</v>
      </c>
      <c r="AJ151" s="52">
        <v>0</v>
      </c>
      <c r="AK151" s="7">
        <v>0</v>
      </c>
      <c r="AL151" s="53">
        <v>0</v>
      </c>
      <c r="AM151" s="52">
        <v>0</v>
      </c>
      <c r="AN151" s="7">
        <v>0</v>
      </c>
      <c r="AO151" s="53">
        <v>0</v>
      </c>
      <c r="AP151" s="52">
        <v>0</v>
      </c>
      <c r="AQ151" s="7">
        <v>0</v>
      </c>
      <c r="AR151" s="53">
        <v>0</v>
      </c>
      <c r="AS151" s="52">
        <v>0</v>
      </c>
      <c r="AT151" s="7">
        <v>0</v>
      </c>
      <c r="AU151" s="53">
        <v>0</v>
      </c>
      <c r="AV151" s="52">
        <v>0</v>
      </c>
      <c r="AW151" s="7">
        <v>0</v>
      </c>
      <c r="AX151" s="53">
        <f t="shared" si="161"/>
        <v>0</v>
      </c>
      <c r="AY151" s="52">
        <v>0</v>
      </c>
      <c r="AZ151" s="7">
        <v>0</v>
      </c>
      <c r="BA151" s="53">
        <v>0</v>
      </c>
      <c r="BB151" s="52">
        <v>0</v>
      </c>
      <c r="BC151" s="7">
        <v>0</v>
      </c>
      <c r="BD151" s="53">
        <v>0</v>
      </c>
      <c r="BE151" s="52">
        <v>0</v>
      </c>
      <c r="BF151" s="7">
        <v>0</v>
      </c>
      <c r="BG151" s="53">
        <v>0</v>
      </c>
      <c r="BH151" s="52">
        <v>1226</v>
      </c>
      <c r="BI151" s="7">
        <v>5274.42</v>
      </c>
      <c r="BJ151" s="53">
        <f t="shared" si="162"/>
        <v>4302.1370309951062</v>
      </c>
      <c r="BK151" s="52">
        <v>0</v>
      </c>
      <c r="BL151" s="7">
        <v>0</v>
      </c>
      <c r="BM151" s="53">
        <v>0</v>
      </c>
      <c r="BN151" s="52">
        <v>0</v>
      </c>
      <c r="BO151" s="7">
        <v>0</v>
      </c>
      <c r="BP151" s="53">
        <v>0</v>
      </c>
      <c r="BQ151" s="52">
        <v>1E-3</v>
      </c>
      <c r="BR151" s="7">
        <v>40.99</v>
      </c>
      <c r="BS151" s="53">
        <f t="shared" ref="BS151:BS156" si="171">BR151/BQ151*1000</f>
        <v>40990000</v>
      </c>
      <c r="BT151" s="52">
        <v>0</v>
      </c>
      <c r="BU151" s="7">
        <v>0</v>
      </c>
      <c r="BV151" s="53">
        <v>0</v>
      </c>
      <c r="BW151" s="52">
        <v>0</v>
      </c>
      <c r="BX151" s="7">
        <v>0</v>
      </c>
      <c r="BY151" s="53">
        <v>0</v>
      </c>
      <c r="BZ151" s="52">
        <v>0</v>
      </c>
      <c r="CA151" s="7">
        <v>0</v>
      </c>
      <c r="CB151" s="53">
        <v>0</v>
      </c>
      <c r="CC151" s="52">
        <v>0.15</v>
      </c>
      <c r="CD151" s="7">
        <v>0.2</v>
      </c>
      <c r="CE151" s="53">
        <f t="shared" ref="CE151:CE156" si="172">CD151/CC151*1000</f>
        <v>1333.3333333333335</v>
      </c>
      <c r="CF151" s="52">
        <v>0</v>
      </c>
      <c r="CG151" s="7">
        <v>0</v>
      </c>
      <c r="CH151" s="53">
        <v>0</v>
      </c>
      <c r="CI151" s="52">
        <v>0</v>
      </c>
      <c r="CJ151" s="7">
        <v>0</v>
      </c>
      <c r="CK151" s="53">
        <f t="shared" si="163"/>
        <v>0</v>
      </c>
      <c r="CL151" s="52">
        <v>0</v>
      </c>
      <c r="CM151" s="7">
        <v>0</v>
      </c>
      <c r="CN151" s="53">
        <v>0</v>
      </c>
      <c r="CO151" s="52">
        <v>0</v>
      </c>
      <c r="CP151" s="7">
        <v>0</v>
      </c>
      <c r="CQ151" s="53">
        <v>0</v>
      </c>
      <c r="CR151" s="52">
        <v>0</v>
      </c>
      <c r="CS151" s="7">
        <v>0</v>
      </c>
      <c r="CT151" s="53">
        <v>0</v>
      </c>
      <c r="CU151" s="62">
        <v>3.5000000000000003E-2</v>
      </c>
      <c r="CV151" s="7">
        <v>0.28000000000000003</v>
      </c>
      <c r="CW151" s="8">
        <f t="shared" ref="CW151" si="173">CV151/CU151*1000</f>
        <v>8000</v>
      </c>
      <c r="CX151" s="52">
        <v>24</v>
      </c>
      <c r="CY151" s="7">
        <v>244.1</v>
      </c>
      <c r="CZ151" s="53">
        <f t="shared" ref="CZ151:CZ159" si="174">CY151/CX151*1000</f>
        <v>10170.833333333332</v>
      </c>
      <c r="DA151" s="52">
        <v>0</v>
      </c>
      <c r="DB151" s="7">
        <v>0</v>
      </c>
      <c r="DC151" s="53">
        <v>0</v>
      </c>
      <c r="DD151" s="52">
        <v>25</v>
      </c>
      <c r="DE151" s="7">
        <v>229.56</v>
      </c>
      <c r="DF151" s="53">
        <f t="shared" ref="DF151:DF159" si="175">DE151/DD151*1000</f>
        <v>9182.4</v>
      </c>
      <c r="DG151" s="52">
        <v>0</v>
      </c>
      <c r="DH151" s="7">
        <v>0</v>
      </c>
      <c r="DI151" s="53">
        <v>0</v>
      </c>
      <c r="DJ151" s="52">
        <v>0</v>
      </c>
      <c r="DK151" s="7">
        <v>0</v>
      </c>
      <c r="DL151" s="53">
        <v>0</v>
      </c>
      <c r="DM151" s="52">
        <v>0.03</v>
      </c>
      <c r="DN151" s="7">
        <v>0.1</v>
      </c>
      <c r="DO151" s="53">
        <f t="shared" ref="DO151" si="176">DN151/DM151*1000</f>
        <v>3333.3333333333335</v>
      </c>
      <c r="DP151" s="52">
        <v>0</v>
      </c>
      <c r="DQ151" s="7">
        <v>0</v>
      </c>
      <c r="DR151" s="53">
        <v>0</v>
      </c>
      <c r="DS151" s="52">
        <v>0</v>
      </c>
      <c r="DT151" s="7">
        <v>0</v>
      </c>
      <c r="DU151" s="53">
        <v>0</v>
      </c>
      <c r="DV151" s="52">
        <v>0</v>
      </c>
      <c r="DW151" s="7">
        <v>0</v>
      </c>
      <c r="DX151" s="53">
        <v>0</v>
      </c>
      <c r="DY151" s="52">
        <v>0</v>
      </c>
      <c r="DZ151" s="7">
        <v>0</v>
      </c>
      <c r="EA151" s="53">
        <v>0</v>
      </c>
      <c r="EB151" s="52">
        <v>0</v>
      </c>
      <c r="EC151" s="7">
        <v>0</v>
      </c>
      <c r="ED151" s="53">
        <v>0</v>
      </c>
      <c r="EE151" s="52">
        <v>895.18</v>
      </c>
      <c r="EF151" s="7">
        <v>9607.81</v>
      </c>
      <c r="EG151" s="53">
        <f t="shared" si="165"/>
        <v>10732.824683303917</v>
      </c>
      <c r="EH151" s="52">
        <v>0</v>
      </c>
      <c r="EI151" s="7">
        <v>0</v>
      </c>
      <c r="EJ151" s="53">
        <v>0</v>
      </c>
      <c r="EK151" s="52">
        <v>0</v>
      </c>
      <c r="EL151" s="7">
        <v>0</v>
      </c>
      <c r="EM151" s="53">
        <v>0</v>
      </c>
      <c r="EN151" s="52">
        <v>0</v>
      </c>
      <c r="EO151" s="7">
        <v>0</v>
      </c>
      <c r="EP151" s="53">
        <v>0</v>
      </c>
      <c r="EQ151" s="52">
        <v>0</v>
      </c>
      <c r="ER151" s="7">
        <v>0</v>
      </c>
      <c r="ES151" s="53">
        <v>0</v>
      </c>
      <c r="ET151" s="52">
        <v>0</v>
      </c>
      <c r="EU151" s="7">
        <v>0</v>
      </c>
      <c r="EV151" s="53">
        <v>0</v>
      </c>
      <c r="EW151" s="52">
        <v>0</v>
      </c>
      <c r="EX151" s="7">
        <v>0</v>
      </c>
      <c r="EY151" s="53">
        <v>0</v>
      </c>
      <c r="EZ151" s="52">
        <v>0</v>
      </c>
      <c r="FA151" s="7">
        <v>0</v>
      </c>
      <c r="FB151" s="53">
        <v>0</v>
      </c>
      <c r="FC151" s="52">
        <v>0</v>
      </c>
      <c r="FD151" s="7">
        <v>0</v>
      </c>
      <c r="FE151" s="53">
        <v>0</v>
      </c>
      <c r="FF151" s="52">
        <v>0</v>
      </c>
      <c r="FG151" s="7">
        <v>0</v>
      </c>
      <c r="FH151" s="53">
        <v>0</v>
      </c>
      <c r="FI151" s="52">
        <v>221.5</v>
      </c>
      <c r="FJ151" s="7">
        <v>915.83</v>
      </c>
      <c r="FK151" s="53">
        <f t="shared" si="169"/>
        <v>4134.6726862302485</v>
      </c>
      <c r="FL151" s="52">
        <v>0</v>
      </c>
      <c r="FM151" s="7">
        <v>0</v>
      </c>
      <c r="FN151" s="53">
        <f t="shared" si="167"/>
        <v>0</v>
      </c>
      <c r="FO151" s="10">
        <f t="shared" si="125"/>
        <v>2195.3960000000002</v>
      </c>
      <c r="FP151" s="15">
        <f t="shared" si="126"/>
        <v>15524.98</v>
      </c>
    </row>
    <row r="152" spans="1:172" x14ac:dyDescent="0.3">
      <c r="A152" s="73">
        <v>2015</v>
      </c>
      <c r="B152" s="69" t="s">
        <v>8</v>
      </c>
      <c r="C152" s="52">
        <v>0</v>
      </c>
      <c r="D152" s="7">
        <v>0</v>
      </c>
      <c r="E152" s="53">
        <v>0</v>
      </c>
      <c r="F152" s="52">
        <v>63</v>
      </c>
      <c r="G152" s="7">
        <v>370.97</v>
      </c>
      <c r="H152" s="53">
        <f t="shared" ref="H152:H159" si="177">G152/F152*1000</f>
        <v>5888.4126984126988</v>
      </c>
      <c r="I152" s="52">
        <v>0</v>
      </c>
      <c r="J152" s="7">
        <v>0</v>
      </c>
      <c r="K152" s="53">
        <v>0</v>
      </c>
      <c r="L152" s="52">
        <v>0</v>
      </c>
      <c r="M152" s="7">
        <v>0</v>
      </c>
      <c r="N152" s="53">
        <v>0</v>
      </c>
      <c r="O152" s="52">
        <v>0.37</v>
      </c>
      <c r="P152" s="7">
        <v>1.85</v>
      </c>
      <c r="Q152" s="53">
        <f t="shared" si="159"/>
        <v>5000</v>
      </c>
      <c r="R152" s="52">
        <v>25</v>
      </c>
      <c r="S152" s="7">
        <v>131.72</v>
      </c>
      <c r="T152" s="53">
        <f t="shared" si="170"/>
        <v>5268.7999999999993</v>
      </c>
      <c r="U152" s="52">
        <v>0</v>
      </c>
      <c r="V152" s="7">
        <v>0</v>
      </c>
      <c r="W152" s="53">
        <v>0</v>
      </c>
      <c r="X152" s="52">
        <v>0</v>
      </c>
      <c r="Y152" s="7">
        <v>0</v>
      </c>
      <c r="Z152" s="53">
        <v>0</v>
      </c>
      <c r="AA152" s="52">
        <v>0</v>
      </c>
      <c r="AB152" s="7">
        <v>0</v>
      </c>
      <c r="AC152" s="53">
        <v>0</v>
      </c>
      <c r="AD152" s="52">
        <v>0</v>
      </c>
      <c r="AE152" s="7">
        <v>0</v>
      </c>
      <c r="AF152" s="53">
        <v>0</v>
      </c>
      <c r="AG152" s="52">
        <v>0</v>
      </c>
      <c r="AH152" s="7">
        <v>0</v>
      </c>
      <c r="AI152" s="53">
        <v>0</v>
      </c>
      <c r="AJ152" s="52">
        <v>0</v>
      </c>
      <c r="AK152" s="7">
        <v>0</v>
      </c>
      <c r="AL152" s="53">
        <v>0</v>
      </c>
      <c r="AM152" s="52">
        <v>0.13500000000000001</v>
      </c>
      <c r="AN152" s="7">
        <v>0.13</v>
      </c>
      <c r="AO152" s="53">
        <f t="shared" ref="AO152:AO153" si="178">AN152/AM152*1000</f>
        <v>962.96296296296293</v>
      </c>
      <c r="AP152" s="52">
        <v>0</v>
      </c>
      <c r="AQ152" s="7">
        <v>0</v>
      </c>
      <c r="AR152" s="53">
        <v>0</v>
      </c>
      <c r="AS152" s="52">
        <v>0</v>
      </c>
      <c r="AT152" s="7">
        <v>0</v>
      </c>
      <c r="AU152" s="53">
        <v>0</v>
      </c>
      <c r="AV152" s="52">
        <v>0</v>
      </c>
      <c r="AW152" s="7">
        <v>0</v>
      </c>
      <c r="AX152" s="53">
        <f t="shared" si="161"/>
        <v>0</v>
      </c>
      <c r="AY152" s="52">
        <v>0</v>
      </c>
      <c r="AZ152" s="7">
        <v>0</v>
      </c>
      <c r="BA152" s="53">
        <v>0</v>
      </c>
      <c r="BB152" s="52">
        <v>0</v>
      </c>
      <c r="BC152" s="7">
        <v>0</v>
      </c>
      <c r="BD152" s="53">
        <v>0</v>
      </c>
      <c r="BE152" s="52">
        <v>0</v>
      </c>
      <c r="BF152" s="7">
        <v>0</v>
      </c>
      <c r="BG152" s="53">
        <v>0</v>
      </c>
      <c r="BH152" s="52">
        <v>415.23200000000003</v>
      </c>
      <c r="BI152" s="7">
        <v>1559.65</v>
      </c>
      <c r="BJ152" s="53">
        <f t="shared" si="162"/>
        <v>3756.0929793464861</v>
      </c>
      <c r="BK152" s="52">
        <v>0</v>
      </c>
      <c r="BL152" s="7">
        <v>0</v>
      </c>
      <c r="BM152" s="53">
        <v>0</v>
      </c>
      <c r="BN152" s="52">
        <v>0</v>
      </c>
      <c r="BO152" s="7">
        <v>0</v>
      </c>
      <c r="BP152" s="53">
        <v>0</v>
      </c>
      <c r="BQ152" s="52">
        <v>4.0000000000000001E-3</v>
      </c>
      <c r="BR152" s="7">
        <v>0.27</v>
      </c>
      <c r="BS152" s="53">
        <f t="shared" si="171"/>
        <v>67500</v>
      </c>
      <c r="BT152" s="52">
        <v>0</v>
      </c>
      <c r="BU152" s="7">
        <v>0</v>
      </c>
      <c r="BV152" s="53">
        <v>0</v>
      </c>
      <c r="BW152" s="52">
        <v>0</v>
      </c>
      <c r="BX152" s="7">
        <v>0</v>
      </c>
      <c r="BY152" s="53">
        <v>0</v>
      </c>
      <c r="BZ152" s="52">
        <v>0</v>
      </c>
      <c r="CA152" s="7">
        <v>0</v>
      </c>
      <c r="CB152" s="53">
        <v>0</v>
      </c>
      <c r="CC152" s="52">
        <v>0</v>
      </c>
      <c r="CD152" s="7">
        <v>0</v>
      </c>
      <c r="CE152" s="53">
        <v>0</v>
      </c>
      <c r="CF152" s="52">
        <v>0</v>
      </c>
      <c r="CG152" s="7">
        <v>0</v>
      </c>
      <c r="CH152" s="53">
        <v>0</v>
      </c>
      <c r="CI152" s="52">
        <v>0</v>
      </c>
      <c r="CJ152" s="7">
        <v>0</v>
      </c>
      <c r="CK152" s="53">
        <f t="shared" si="163"/>
        <v>0</v>
      </c>
      <c r="CL152" s="52">
        <v>0</v>
      </c>
      <c r="CM152" s="7">
        <v>0</v>
      </c>
      <c r="CN152" s="53">
        <v>0</v>
      </c>
      <c r="CO152" s="52">
        <v>0</v>
      </c>
      <c r="CP152" s="7">
        <v>0</v>
      </c>
      <c r="CQ152" s="53">
        <v>0</v>
      </c>
      <c r="CR152" s="52">
        <v>0</v>
      </c>
      <c r="CS152" s="7">
        <v>0</v>
      </c>
      <c r="CT152" s="53">
        <v>0</v>
      </c>
      <c r="CU152" s="62">
        <v>0</v>
      </c>
      <c r="CV152" s="7">
        <v>0</v>
      </c>
      <c r="CW152" s="8">
        <v>0</v>
      </c>
      <c r="CX152" s="52">
        <v>52</v>
      </c>
      <c r="CY152" s="7">
        <v>181.07</v>
      </c>
      <c r="CZ152" s="53">
        <f t="shared" si="174"/>
        <v>3482.1153846153843</v>
      </c>
      <c r="DA152" s="52">
        <v>0</v>
      </c>
      <c r="DB152" s="7">
        <v>0</v>
      </c>
      <c r="DC152" s="53">
        <v>0</v>
      </c>
      <c r="DD152" s="52">
        <v>0</v>
      </c>
      <c r="DE152" s="7">
        <v>0</v>
      </c>
      <c r="DF152" s="53">
        <v>0</v>
      </c>
      <c r="DG152" s="52">
        <v>0</v>
      </c>
      <c r="DH152" s="7">
        <v>0</v>
      </c>
      <c r="DI152" s="53">
        <v>0</v>
      </c>
      <c r="DJ152" s="52">
        <v>0</v>
      </c>
      <c r="DK152" s="7">
        <v>0</v>
      </c>
      <c r="DL152" s="53">
        <v>0</v>
      </c>
      <c r="DM152" s="52">
        <v>0</v>
      </c>
      <c r="DN152" s="7">
        <v>0</v>
      </c>
      <c r="DO152" s="53">
        <v>0</v>
      </c>
      <c r="DP152" s="52">
        <v>0</v>
      </c>
      <c r="DQ152" s="7">
        <v>0</v>
      </c>
      <c r="DR152" s="53">
        <v>0</v>
      </c>
      <c r="DS152" s="52">
        <v>0</v>
      </c>
      <c r="DT152" s="7">
        <v>0</v>
      </c>
      <c r="DU152" s="53">
        <v>0</v>
      </c>
      <c r="DV152" s="52">
        <v>0</v>
      </c>
      <c r="DW152" s="7">
        <v>0</v>
      </c>
      <c r="DX152" s="53">
        <v>0</v>
      </c>
      <c r="DY152" s="52">
        <v>1.6519999999999999</v>
      </c>
      <c r="DZ152" s="7">
        <v>3.07</v>
      </c>
      <c r="EA152" s="53">
        <f t="shared" ref="EA152:EA154" si="179">DZ152/DY152*1000</f>
        <v>1858.3535108958838</v>
      </c>
      <c r="EB152" s="52">
        <v>0</v>
      </c>
      <c r="EC152" s="7">
        <v>0</v>
      </c>
      <c r="ED152" s="53">
        <v>0</v>
      </c>
      <c r="EE152" s="52">
        <v>580</v>
      </c>
      <c r="EF152" s="7">
        <v>7464.49</v>
      </c>
      <c r="EG152" s="53">
        <f t="shared" si="165"/>
        <v>12869.810344827587</v>
      </c>
      <c r="EH152" s="52">
        <v>0</v>
      </c>
      <c r="EI152" s="7">
        <v>0</v>
      </c>
      <c r="EJ152" s="53">
        <v>0</v>
      </c>
      <c r="EK152" s="52">
        <v>0</v>
      </c>
      <c r="EL152" s="7">
        <v>0</v>
      </c>
      <c r="EM152" s="53">
        <v>0</v>
      </c>
      <c r="EN152" s="52">
        <v>0</v>
      </c>
      <c r="EO152" s="7">
        <v>0</v>
      </c>
      <c r="EP152" s="53">
        <v>0</v>
      </c>
      <c r="EQ152" s="52">
        <v>0</v>
      </c>
      <c r="ER152" s="7">
        <v>0</v>
      </c>
      <c r="ES152" s="53">
        <v>0</v>
      </c>
      <c r="ET152" s="52">
        <v>0</v>
      </c>
      <c r="EU152" s="7">
        <v>0</v>
      </c>
      <c r="EV152" s="53">
        <v>0</v>
      </c>
      <c r="EW152" s="52">
        <v>0</v>
      </c>
      <c r="EX152" s="7">
        <v>0</v>
      </c>
      <c r="EY152" s="53">
        <v>0</v>
      </c>
      <c r="EZ152" s="52">
        <v>0</v>
      </c>
      <c r="FA152" s="7">
        <v>0</v>
      </c>
      <c r="FB152" s="53">
        <v>0</v>
      </c>
      <c r="FC152" s="52">
        <v>0</v>
      </c>
      <c r="FD152" s="7">
        <v>0</v>
      </c>
      <c r="FE152" s="53">
        <v>0</v>
      </c>
      <c r="FF152" s="52">
        <v>0</v>
      </c>
      <c r="FG152" s="7">
        <v>0</v>
      </c>
      <c r="FH152" s="53">
        <v>0</v>
      </c>
      <c r="FI152" s="52">
        <v>150</v>
      </c>
      <c r="FJ152" s="7">
        <v>1093.83</v>
      </c>
      <c r="FK152" s="53">
        <f t="shared" si="169"/>
        <v>7292.1999999999989</v>
      </c>
      <c r="FL152" s="52">
        <v>0</v>
      </c>
      <c r="FM152" s="7">
        <v>0</v>
      </c>
      <c r="FN152" s="53">
        <f t="shared" si="167"/>
        <v>0</v>
      </c>
      <c r="FO152" s="10">
        <f t="shared" si="125"/>
        <v>1137.393</v>
      </c>
      <c r="FP152" s="15">
        <f t="shared" si="126"/>
        <v>9713.2199999999993</v>
      </c>
    </row>
    <row r="153" spans="1:172" x14ac:dyDescent="0.3">
      <c r="A153" s="73">
        <v>2015</v>
      </c>
      <c r="B153" s="69" t="s">
        <v>9</v>
      </c>
      <c r="C153" s="52">
        <v>0</v>
      </c>
      <c r="D153" s="7">
        <v>0</v>
      </c>
      <c r="E153" s="53">
        <v>0</v>
      </c>
      <c r="F153" s="52">
        <v>0</v>
      </c>
      <c r="G153" s="7">
        <v>0</v>
      </c>
      <c r="H153" s="53">
        <v>0</v>
      </c>
      <c r="I153" s="52">
        <v>0</v>
      </c>
      <c r="J153" s="7">
        <v>0</v>
      </c>
      <c r="K153" s="53">
        <v>0</v>
      </c>
      <c r="L153" s="52">
        <v>0</v>
      </c>
      <c r="M153" s="7">
        <v>0</v>
      </c>
      <c r="N153" s="53">
        <v>0</v>
      </c>
      <c r="O153" s="52">
        <v>0</v>
      </c>
      <c r="P153" s="7">
        <v>0</v>
      </c>
      <c r="Q153" s="53">
        <v>0</v>
      </c>
      <c r="R153" s="52">
        <v>25</v>
      </c>
      <c r="S153" s="7">
        <v>128.12</v>
      </c>
      <c r="T153" s="53">
        <f t="shared" si="170"/>
        <v>5124.8</v>
      </c>
      <c r="U153" s="52">
        <v>0</v>
      </c>
      <c r="V153" s="7">
        <v>0</v>
      </c>
      <c r="W153" s="53">
        <v>0</v>
      </c>
      <c r="X153" s="52">
        <v>0</v>
      </c>
      <c r="Y153" s="7">
        <v>0</v>
      </c>
      <c r="Z153" s="53">
        <v>0</v>
      </c>
      <c r="AA153" s="52">
        <v>0</v>
      </c>
      <c r="AB153" s="7">
        <v>0</v>
      </c>
      <c r="AC153" s="53">
        <v>0</v>
      </c>
      <c r="AD153" s="52">
        <v>0.215</v>
      </c>
      <c r="AE153" s="7">
        <v>2.5299999999999998</v>
      </c>
      <c r="AF153" s="53">
        <f t="shared" si="160"/>
        <v>11767.441860465116</v>
      </c>
      <c r="AG153" s="52">
        <v>0</v>
      </c>
      <c r="AH153" s="7">
        <v>0</v>
      </c>
      <c r="AI153" s="53">
        <v>0</v>
      </c>
      <c r="AJ153" s="52">
        <v>0</v>
      </c>
      <c r="AK153" s="7">
        <v>0</v>
      </c>
      <c r="AL153" s="53">
        <v>0</v>
      </c>
      <c r="AM153" s="52">
        <v>1.0999999999999999E-2</v>
      </c>
      <c r="AN153" s="7">
        <v>0.03</v>
      </c>
      <c r="AO153" s="53">
        <f t="shared" si="178"/>
        <v>2727.2727272727275</v>
      </c>
      <c r="AP153" s="52">
        <v>0</v>
      </c>
      <c r="AQ153" s="7">
        <v>0</v>
      </c>
      <c r="AR153" s="53">
        <v>0</v>
      </c>
      <c r="AS153" s="52">
        <v>0</v>
      </c>
      <c r="AT153" s="7">
        <v>0</v>
      </c>
      <c r="AU153" s="53">
        <v>0</v>
      </c>
      <c r="AV153" s="52">
        <v>0</v>
      </c>
      <c r="AW153" s="7">
        <v>0</v>
      </c>
      <c r="AX153" s="53">
        <f t="shared" si="161"/>
        <v>0</v>
      </c>
      <c r="AY153" s="52">
        <v>0</v>
      </c>
      <c r="AZ153" s="7">
        <v>0</v>
      </c>
      <c r="BA153" s="53">
        <v>0</v>
      </c>
      <c r="BB153" s="52">
        <v>0</v>
      </c>
      <c r="BC153" s="7">
        <v>0</v>
      </c>
      <c r="BD153" s="53">
        <v>0</v>
      </c>
      <c r="BE153" s="52">
        <v>0</v>
      </c>
      <c r="BF153" s="7">
        <v>0</v>
      </c>
      <c r="BG153" s="53">
        <v>0</v>
      </c>
      <c r="BH153" s="52">
        <v>359.38</v>
      </c>
      <c r="BI153" s="7">
        <v>4714.4799999999996</v>
      </c>
      <c r="BJ153" s="53">
        <f t="shared" si="162"/>
        <v>13118.370527018753</v>
      </c>
      <c r="BK153" s="52">
        <v>0</v>
      </c>
      <c r="BL153" s="7">
        <v>0</v>
      </c>
      <c r="BM153" s="53">
        <v>0</v>
      </c>
      <c r="BN153" s="52">
        <v>0</v>
      </c>
      <c r="BO153" s="7">
        <v>0</v>
      </c>
      <c r="BP153" s="53">
        <v>0</v>
      </c>
      <c r="BQ153" s="52">
        <v>0.09</v>
      </c>
      <c r="BR153" s="7">
        <v>3.7</v>
      </c>
      <c r="BS153" s="53">
        <f t="shared" si="171"/>
        <v>41111.111111111117</v>
      </c>
      <c r="BT153" s="52">
        <v>0</v>
      </c>
      <c r="BU153" s="7">
        <v>0</v>
      </c>
      <c r="BV153" s="53">
        <v>0</v>
      </c>
      <c r="BW153" s="52">
        <v>0</v>
      </c>
      <c r="BX153" s="7">
        <v>0</v>
      </c>
      <c r="BY153" s="53">
        <v>0</v>
      </c>
      <c r="BZ153" s="52">
        <v>0</v>
      </c>
      <c r="CA153" s="7">
        <v>0</v>
      </c>
      <c r="CB153" s="53">
        <v>0</v>
      </c>
      <c r="CC153" s="52">
        <v>0</v>
      </c>
      <c r="CD153" s="7">
        <v>0</v>
      </c>
      <c r="CE153" s="53">
        <v>0</v>
      </c>
      <c r="CF153" s="52">
        <v>0</v>
      </c>
      <c r="CG153" s="7">
        <v>0</v>
      </c>
      <c r="CH153" s="53">
        <v>0</v>
      </c>
      <c r="CI153" s="52">
        <v>0</v>
      </c>
      <c r="CJ153" s="7">
        <v>0</v>
      </c>
      <c r="CK153" s="53">
        <f t="shared" si="163"/>
        <v>0</v>
      </c>
      <c r="CL153" s="52">
        <v>0</v>
      </c>
      <c r="CM153" s="7">
        <v>0</v>
      </c>
      <c r="CN153" s="53">
        <v>0</v>
      </c>
      <c r="CO153" s="52">
        <v>0</v>
      </c>
      <c r="CP153" s="7">
        <v>0</v>
      </c>
      <c r="CQ153" s="53">
        <v>0</v>
      </c>
      <c r="CR153" s="52">
        <v>0</v>
      </c>
      <c r="CS153" s="7">
        <v>0</v>
      </c>
      <c r="CT153" s="53">
        <v>0</v>
      </c>
      <c r="CU153" s="62">
        <v>0</v>
      </c>
      <c r="CV153" s="7">
        <v>0</v>
      </c>
      <c r="CW153" s="8">
        <v>0</v>
      </c>
      <c r="CX153" s="52">
        <v>104</v>
      </c>
      <c r="CY153" s="7">
        <v>373.24</v>
      </c>
      <c r="CZ153" s="53">
        <f t="shared" si="174"/>
        <v>3588.8461538461538</v>
      </c>
      <c r="DA153" s="52">
        <v>0</v>
      </c>
      <c r="DB153" s="7">
        <v>0</v>
      </c>
      <c r="DC153" s="53">
        <v>0</v>
      </c>
      <c r="DD153" s="52">
        <v>0</v>
      </c>
      <c r="DE153" s="7">
        <v>0</v>
      </c>
      <c r="DF153" s="53">
        <v>0</v>
      </c>
      <c r="DG153" s="52">
        <v>0</v>
      </c>
      <c r="DH153" s="7">
        <v>0</v>
      </c>
      <c r="DI153" s="53">
        <v>0</v>
      </c>
      <c r="DJ153" s="52">
        <v>0</v>
      </c>
      <c r="DK153" s="7">
        <v>0</v>
      </c>
      <c r="DL153" s="53">
        <v>0</v>
      </c>
      <c r="DM153" s="52">
        <v>0</v>
      </c>
      <c r="DN153" s="7">
        <v>0</v>
      </c>
      <c r="DO153" s="53">
        <v>0</v>
      </c>
      <c r="DP153" s="52">
        <v>0</v>
      </c>
      <c r="DQ153" s="7">
        <v>0</v>
      </c>
      <c r="DR153" s="53">
        <v>0</v>
      </c>
      <c r="DS153" s="52">
        <v>0</v>
      </c>
      <c r="DT153" s="7">
        <v>0</v>
      </c>
      <c r="DU153" s="53">
        <v>0</v>
      </c>
      <c r="DV153" s="52">
        <v>0</v>
      </c>
      <c r="DW153" s="7">
        <v>0</v>
      </c>
      <c r="DX153" s="53">
        <v>0</v>
      </c>
      <c r="DY153" s="52">
        <v>0</v>
      </c>
      <c r="DZ153" s="7">
        <v>0</v>
      </c>
      <c r="EA153" s="53">
        <v>0</v>
      </c>
      <c r="EB153" s="52">
        <v>0</v>
      </c>
      <c r="EC153" s="7">
        <v>0</v>
      </c>
      <c r="ED153" s="53">
        <v>0</v>
      </c>
      <c r="EE153" s="52">
        <v>175</v>
      </c>
      <c r="EF153" s="7">
        <v>1523.32</v>
      </c>
      <c r="EG153" s="53">
        <f t="shared" si="165"/>
        <v>8704.6857142857152</v>
      </c>
      <c r="EH153" s="52">
        <v>0</v>
      </c>
      <c r="EI153" s="7">
        <v>0</v>
      </c>
      <c r="EJ153" s="53">
        <v>0</v>
      </c>
      <c r="EK153" s="52">
        <v>0</v>
      </c>
      <c r="EL153" s="7">
        <v>0</v>
      </c>
      <c r="EM153" s="53">
        <v>0</v>
      </c>
      <c r="EN153" s="52">
        <v>0</v>
      </c>
      <c r="EO153" s="7">
        <v>0</v>
      </c>
      <c r="EP153" s="53">
        <v>0</v>
      </c>
      <c r="EQ153" s="52">
        <v>0</v>
      </c>
      <c r="ER153" s="7">
        <v>0</v>
      </c>
      <c r="ES153" s="53">
        <v>0</v>
      </c>
      <c r="ET153" s="52">
        <v>0</v>
      </c>
      <c r="EU153" s="7">
        <v>0</v>
      </c>
      <c r="EV153" s="53">
        <v>0</v>
      </c>
      <c r="EW153" s="52">
        <v>3.0830000000000002</v>
      </c>
      <c r="EX153" s="7">
        <v>317.55</v>
      </c>
      <c r="EY153" s="53">
        <f t="shared" ref="EY153:EY160" si="180">EX153/EW153*1000</f>
        <v>103000.3243593902</v>
      </c>
      <c r="EZ153" s="52">
        <v>1.5</v>
      </c>
      <c r="FA153" s="7">
        <v>5.14</v>
      </c>
      <c r="FB153" s="53">
        <f t="shared" ref="FB153:FB156" si="181">FA153/EZ153*1000</f>
        <v>3426.6666666666665</v>
      </c>
      <c r="FC153" s="52">
        <v>0</v>
      </c>
      <c r="FD153" s="7">
        <v>0</v>
      </c>
      <c r="FE153" s="53">
        <v>0</v>
      </c>
      <c r="FF153" s="52">
        <v>0</v>
      </c>
      <c r="FG153" s="7">
        <v>0</v>
      </c>
      <c r="FH153" s="53">
        <v>0</v>
      </c>
      <c r="FI153" s="52">
        <v>21.5</v>
      </c>
      <c r="FJ153" s="7">
        <v>180.64</v>
      </c>
      <c r="FK153" s="53">
        <f t="shared" si="169"/>
        <v>8401.8604651162786</v>
      </c>
      <c r="FL153" s="52">
        <v>0</v>
      </c>
      <c r="FM153" s="7">
        <v>0</v>
      </c>
      <c r="FN153" s="53">
        <f t="shared" si="167"/>
        <v>0</v>
      </c>
      <c r="FO153" s="10">
        <f t="shared" si="125"/>
        <v>668.27899999999988</v>
      </c>
      <c r="FP153" s="15">
        <f t="shared" si="126"/>
        <v>7068.1099999999988</v>
      </c>
    </row>
    <row r="154" spans="1:172" x14ac:dyDescent="0.3">
      <c r="A154" s="73">
        <v>2015</v>
      </c>
      <c r="B154" s="69" t="s">
        <v>10</v>
      </c>
      <c r="C154" s="52">
        <v>0</v>
      </c>
      <c r="D154" s="7">
        <v>0</v>
      </c>
      <c r="E154" s="53">
        <v>0</v>
      </c>
      <c r="F154" s="52">
        <v>0</v>
      </c>
      <c r="G154" s="7">
        <v>0</v>
      </c>
      <c r="H154" s="53">
        <v>0</v>
      </c>
      <c r="I154" s="52">
        <v>0</v>
      </c>
      <c r="J154" s="7">
        <v>0</v>
      </c>
      <c r="K154" s="53">
        <v>0</v>
      </c>
      <c r="L154" s="52">
        <v>0</v>
      </c>
      <c r="M154" s="7">
        <v>0</v>
      </c>
      <c r="N154" s="53">
        <v>0</v>
      </c>
      <c r="O154" s="52">
        <v>0</v>
      </c>
      <c r="P154" s="7">
        <v>0</v>
      </c>
      <c r="Q154" s="53">
        <v>0</v>
      </c>
      <c r="R154" s="52">
        <v>75</v>
      </c>
      <c r="S154" s="7">
        <v>388.92</v>
      </c>
      <c r="T154" s="53">
        <f t="shared" si="170"/>
        <v>5185.6000000000004</v>
      </c>
      <c r="U154" s="52">
        <v>0</v>
      </c>
      <c r="V154" s="7">
        <v>0</v>
      </c>
      <c r="W154" s="53">
        <v>0</v>
      </c>
      <c r="X154" s="52">
        <v>0</v>
      </c>
      <c r="Y154" s="7">
        <v>0</v>
      </c>
      <c r="Z154" s="53">
        <v>0</v>
      </c>
      <c r="AA154" s="52">
        <v>0</v>
      </c>
      <c r="AB154" s="7">
        <v>0</v>
      </c>
      <c r="AC154" s="53">
        <v>0</v>
      </c>
      <c r="AD154" s="52">
        <v>0</v>
      </c>
      <c r="AE154" s="7">
        <v>0</v>
      </c>
      <c r="AF154" s="53">
        <v>0</v>
      </c>
      <c r="AG154" s="52">
        <v>0</v>
      </c>
      <c r="AH154" s="7">
        <v>0</v>
      </c>
      <c r="AI154" s="53">
        <v>0</v>
      </c>
      <c r="AJ154" s="52">
        <v>0</v>
      </c>
      <c r="AK154" s="7">
        <v>0</v>
      </c>
      <c r="AL154" s="53">
        <v>0</v>
      </c>
      <c r="AM154" s="52">
        <v>0</v>
      </c>
      <c r="AN154" s="7">
        <v>0</v>
      </c>
      <c r="AO154" s="53">
        <v>0</v>
      </c>
      <c r="AP154" s="52">
        <v>0</v>
      </c>
      <c r="AQ154" s="7">
        <v>0</v>
      </c>
      <c r="AR154" s="53">
        <v>0</v>
      </c>
      <c r="AS154" s="52">
        <v>0</v>
      </c>
      <c r="AT154" s="7">
        <v>0</v>
      </c>
      <c r="AU154" s="53">
        <v>0</v>
      </c>
      <c r="AV154" s="52">
        <v>0</v>
      </c>
      <c r="AW154" s="7">
        <v>0</v>
      </c>
      <c r="AX154" s="53">
        <f t="shared" si="161"/>
        <v>0</v>
      </c>
      <c r="AY154" s="52">
        <v>0</v>
      </c>
      <c r="AZ154" s="7">
        <v>0</v>
      </c>
      <c r="BA154" s="53">
        <v>0</v>
      </c>
      <c r="BB154" s="52">
        <v>0</v>
      </c>
      <c r="BC154" s="7">
        <v>0</v>
      </c>
      <c r="BD154" s="53">
        <v>0</v>
      </c>
      <c r="BE154" s="52">
        <v>0</v>
      </c>
      <c r="BF154" s="7">
        <v>0</v>
      </c>
      <c r="BG154" s="53">
        <v>0</v>
      </c>
      <c r="BH154" s="52">
        <v>947.48400000000004</v>
      </c>
      <c r="BI154" s="7">
        <v>4539.16</v>
      </c>
      <c r="BJ154" s="53">
        <f t="shared" si="162"/>
        <v>4790.7510839233164</v>
      </c>
      <c r="BK154" s="52">
        <v>0</v>
      </c>
      <c r="BL154" s="7">
        <v>0</v>
      </c>
      <c r="BM154" s="53">
        <v>0</v>
      </c>
      <c r="BN154" s="52">
        <v>0</v>
      </c>
      <c r="BO154" s="7">
        <v>0</v>
      </c>
      <c r="BP154" s="53">
        <v>0</v>
      </c>
      <c r="BQ154" s="52">
        <v>0</v>
      </c>
      <c r="BR154" s="7">
        <v>0</v>
      </c>
      <c r="BS154" s="53">
        <v>0</v>
      </c>
      <c r="BT154" s="52">
        <v>0</v>
      </c>
      <c r="BU154" s="7">
        <v>0</v>
      </c>
      <c r="BV154" s="53">
        <v>0</v>
      </c>
      <c r="BW154" s="52">
        <v>0</v>
      </c>
      <c r="BX154" s="7">
        <v>0</v>
      </c>
      <c r="BY154" s="53">
        <v>0</v>
      </c>
      <c r="BZ154" s="52">
        <v>0.01</v>
      </c>
      <c r="CA154" s="7">
        <v>0.02</v>
      </c>
      <c r="CB154" s="53">
        <f t="shared" ref="CB154" si="182">CA154/BZ154*1000</f>
        <v>2000</v>
      </c>
      <c r="CC154" s="52">
        <v>0</v>
      </c>
      <c r="CD154" s="7">
        <v>0</v>
      </c>
      <c r="CE154" s="53">
        <v>0</v>
      </c>
      <c r="CF154" s="52">
        <v>0</v>
      </c>
      <c r="CG154" s="7">
        <v>0</v>
      </c>
      <c r="CH154" s="53">
        <v>0</v>
      </c>
      <c r="CI154" s="52">
        <v>0</v>
      </c>
      <c r="CJ154" s="7">
        <v>0</v>
      </c>
      <c r="CK154" s="53">
        <f t="shared" si="163"/>
        <v>0</v>
      </c>
      <c r="CL154" s="52">
        <v>0</v>
      </c>
      <c r="CM154" s="7">
        <v>0</v>
      </c>
      <c r="CN154" s="53">
        <v>0</v>
      </c>
      <c r="CO154" s="52">
        <v>0</v>
      </c>
      <c r="CP154" s="7">
        <v>0</v>
      </c>
      <c r="CQ154" s="53">
        <v>0</v>
      </c>
      <c r="CR154" s="52">
        <v>0</v>
      </c>
      <c r="CS154" s="7">
        <v>0</v>
      </c>
      <c r="CT154" s="53">
        <v>0</v>
      </c>
      <c r="CU154" s="62">
        <v>0</v>
      </c>
      <c r="CV154" s="7">
        <v>0</v>
      </c>
      <c r="CW154" s="8">
        <v>0</v>
      </c>
      <c r="CX154" s="52">
        <v>23</v>
      </c>
      <c r="CY154" s="7">
        <v>253.27</v>
      </c>
      <c r="CZ154" s="53">
        <f t="shared" si="174"/>
        <v>11011.739130434784</v>
      </c>
      <c r="DA154" s="52">
        <v>0</v>
      </c>
      <c r="DB154" s="7">
        <v>0</v>
      </c>
      <c r="DC154" s="53">
        <v>0</v>
      </c>
      <c r="DD154" s="52">
        <v>0</v>
      </c>
      <c r="DE154" s="7">
        <v>0</v>
      </c>
      <c r="DF154" s="53">
        <v>0</v>
      </c>
      <c r="DG154" s="52">
        <v>0.53800000000000003</v>
      </c>
      <c r="DH154" s="7">
        <v>0.95</v>
      </c>
      <c r="DI154" s="53">
        <f t="shared" ref="DI154" si="183">DH154/DG154*1000</f>
        <v>1765.7992565055761</v>
      </c>
      <c r="DJ154" s="52">
        <v>0</v>
      </c>
      <c r="DK154" s="7">
        <v>0</v>
      </c>
      <c r="DL154" s="53">
        <v>0</v>
      </c>
      <c r="DM154" s="52">
        <v>0</v>
      </c>
      <c r="DN154" s="7">
        <v>0</v>
      </c>
      <c r="DO154" s="53">
        <v>0</v>
      </c>
      <c r="DP154" s="52">
        <v>0</v>
      </c>
      <c r="DQ154" s="7">
        <v>0</v>
      </c>
      <c r="DR154" s="53">
        <v>0</v>
      </c>
      <c r="DS154" s="52">
        <v>0</v>
      </c>
      <c r="DT154" s="7">
        <v>0</v>
      </c>
      <c r="DU154" s="53">
        <v>0</v>
      </c>
      <c r="DV154" s="52">
        <v>0</v>
      </c>
      <c r="DW154" s="7">
        <v>0</v>
      </c>
      <c r="DX154" s="53">
        <v>0</v>
      </c>
      <c r="DY154" s="52">
        <v>20</v>
      </c>
      <c r="DZ154" s="7">
        <v>121.94</v>
      </c>
      <c r="EA154" s="53">
        <f t="shared" si="179"/>
        <v>6096.9999999999991</v>
      </c>
      <c r="EB154" s="52">
        <v>0</v>
      </c>
      <c r="EC154" s="7">
        <v>0</v>
      </c>
      <c r="ED154" s="53">
        <v>0</v>
      </c>
      <c r="EE154" s="52">
        <v>510</v>
      </c>
      <c r="EF154" s="7">
        <v>6737.35</v>
      </c>
      <c r="EG154" s="53">
        <f t="shared" si="165"/>
        <v>13210.490196078432</v>
      </c>
      <c r="EH154" s="52">
        <v>0</v>
      </c>
      <c r="EI154" s="7">
        <v>0</v>
      </c>
      <c r="EJ154" s="53">
        <v>0</v>
      </c>
      <c r="EK154" s="52">
        <v>0</v>
      </c>
      <c r="EL154" s="7">
        <v>0</v>
      </c>
      <c r="EM154" s="53">
        <v>0</v>
      </c>
      <c r="EN154" s="52">
        <v>0</v>
      </c>
      <c r="EO154" s="7">
        <v>0</v>
      </c>
      <c r="EP154" s="53">
        <v>0</v>
      </c>
      <c r="EQ154" s="52">
        <v>0</v>
      </c>
      <c r="ER154" s="7">
        <v>0</v>
      </c>
      <c r="ES154" s="53">
        <v>0</v>
      </c>
      <c r="ET154" s="52">
        <v>0</v>
      </c>
      <c r="EU154" s="7">
        <v>0</v>
      </c>
      <c r="EV154" s="53">
        <v>0</v>
      </c>
      <c r="EW154" s="52">
        <v>0</v>
      </c>
      <c r="EX154" s="7">
        <v>0</v>
      </c>
      <c r="EY154" s="53">
        <v>0</v>
      </c>
      <c r="EZ154" s="52">
        <v>15</v>
      </c>
      <c r="FA154" s="7">
        <v>51.38</v>
      </c>
      <c r="FB154" s="53">
        <f t="shared" si="181"/>
        <v>3425.3333333333335</v>
      </c>
      <c r="FC154" s="52">
        <v>0</v>
      </c>
      <c r="FD154" s="7">
        <v>0</v>
      </c>
      <c r="FE154" s="53">
        <v>0</v>
      </c>
      <c r="FF154" s="52">
        <v>0</v>
      </c>
      <c r="FG154" s="7">
        <v>0</v>
      </c>
      <c r="FH154" s="53">
        <v>0</v>
      </c>
      <c r="FI154" s="52">
        <v>23.66</v>
      </c>
      <c r="FJ154" s="7">
        <v>369.17</v>
      </c>
      <c r="FK154" s="53">
        <f t="shared" si="169"/>
        <v>15603.127641589181</v>
      </c>
      <c r="FL154" s="52">
        <v>0</v>
      </c>
      <c r="FM154" s="7">
        <v>0</v>
      </c>
      <c r="FN154" s="53">
        <f t="shared" si="167"/>
        <v>0</v>
      </c>
      <c r="FO154" s="10">
        <f t="shared" si="125"/>
        <v>1591.0319999999999</v>
      </c>
      <c r="FP154" s="15">
        <f t="shared" si="126"/>
        <v>12092.99</v>
      </c>
    </row>
    <row r="155" spans="1:172" x14ac:dyDescent="0.3">
      <c r="A155" s="73">
        <v>2015</v>
      </c>
      <c r="B155" s="74" t="s">
        <v>11</v>
      </c>
      <c r="C155" s="52">
        <v>0</v>
      </c>
      <c r="D155" s="7">
        <v>0</v>
      </c>
      <c r="E155" s="53">
        <v>0</v>
      </c>
      <c r="F155" s="52">
        <v>0</v>
      </c>
      <c r="G155" s="7">
        <v>0</v>
      </c>
      <c r="H155" s="53">
        <v>0</v>
      </c>
      <c r="I155" s="52">
        <v>0</v>
      </c>
      <c r="J155" s="7">
        <v>0</v>
      </c>
      <c r="K155" s="53">
        <v>0</v>
      </c>
      <c r="L155" s="52">
        <v>0</v>
      </c>
      <c r="M155" s="7">
        <v>0</v>
      </c>
      <c r="N155" s="53">
        <v>0</v>
      </c>
      <c r="O155" s="52">
        <v>0</v>
      </c>
      <c r="P155" s="7">
        <v>0</v>
      </c>
      <c r="Q155" s="53">
        <v>0</v>
      </c>
      <c r="R155" s="52">
        <v>50</v>
      </c>
      <c r="S155" s="7">
        <v>257.58999999999997</v>
      </c>
      <c r="T155" s="53">
        <f t="shared" si="170"/>
        <v>5151.7999999999993</v>
      </c>
      <c r="U155" s="52">
        <v>0</v>
      </c>
      <c r="V155" s="7">
        <v>0</v>
      </c>
      <c r="W155" s="53">
        <v>0</v>
      </c>
      <c r="X155" s="52">
        <v>0</v>
      </c>
      <c r="Y155" s="7">
        <v>0</v>
      </c>
      <c r="Z155" s="53">
        <v>0</v>
      </c>
      <c r="AA155" s="52">
        <v>0</v>
      </c>
      <c r="AB155" s="7">
        <v>0</v>
      </c>
      <c r="AC155" s="53">
        <v>0</v>
      </c>
      <c r="AD155" s="52">
        <v>0</v>
      </c>
      <c r="AE155" s="7">
        <v>0</v>
      </c>
      <c r="AF155" s="53">
        <v>0</v>
      </c>
      <c r="AG155" s="52">
        <v>0</v>
      </c>
      <c r="AH155" s="7">
        <v>0</v>
      </c>
      <c r="AI155" s="53">
        <v>0</v>
      </c>
      <c r="AJ155" s="52">
        <v>0</v>
      </c>
      <c r="AK155" s="7">
        <v>0</v>
      </c>
      <c r="AL155" s="53">
        <v>0</v>
      </c>
      <c r="AM155" s="52">
        <v>0</v>
      </c>
      <c r="AN155" s="7">
        <v>0</v>
      </c>
      <c r="AO155" s="53">
        <v>0</v>
      </c>
      <c r="AP155" s="52">
        <v>0</v>
      </c>
      <c r="AQ155" s="7">
        <v>0</v>
      </c>
      <c r="AR155" s="53">
        <v>0</v>
      </c>
      <c r="AS155" s="52">
        <v>0</v>
      </c>
      <c r="AT155" s="7">
        <v>0</v>
      </c>
      <c r="AU155" s="53">
        <v>0</v>
      </c>
      <c r="AV155" s="52">
        <v>0</v>
      </c>
      <c r="AW155" s="7">
        <v>0</v>
      </c>
      <c r="AX155" s="53">
        <f t="shared" si="161"/>
        <v>0</v>
      </c>
      <c r="AY155" s="52">
        <v>0</v>
      </c>
      <c r="AZ155" s="7">
        <v>0</v>
      </c>
      <c r="BA155" s="53">
        <v>0</v>
      </c>
      <c r="BB155" s="52">
        <v>0</v>
      </c>
      <c r="BC155" s="7">
        <v>0</v>
      </c>
      <c r="BD155" s="53">
        <v>0</v>
      </c>
      <c r="BE155" s="52">
        <v>0</v>
      </c>
      <c r="BF155" s="7">
        <v>0</v>
      </c>
      <c r="BG155" s="53">
        <v>0</v>
      </c>
      <c r="BH155" s="52">
        <v>701.60900000000004</v>
      </c>
      <c r="BI155" s="7">
        <v>2828.39</v>
      </c>
      <c r="BJ155" s="53">
        <f t="shared" si="162"/>
        <v>4031.2909326989816</v>
      </c>
      <c r="BK155" s="52">
        <v>0</v>
      </c>
      <c r="BL155" s="7">
        <v>0</v>
      </c>
      <c r="BM155" s="53">
        <v>0</v>
      </c>
      <c r="BN155" s="52">
        <v>0.22900000000000001</v>
      </c>
      <c r="BO155" s="7">
        <v>8.02</v>
      </c>
      <c r="BP155" s="53">
        <f t="shared" ref="BP155" si="184">BO155/BN155*1000</f>
        <v>35021.834061135363</v>
      </c>
      <c r="BQ155" s="52">
        <v>0</v>
      </c>
      <c r="BR155" s="7">
        <v>0</v>
      </c>
      <c r="BS155" s="53">
        <v>0</v>
      </c>
      <c r="BT155" s="52">
        <v>0</v>
      </c>
      <c r="BU155" s="7">
        <v>0</v>
      </c>
      <c r="BV155" s="53">
        <v>0</v>
      </c>
      <c r="BW155" s="52">
        <v>1E-3</v>
      </c>
      <c r="BX155" s="7">
        <v>0.12</v>
      </c>
      <c r="BY155" s="53">
        <f t="shared" ref="BY155" si="185">BX155/BW155*1000</f>
        <v>120000</v>
      </c>
      <c r="BZ155" s="52">
        <v>0</v>
      </c>
      <c r="CA155" s="7">
        <v>0</v>
      </c>
      <c r="CB155" s="53">
        <v>0</v>
      </c>
      <c r="CC155" s="52">
        <v>0</v>
      </c>
      <c r="CD155" s="7">
        <v>0</v>
      </c>
      <c r="CE155" s="53">
        <v>0</v>
      </c>
      <c r="CF155" s="52">
        <v>0</v>
      </c>
      <c r="CG155" s="7">
        <v>0</v>
      </c>
      <c r="CH155" s="53">
        <v>0</v>
      </c>
      <c r="CI155" s="52">
        <v>0</v>
      </c>
      <c r="CJ155" s="7">
        <v>0</v>
      </c>
      <c r="CK155" s="53">
        <f t="shared" si="163"/>
        <v>0</v>
      </c>
      <c r="CL155" s="52">
        <v>0</v>
      </c>
      <c r="CM155" s="7">
        <v>0</v>
      </c>
      <c r="CN155" s="53">
        <v>0</v>
      </c>
      <c r="CO155" s="52">
        <v>0</v>
      </c>
      <c r="CP155" s="7">
        <v>0</v>
      </c>
      <c r="CQ155" s="53">
        <v>0</v>
      </c>
      <c r="CR155" s="52">
        <v>0</v>
      </c>
      <c r="CS155" s="7">
        <v>0</v>
      </c>
      <c r="CT155" s="53">
        <v>0</v>
      </c>
      <c r="CU155" s="62">
        <v>0</v>
      </c>
      <c r="CV155" s="7">
        <v>0</v>
      </c>
      <c r="CW155" s="8">
        <v>0</v>
      </c>
      <c r="CX155" s="52">
        <v>0</v>
      </c>
      <c r="CY155" s="7">
        <v>0</v>
      </c>
      <c r="CZ155" s="53">
        <v>0</v>
      </c>
      <c r="DA155" s="52">
        <v>0</v>
      </c>
      <c r="DB155" s="7">
        <v>0</v>
      </c>
      <c r="DC155" s="53">
        <v>0</v>
      </c>
      <c r="DD155" s="52">
        <v>0</v>
      </c>
      <c r="DE155" s="7">
        <v>0</v>
      </c>
      <c r="DF155" s="53">
        <v>0</v>
      </c>
      <c r="DG155" s="52">
        <v>0</v>
      </c>
      <c r="DH155" s="7">
        <v>0</v>
      </c>
      <c r="DI155" s="53">
        <v>0</v>
      </c>
      <c r="DJ155" s="52">
        <v>0</v>
      </c>
      <c r="DK155" s="7">
        <v>0</v>
      </c>
      <c r="DL155" s="53">
        <v>0</v>
      </c>
      <c r="DM155" s="52">
        <v>0</v>
      </c>
      <c r="DN155" s="7">
        <v>0</v>
      </c>
      <c r="DO155" s="53">
        <v>0</v>
      </c>
      <c r="DP155" s="52">
        <v>0</v>
      </c>
      <c r="DQ155" s="7">
        <v>0</v>
      </c>
      <c r="DR155" s="53">
        <v>0</v>
      </c>
      <c r="DS155" s="52">
        <v>0</v>
      </c>
      <c r="DT155" s="7">
        <v>0</v>
      </c>
      <c r="DU155" s="53">
        <v>0</v>
      </c>
      <c r="DV155" s="52">
        <v>0</v>
      </c>
      <c r="DW155" s="7">
        <v>0</v>
      </c>
      <c r="DX155" s="53">
        <v>0</v>
      </c>
      <c r="DY155" s="52">
        <v>0</v>
      </c>
      <c r="DZ155" s="7">
        <v>0</v>
      </c>
      <c r="EA155" s="53">
        <v>0</v>
      </c>
      <c r="EB155" s="52">
        <v>0</v>
      </c>
      <c r="EC155" s="7">
        <v>0</v>
      </c>
      <c r="ED155" s="53">
        <v>0</v>
      </c>
      <c r="EE155" s="52">
        <v>407.524</v>
      </c>
      <c r="EF155" s="7">
        <v>4702.8100000000004</v>
      </c>
      <c r="EG155" s="53">
        <f t="shared" si="165"/>
        <v>11539.958382819172</v>
      </c>
      <c r="EH155" s="52">
        <v>0</v>
      </c>
      <c r="EI155" s="7">
        <v>0</v>
      </c>
      <c r="EJ155" s="53">
        <v>0</v>
      </c>
      <c r="EK155" s="52">
        <v>0</v>
      </c>
      <c r="EL155" s="7">
        <v>0</v>
      </c>
      <c r="EM155" s="53">
        <v>0</v>
      </c>
      <c r="EN155" s="52">
        <v>0</v>
      </c>
      <c r="EO155" s="7">
        <v>0</v>
      </c>
      <c r="EP155" s="53">
        <v>0</v>
      </c>
      <c r="EQ155" s="52">
        <v>0</v>
      </c>
      <c r="ER155" s="7">
        <v>0</v>
      </c>
      <c r="ES155" s="53">
        <v>0</v>
      </c>
      <c r="ET155" s="52">
        <v>0</v>
      </c>
      <c r="EU155" s="7">
        <v>0</v>
      </c>
      <c r="EV155" s="53">
        <v>0</v>
      </c>
      <c r="EW155" s="52">
        <v>20.198</v>
      </c>
      <c r="EX155" s="7">
        <v>233.2</v>
      </c>
      <c r="EY155" s="53">
        <f t="shared" si="180"/>
        <v>11545.697593821169</v>
      </c>
      <c r="EZ155" s="52">
        <v>0</v>
      </c>
      <c r="FA155" s="7">
        <v>0</v>
      </c>
      <c r="FB155" s="53">
        <v>0</v>
      </c>
      <c r="FC155" s="52">
        <v>25</v>
      </c>
      <c r="FD155" s="7">
        <v>103.3</v>
      </c>
      <c r="FE155" s="53">
        <f t="shared" ref="FE155:FE159" si="186">FD155/FC155*1000</f>
        <v>4132</v>
      </c>
      <c r="FF155" s="52">
        <v>0</v>
      </c>
      <c r="FG155" s="7">
        <v>0</v>
      </c>
      <c r="FH155" s="53">
        <v>0</v>
      </c>
      <c r="FI155" s="52">
        <v>146.5</v>
      </c>
      <c r="FJ155" s="7">
        <v>791.99</v>
      </c>
      <c r="FK155" s="53">
        <f t="shared" si="169"/>
        <v>5406.0750853242325</v>
      </c>
      <c r="FL155" s="52">
        <v>0</v>
      </c>
      <c r="FM155" s="7">
        <v>0</v>
      </c>
      <c r="FN155" s="53">
        <f t="shared" si="167"/>
        <v>0</v>
      </c>
      <c r="FO155" s="10">
        <f t="shared" si="125"/>
        <v>1204.5610000000001</v>
      </c>
      <c r="FP155" s="15">
        <f t="shared" si="126"/>
        <v>8133.43</v>
      </c>
    </row>
    <row r="156" spans="1:172" x14ac:dyDescent="0.3">
      <c r="A156" s="73">
        <v>2015</v>
      </c>
      <c r="B156" s="74" t="s">
        <v>12</v>
      </c>
      <c r="C156" s="52">
        <v>0</v>
      </c>
      <c r="D156" s="7">
        <v>0</v>
      </c>
      <c r="E156" s="53">
        <v>0</v>
      </c>
      <c r="F156" s="52">
        <v>0</v>
      </c>
      <c r="G156" s="7">
        <v>0</v>
      </c>
      <c r="H156" s="53">
        <v>0</v>
      </c>
      <c r="I156" s="52">
        <v>0</v>
      </c>
      <c r="J156" s="7">
        <v>0</v>
      </c>
      <c r="K156" s="53">
        <v>0</v>
      </c>
      <c r="L156" s="52">
        <v>0</v>
      </c>
      <c r="M156" s="7">
        <v>0</v>
      </c>
      <c r="N156" s="53">
        <v>0</v>
      </c>
      <c r="O156" s="52">
        <v>0</v>
      </c>
      <c r="P156" s="7">
        <v>0</v>
      </c>
      <c r="Q156" s="53">
        <v>0</v>
      </c>
      <c r="R156" s="52">
        <v>25</v>
      </c>
      <c r="S156" s="7">
        <v>127.91</v>
      </c>
      <c r="T156" s="53">
        <f t="shared" si="170"/>
        <v>5116.3999999999996</v>
      </c>
      <c r="U156" s="52">
        <v>0</v>
      </c>
      <c r="V156" s="7">
        <v>0</v>
      </c>
      <c r="W156" s="53">
        <v>0</v>
      </c>
      <c r="X156" s="52">
        <v>0</v>
      </c>
      <c r="Y156" s="7">
        <v>0</v>
      </c>
      <c r="Z156" s="53">
        <v>0</v>
      </c>
      <c r="AA156" s="52">
        <v>0</v>
      </c>
      <c r="AB156" s="7">
        <v>0</v>
      </c>
      <c r="AC156" s="53">
        <v>0</v>
      </c>
      <c r="AD156" s="52">
        <v>26.122</v>
      </c>
      <c r="AE156" s="7">
        <v>300.52999999999997</v>
      </c>
      <c r="AF156" s="53">
        <f t="shared" si="160"/>
        <v>11504.861802312225</v>
      </c>
      <c r="AG156" s="52">
        <v>0</v>
      </c>
      <c r="AH156" s="7">
        <v>0</v>
      </c>
      <c r="AI156" s="53">
        <v>0</v>
      </c>
      <c r="AJ156" s="52">
        <v>0</v>
      </c>
      <c r="AK156" s="7">
        <v>0</v>
      </c>
      <c r="AL156" s="53">
        <v>0</v>
      </c>
      <c r="AM156" s="52">
        <v>0</v>
      </c>
      <c r="AN156" s="7">
        <v>0</v>
      </c>
      <c r="AO156" s="53">
        <v>0</v>
      </c>
      <c r="AP156" s="52">
        <v>0</v>
      </c>
      <c r="AQ156" s="7">
        <v>0</v>
      </c>
      <c r="AR156" s="53">
        <v>0</v>
      </c>
      <c r="AS156" s="52">
        <v>0</v>
      </c>
      <c r="AT156" s="7">
        <v>0</v>
      </c>
      <c r="AU156" s="53">
        <v>0</v>
      </c>
      <c r="AV156" s="52">
        <v>0</v>
      </c>
      <c r="AW156" s="7">
        <v>0</v>
      </c>
      <c r="AX156" s="53">
        <f t="shared" si="161"/>
        <v>0</v>
      </c>
      <c r="AY156" s="52">
        <v>0</v>
      </c>
      <c r="AZ156" s="7">
        <v>0</v>
      </c>
      <c r="BA156" s="53">
        <v>0</v>
      </c>
      <c r="BB156" s="52">
        <v>0</v>
      </c>
      <c r="BC156" s="7">
        <v>0</v>
      </c>
      <c r="BD156" s="53">
        <v>0</v>
      </c>
      <c r="BE156" s="52">
        <v>0</v>
      </c>
      <c r="BF156" s="7">
        <v>0</v>
      </c>
      <c r="BG156" s="53">
        <v>0</v>
      </c>
      <c r="BH156" s="52">
        <v>780</v>
      </c>
      <c r="BI156" s="7">
        <v>3401.22</v>
      </c>
      <c r="BJ156" s="53">
        <f t="shared" si="162"/>
        <v>4360.5384615384619</v>
      </c>
      <c r="BK156" s="52">
        <v>0</v>
      </c>
      <c r="BL156" s="7">
        <v>0</v>
      </c>
      <c r="BM156" s="53">
        <v>0</v>
      </c>
      <c r="BN156" s="52">
        <v>0</v>
      </c>
      <c r="BO156" s="7">
        <v>0</v>
      </c>
      <c r="BP156" s="53">
        <v>0</v>
      </c>
      <c r="BQ156" s="52">
        <v>5.0000000000000001E-3</v>
      </c>
      <c r="BR156" s="7">
        <v>0.38</v>
      </c>
      <c r="BS156" s="53">
        <f t="shared" si="171"/>
        <v>76000</v>
      </c>
      <c r="BT156" s="52">
        <v>0</v>
      </c>
      <c r="BU156" s="7">
        <v>0</v>
      </c>
      <c r="BV156" s="53">
        <v>0</v>
      </c>
      <c r="BW156" s="52">
        <v>0</v>
      </c>
      <c r="BX156" s="7">
        <v>0</v>
      </c>
      <c r="BY156" s="53">
        <v>0</v>
      </c>
      <c r="BZ156" s="52">
        <v>0</v>
      </c>
      <c r="CA156" s="7">
        <v>0</v>
      </c>
      <c r="CB156" s="53">
        <v>0</v>
      </c>
      <c r="CC156" s="52">
        <v>26.15</v>
      </c>
      <c r="CD156" s="7">
        <v>184.5</v>
      </c>
      <c r="CE156" s="53">
        <f t="shared" si="172"/>
        <v>7055.4493307839393</v>
      </c>
      <c r="CF156" s="52">
        <v>0</v>
      </c>
      <c r="CG156" s="7">
        <v>0</v>
      </c>
      <c r="CH156" s="53">
        <v>0</v>
      </c>
      <c r="CI156" s="52">
        <v>0</v>
      </c>
      <c r="CJ156" s="7">
        <v>0</v>
      </c>
      <c r="CK156" s="53">
        <f t="shared" si="163"/>
        <v>0</v>
      </c>
      <c r="CL156" s="52">
        <v>0</v>
      </c>
      <c r="CM156" s="7">
        <v>0</v>
      </c>
      <c r="CN156" s="53">
        <v>0</v>
      </c>
      <c r="CO156" s="52">
        <v>0</v>
      </c>
      <c r="CP156" s="7">
        <v>0</v>
      </c>
      <c r="CQ156" s="53">
        <v>0</v>
      </c>
      <c r="CR156" s="52">
        <v>0</v>
      </c>
      <c r="CS156" s="7">
        <v>0</v>
      </c>
      <c r="CT156" s="53">
        <v>0</v>
      </c>
      <c r="CU156" s="62">
        <v>0</v>
      </c>
      <c r="CV156" s="7">
        <v>0</v>
      </c>
      <c r="CW156" s="8">
        <v>0</v>
      </c>
      <c r="CX156" s="52">
        <v>0</v>
      </c>
      <c r="CY156" s="7">
        <v>0</v>
      </c>
      <c r="CZ156" s="53">
        <v>0</v>
      </c>
      <c r="DA156" s="52">
        <v>0</v>
      </c>
      <c r="DB156" s="7">
        <v>0</v>
      </c>
      <c r="DC156" s="53">
        <v>0</v>
      </c>
      <c r="DD156" s="52">
        <v>0</v>
      </c>
      <c r="DE156" s="7">
        <v>0</v>
      </c>
      <c r="DF156" s="53">
        <v>0</v>
      </c>
      <c r="DG156" s="52">
        <v>0</v>
      </c>
      <c r="DH156" s="7">
        <v>0</v>
      </c>
      <c r="DI156" s="53">
        <v>0</v>
      </c>
      <c r="DJ156" s="52">
        <v>0</v>
      </c>
      <c r="DK156" s="7">
        <v>0</v>
      </c>
      <c r="DL156" s="53">
        <v>0</v>
      </c>
      <c r="DM156" s="52">
        <v>0</v>
      </c>
      <c r="DN156" s="7">
        <v>0</v>
      </c>
      <c r="DO156" s="53">
        <v>0</v>
      </c>
      <c r="DP156" s="52">
        <v>0</v>
      </c>
      <c r="DQ156" s="7">
        <v>0</v>
      </c>
      <c r="DR156" s="53">
        <v>0</v>
      </c>
      <c r="DS156" s="52">
        <v>0</v>
      </c>
      <c r="DT156" s="7">
        <v>0</v>
      </c>
      <c r="DU156" s="53">
        <v>0</v>
      </c>
      <c r="DV156" s="52">
        <v>0</v>
      </c>
      <c r="DW156" s="7">
        <v>0</v>
      </c>
      <c r="DX156" s="53">
        <v>0</v>
      </c>
      <c r="DY156" s="52">
        <v>0</v>
      </c>
      <c r="DZ156" s="7">
        <v>0</v>
      </c>
      <c r="EA156" s="53">
        <v>0</v>
      </c>
      <c r="EB156" s="52">
        <v>0</v>
      </c>
      <c r="EC156" s="7">
        <v>0</v>
      </c>
      <c r="ED156" s="53">
        <v>0</v>
      </c>
      <c r="EE156" s="52">
        <v>416</v>
      </c>
      <c r="EF156" s="7">
        <v>3621.47</v>
      </c>
      <c r="EG156" s="53">
        <f t="shared" si="165"/>
        <v>8705.4567307692305</v>
      </c>
      <c r="EH156" s="52">
        <v>1.528</v>
      </c>
      <c r="EI156" s="7">
        <v>4.4800000000000004</v>
      </c>
      <c r="EJ156" s="53">
        <f t="shared" si="166"/>
        <v>2931.9371727748694</v>
      </c>
      <c r="EK156" s="52">
        <v>0</v>
      </c>
      <c r="EL156" s="7">
        <v>0</v>
      </c>
      <c r="EM156" s="53">
        <v>0</v>
      </c>
      <c r="EN156" s="52">
        <v>0</v>
      </c>
      <c r="EO156" s="7">
        <v>0</v>
      </c>
      <c r="EP156" s="53">
        <v>0</v>
      </c>
      <c r="EQ156" s="52">
        <v>0</v>
      </c>
      <c r="ER156" s="7">
        <v>0</v>
      </c>
      <c r="ES156" s="53">
        <v>0</v>
      </c>
      <c r="ET156" s="52">
        <v>0</v>
      </c>
      <c r="EU156" s="7">
        <v>0</v>
      </c>
      <c r="EV156" s="53">
        <v>0</v>
      </c>
      <c r="EW156" s="52">
        <v>0</v>
      </c>
      <c r="EX156" s="7">
        <v>0</v>
      </c>
      <c r="EY156" s="53">
        <v>0</v>
      </c>
      <c r="EZ156" s="52">
        <v>10</v>
      </c>
      <c r="FA156" s="7">
        <v>34.200000000000003</v>
      </c>
      <c r="FB156" s="53">
        <f t="shared" si="181"/>
        <v>3420.0000000000005</v>
      </c>
      <c r="FC156" s="52">
        <v>75</v>
      </c>
      <c r="FD156" s="7">
        <v>322.62</v>
      </c>
      <c r="FE156" s="53">
        <f t="shared" si="186"/>
        <v>4301.5999999999995</v>
      </c>
      <c r="FF156" s="52">
        <v>0</v>
      </c>
      <c r="FG156" s="7">
        <v>0</v>
      </c>
      <c r="FH156" s="53">
        <v>0</v>
      </c>
      <c r="FI156" s="52">
        <v>0</v>
      </c>
      <c r="FJ156" s="7">
        <v>0</v>
      </c>
      <c r="FK156" s="53">
        <v>0</v>
      </c>
      <c r="FL156" s="52">
        <v>0</v>
      </c>
      <c r="FM156" s="7">
        <v>0</v>
      </c>
      <c r="FN156" s="53">
        <f t="shared" si="167"/>
        <v>0</v>
      </c>
      <c r="FO156" s="10">
        <f t="shared" si="125"/>
        <v>1359.8050000000001</v>
      </c>
      <c r="FP156" s="15">
        <f t="shared" si="126"/>
        <v>7997.3099999999995</v>
      </c>
    </row>
    <row r="157" spans="1:172" x14ac:dyDescent="0.3">
      <c r="A157" s="73">
        <v>2015</v>
      </c>
      <c r="B157" s="74" t="s">
        <v>13</v>
      </c>
      <c r="C157" s="52">
        <v>0</v>
      </c>
      <c r="D157" s="7">
        <v>0</v>
      </c>
      <c r="E157" s="53">
        <v>0</v>
      </c>
      <c r="F157" s="52">
        <v>63</v>
      </c>
      <c r="G157" s="7">
        <v>375.3</v>
      </c>
      <c r="H157" s="53">
        <f t="shared" si="177"/>
        <v>5957.1428571428569</v>
      </c>
      <c r="I157" s="52">
        <v>0</v>
      </c>
      <c r="J157" s="7">
        <v>0</v>
      </c>
      <c r="K157" s="53">
        <v>0</v>
      </c>
      <c r="L157" s="52">
        <v>0</v>
      </c>
      <c r="M157" s="7">
        <v>0</v>
      </c>
      <c r="N157" s="53">
        <v>0</v>
      </c>
      <c r="O157" s="52">
        <v>0</v>
      </c>
      <c r="P157" s="7">
        <v>0</v>
      </c>
      <c r="Q157" s="53">
        <v>0</v>
      </c>
      <c r="R157" s="52">
        <v>0</v>
      </c>
      <c r="S157" s="7">
        <v>0</v>
      </c>
      <c r="T157" s="53">
        <v>0</v>
      </c>
      <c r="U157" s="52">
        <v>0</v>
      </c>
      <c r="V157" s="7">
        <v>0</v>
      </c>
      <c r="W157" s="53">
        <v>0</v>
      </c>
      <c r="X157" s="52">
        <v>0</v>
      </c>
      <c r="Y157" s="7">
        <v>0</v>
      </c>
      <c r="Z157" s="53">
        <v>0</v>
      </c>
      <c r="AA157" s="52">
        <v>0</v>
      </c>
      <c r="AB157" s="7">
        <v>0</v>
      </c>
      <c r="AC157" s="53">
        <v>0</v>
      </c>
      <c r="AD157" s="52">
        <v>0</v>
      </c>
      <c r="AE157" s="7">
        <v>0</v>
      </c>
      <c r="AF157" s="53">
        <v>0</v>
      </c>
      <c r="AG157" s="52">
        <v>0</v>
      </c>
      <c r="AH157" s="7">
        <v>0</v>
      </c>
      <c r="AI157" s="53">
        <v>0</v>
      </c>
      <c r="AJ157" s="52">
        <v>0</v>
      </c>
      <c r="AK157" s="7">
        <v>0</v>
      </c>
      <c r="AL157" s="53">
        <v>0</v>
      </c>
      <c r="AM157" s="52">
        <v>0</v>
      </c>
      <c r="AN157" s="7">
        <v>0</v>
      </c>
      <c r="AO157" s="53">
        <v>0</v>
      </c>
      <c r="AP157" s="52">
        <v>0</v>
      </c>
      <c r="AQ157" s="7">
        <v>0</v>
      </c>
      <c r="AR157" s="53">
        <v>0</v>
      </c>
      <c r="AS157" s="52">
        <v>0</v>
      </c>
      <c r="AT157" s="7">
        <v>0</v>
      </c>
      <c r="AU157" s="53">
        <v>0</v>
      </c>
      <c r="AV157" s="52">
        <v>0</v>
      </c>
      <c r="AW157" s="7">
        <v>0</v>
      </c>
      <c r="AX157" s="53">
        <f t="shared" si="161"/>
        <v>0</v>
      </c>
      <c r="AY157" s="52">
        <v>0</v>
      </c>
      <c r="AZ157" s="7">
        <v>0</v>
      </c>
      <c r="BA157" s="53">
        <v>0</v>
      </c>
      <c r="BB157" s="52">
        <v>0</v>
      </c>
      <c r="BC157" s="7">
        <v>0</v>
      </c>
      <c r="BD157" s="53">
        <v>0</v>
      </c>
      <c r="BE157" s="52">
        <v>0</v>
      </c>
      <c r="BF157" s="7">
        <v>0</v>
      </c>
      <c r="BG157" s="53">
        <v>0</v>
      </c>
      <c r="BH157" s="52">
        <v>1736.3219999999999</v>
      </c>
      <c r="BI157" s="7">
        <v>8589.36</v>
      </c>
      <c r="BJ157" s="53">
        <f t="shared" si="162"/>
        <v>4946.8704537522426</v>
      </c>
      <c r="BK157" s="52">
        <v>0</v>
      </c>
      <c r="BL157" s="7">
        <v>0</v>
      </c>
      <c r="BM157" s="53">
        <v>0</v>
      </c>
      <c r="BN157" s="52">
        <v>0</v>
      </c>
      <c r="BO157" s="7">
        <v>0</v>
      </c>
      <c r="BP157" s="53">
        <v>0</v>
      </c>
      <c r="BQ157" s="52">
        <v>0</v>
      </c>
      <c r="BR157" s="7">
        <v>0</v>
      </c>
      <c r="BS157" s="53">
        <v>0</v>
      </c>
      <c r="BT157" s="52">
        <v>0</v>
      </c>
      <c r="BU157" s="7">
        <v>0</v>
      </c>
      <c r="BV157" s="53">
        <v>0</v>
      </c>
      <c r="BW157" s="52">
        <v>0</v>
      </c>
      <c r="BX157" s="7">
        <v>0</v>
      </c>
      <c r="BY157" s="53">
        <v>0</v>
      </c>
      <c r="BZ157" s="52">
        <v>0.13500000000000001</v>
      </c>
      <c r="CA157" s="7">
        <v>1</v>
      </c>
      <c r="CB157" s="53">
        <f t="shared" ref="CB157" si="187">CA157/BZ157*1000</f>
        <v>7407.4074074074069</v>
      </c>
      <c r="CC157" s="52">
        <v>0</v>
      </c>
      <c r="CD157" s="7">
        <v>0</v>
      </c>
      <c r="CE157" s="53">
        <v>0</v>
      </c>
      <c r="CF157" s="52">
        <v>0</v>
      </c>
      <c r="CG157" s="7">
        <v>0</v>
      </c>
      <c r="CH157" s="53">
        <v>0</v>
      </c>
      <c r="CI157" s="52">
        <v>0</v>
      </c>
      <c r="CJ157" s="7">
        <v>0</v>
      </c>
      <c r="CK157" s="53">
        <f t="shared" si="163"/>
        <v>0</v>
      </c>
      <c r="CL157" s="52">
        <v>0</v>
      </c>
      <c r="CM157" s="7">
        <v>0</v>
      </c>
      <c r="CN157" s="53">
        <v>0</v>
      </c>
      <c r="CO157" s="52">
        <v>0</v>
      </c>
      <c r="CP157" s="7">
        <v>0</v>
      </c>
      <c r="CQ157" s="53">
        <v>0</v>
      </c>
      <c r="CR157" s="52">
        <v>0</v>
      </c>
      <c r="CS157" s="7">
        <v>0</v>
      </c>
      <c r="CT157" s="53">
        <v>0</v>
      </c>
      <c r="CU157" s="62">
        <v>0</v>
      </c>
      <c r="CV157" s="7">
        <v>0</v>
      </c>
      <c r="CW157" s="8">
        <v>0</v>
      </c>
      <c r="CX157" s="52">
        <v>65.48</v>
      </c>
      <c r="CY157" s="7">
        <v>912.91</v>
      </c>
      <c r="CZ157" s="53">
        <f t="shared" si="174"/>
        <v>13941.81429444105</v>
      </c>
      <c r="DA157" s="52">
        <v>0</v>
      </c>
      <c r="DB157" s="7">
        <v>0</v>
      </c>
      <c r="DC157" s="53">
        <v>0</v>
      </c>
      <c r="DD157" s="52">
        <v>0</v>
      </c>
      <c r="DE157" s="7">
        <v>0</v>
      </c>
      <c r="DF157" s="53">
        <v>0</v>
      </c>
      <c r="DG157" s="52">
        <v>0</v>
      </c>
      <c r="DH157" s="7">
        <v>0</v>
      </c>
      <c r="DI157" s="53">
        <v>0</v>
      </c>
      <c r="DJ157" s="52">
        <v>50</v>
      </c>
      <c r="DK157" s="7">
        <v>449.07</v>
      </c>
      <c r="DL157" s="53">
        <f t="shared" ref="DL157" si="188">DK157/DJ157*1000</f>
        <v>8981.4000000000015</v>
      </c>
      <c r="DM157" s="52">
        <v>0</v>
      </c>
      <c r="DN157" s="7">
        <v>0</v>
      </c>
      <c r="DO157" s="53">
        <v>0</v>
      </c>
      <c r="DP157" s="52">
        <v>0</v>
      </c>
      <c r="DQ157" s="7">
        <v>0</v>
      </c>
      <c r="DR157" s="53">
        <v>0</v>
      </c>
      <c r="DS157" s="52">
        <v>0</v>
      </c>
      <c r="DT157" s="7">
        <v>0</v>
      </c>
      <c r="DU157" s="53">
        <v>0</v>
      </c>
      <c r="DV157" s="52">
        <v>0</v>
      </c>
      <c r="DW157" s="7">
        <v>0</v>
      </c>
      <c r="DX157" s="53">
        <v>0</v>
      </c>
      <c r="DY157" s="52">
        <v>0</v>
      </c>
      <c r="DZ157" s="7">
        <v>0</v>
      </c>
      <c r="EA157" s="53">
        <v>0</v>
      </c>
      <c r="EB157" s="52">
        <v>0</v>
      </c>
      <c r="EC157" s="7">
        <v>0</v>
      </c>
      <c r="ED157" s="53">
        <v>0</v>
      </c>
      <c r="EE157" s="52">
        <v>512.6</v>
      </c>
      <c r="EF157" s="7">
        <v>5409.07</v>
      </c>
      <c r="EG157" s="53">
        <f t="shared" si="165"/>
        <v>10552.223956301208</v>
      </c>
      <c r="EH157" s="52">
        <v>0</v>
      </c>
      <c r="EI157" s="7">
        <v>0</v>
      </c>
      <c r="EJ157" s="53">
        <v>0</v>
      </c>
      <c r="EK157" s="52">
        <v>0</v>
      </c>
      <c r="EL157" s="7">
        <v>0</v>
      </c>
      <c r="EM157" s="53">
        <v>0</v>
      </c>
      <c r="EN157" s="52">
        <v>0</v>
      </c>
      <c r="EO157" s="7">
        <v>0</v>
      </c>
      <c r="EP157" s="53">
        <v>0</v>
      </c>
      <c r="EQ157" s="52">
        <v>0</v>
      </c>
      <c r="ER157" s="7">
        <v>0</v>
      </c>
      <c r="ES157" s="53">
        <v>0</v>
      </c>
      <c r="ET157" s="52">
        <v>0</v>
      </c>
      <c r="EU157" s="7">
        <v>0</v>
      </c>
      <c r="EV157" s="53">
        <v>0</v>
      </c>
      <c r="EW157" s="52">
        <v>0</v>
      </c>
      <c r="EX157" s="7">
        <v>0</v>
      </c>
      <c r="EY157" s="53">
        <v>0</v>
      </c>
      <c r="EZ157" s="52">
        <v>0</v>
      </c>
      <c r="FA157" s="7">
        <v>0</v>
      </c>
      <c r="FB157" s="53">
        <v>0</v>
      </c>
      <c r="FC157" s="52">
        <v>0</v>
      </c>
      <c r="FD157" s="7">
        <v>0</v>
      </c>
      <c r="FE157" s="53">
        <v>0</v>
      </c>
      <c r="FF157" s="52">
        <v>0</v>
      </c>
      <c r="FG157" s="7">
        <v>0</v>
      </c>
      <c r="FH157" s="53">
        <v>0</v>
      </c>
      <c r="FI157" s="52">
        <v>100</v>
      </c>
      <c r="FJ157" s="7">
        <v>352.32</v>
      </c>
      <c r="FK157" s="53">
        <f t="shared" ref="FK157:FK160" si="189">FJ157/FI157*1000</f>
        <v>3523.2000000000003</v>
      </c>
      <c r="FL157" s="52">
        <v>0</v>
      </c>
      <c r="FM157" s="7">
        <v>0</v>
      </c>
      <c r="FN157" s="53">
        <f t="shared" si="167"/>
        <v>0</v>
      </c>
      <c r="FO157" s="10">
        <f t="shared" si="125"/>
        <v>2427.5370000000003</v>
      </c>
      <c r="FP157" s="15">
        <f t="shared" si="126"/>
        <v>15736.71</v>
      </c>
    </row>
    <row r="158" spans="1:172" x14ac:dyDescent="0.3">
      <c r="A158" s="73">
        <v>2015</v>
      </c>
      <c r="B158" s="74" t="s">
        <v>14</v>
      </c>
      <c r="C158" s="52">
        <v>4.68</v>
      </c>
      <c r="D158" s="7">
        <v>49.88</v>
      </c>
      <c r="E158" s="53">
        <f t="shared" ref="E158" si="190">D158/C158*1000</f>
        <v>10658.11965811966</v>
      </c>
      <c r="F158" s="52">
        <v>63</v>
      </c>
      <c r="G158" s="7">
        <v>402.69</v>
      </c>
      <c r="H158" s="53">
        <f t="shared" si="177"/>
        <v>6391.9047619047615</v>
      </c>
      <c r="I158" s="52">
        <v>1.7</v>
      </c>
      <c r="J158" s="7">
        <v>21.91</v>
      </c>
      <c r="K158" s="53">
        <f t="shared" ref="K158" si="191">J158/I158*1000</f>
        <v>12888.235294117647</v>
      </c>
      <c r="L158" s="52">
        <v>8.2080000000000002</v>
      </c>
      <c r="M158" s="7">
        <v>197.67</v>
      </c>
      <c r="N158" s="53">
        <f t="shared" ref="N158:N160" si="192">M158/L158*1000</f>
        <v>24082.602339181285</v>
      </c>
      <c r="O158" s="52">
        <v>0</v>
      </c>
      <c r="P158" s="7">
        <v>0</v>
      </c>
      <c r="Q158" s="53">
        <v>0</v>
      </c>
      <c r="R158" s="52">
        <v>33.5</v>
      </c>
      <c r="S158" s="7">
        <v>221.76</v>
      </c>
      <c r="T158" s="53">
        <f t="shared" si="170"/>
        <v>6619.7014925373132</v>
      </c>
      <c r="U158" s="52">
        <v>0</v>
      </c>
      <c r="V158" s="7">
        <v>0</v>
      </c>
      <c r="W158" s="53">
        <v>0</v>
      </c>
      <c r="X158" s="52">
        <v>0</v>
      </c>
      <c r="Y158" s="7">
        <v>0</v>
      </c>
      <c r="Z158" s="53">
        <v>0</v>
      </c>
      <c r="AA158" s="52">
        <v>0</v>
      </c>
      <c r="AB158" s="7">
        <v>0</v>
      </c>
      <c r="AC158" s="53">
        <v>0</v>
      </c>
      <c r="AD158" s="52">
        <v>0</v>
      </c>
      <c r="AE158" s="7">
        <v>0</v>
      </c>
      <c r="AF158" s="53">
        <v>0</v>
      </c>
      <c r="AG158" s="52">
        <v>0</v>
      </c>
      <c r="AH158" s="7">
        <v>0</v>
      </c>
      <c r="AI158" s="53">
        <v>0</v>
      </c>
      <c r="AJ158" s="52">
        <v>0</v>
      </c>
      <c r="AK158" s="7">
        <v>0</v>
      </c>
      <c r="AL158" s="53">
        <v>0</v>
      </c>
      <c r="AM158" s="52">
        <v>0</v>
      </c>
      <c r="AN158" s="7">
        <v>0</v>
      </c>
      <c r="AO158" s="53">
        <v>0</v>
      </c>
      <c r="AP158" s="52">
        <v>0</v>
      </c>
      <c r="AQ158" s="7">
        <v>0</v>
      </c>
      <c r="AR158" s="53">
        <v>0</v>
      </c>
      <c r="AS158" s="52">
        <v>0</v>
      </c>
      <c r="AT158" s="7">
        <v>0</v>
      </c>
      <c r="AU158" s="53">
        <v>0</v>
      </c>
      <c r="AV158" s="52">
        <v>0</v>
      </c>
      <c r="AW158" s="7">
        <v>0</v>
      </c>
      <c r="AX158" s="53">
        <f t="shared" si="161"/>
        <v>0</v>
      </c>
      <c r="AY158" s="52">
        <v>0</v>
      </c>
      <c r="AZ158" s="7">
        <v>0</v>
      </c>
      <c r="BA158" s="53">
        <v>0</v>
      </c>
      <c r="BB158" s="52">
        <v>0</v>
      </c>
      <c r="BC158" s="7">
        <v>0</v>
      </c>
      <c r="BD158" s="53">
        <v>0</v>
      </c>
      <c r="BE158" s="52">
        <v>0</v>
      </c>
      <c r="BF158" s="7">
        <v>0</v>
      </c>
      <c r="BG158" s="53">
        <v>0</v>
      </c>
      <c r="BH158" s="52">
        <v>616.60500000000002</v>
      </c>
      <c r="BI158" s="7">
        <v>3387.49</v>
      </c>
      <c r="BJ158" s="53">
        <f t="shared" si="162"/>
        <v>5493.7764046674929</v>
      </c>
      <c r="BK158" s="52">
        <v>0</v>
      </c>
      <c r="BL158" s="7">
        <v>0</v>
      </c>
      <c r="BM158" s="53">
        <v>0</v>
      </c>
      <c r="BN158" s="52">
        <v>0</v>
      </c>
      <c r="BO158" s="7">
        <v>0</v>
      </c>
      <c r="BP158" s="53">
        <v>0</v>
      </c>
      <c r="BQ158" s="52">
        <v>0</v>
      </c>
      <c r="BR158" s="7">
        <v>0</v>
      </c>
      <c r="BS158" s="53">
        <v>0</v>
      </c>
      <c r="BT158" s="52">
        <v>0</v>
      </c>
      <c r="BU158" s="7">
        <v>0</v>
      </c>
      <c r="BV158" s="53">
        <v>0</v>
      </c>
      <c r="BW158" s="52">
        <v>0</v>
      </c>
      <c r="BX158" s="7">
        <v>0</v>
      </c>
      <c r="BY158" s="53">
        <v>0</v>
      </c>
      <c r="BZ158" s="52">
        <v>0</v>
      </c>
      <c r="CA158" s="7">
        <v>0</v>
      </c>
      <c r="CB158" s="53">
        <v>0</v>
      </c>
      <c r="CC158" s="52">
        <v>0</v>
      </c>
      <c r="CD158" s="7">
        <v>0</v>
      </c>
      <c r="CE158" s="53">
        <v>0</v>
      </c>
      <c r="CF158" s="52">
        <v>0</v>
      </c>
      <c r="CG158" s="7">
        <v>0</v>
      </c>
      <c r="CH158" s="53">
        <v>0</v>
      </c>
      <c r="CI158" s="52">
        <v>0</v>
      </c>
      <c r="CJ158" s="7">
        <v>0</v>
      </c>
      <c r="CK158" s="53">
        <f t="shared" si="163"/>
        <v>0</v>
      </c>
      <c r="CL158" s="52">
        <v>0</v>
      </c>
      <c r="CM158" s="7">
        <v>0</v>
      </c>
      <c r="CN158" s="53">
        <v>0</v>
      </c>
      <c r="CO158" s="52">
        <v>0</v>
      </c>
      <c r="CP158" s="7">
        <v>0</v>
      </c>
      <c r="CQ158" s="53">
        <v>0</v>
      </c>
      <c r="CR158" s="52">
        <v>0</v>
      </c>
      <c r="CS158" s="7">
        <v>0</v>
      </c>
      <c r="CT158" s="53">
        <v>0</v>
      </c>
      <c r="CU158" s="62">
        <v>0</v>
      </c>
      <c r="CV158" s="7">
        <v>0</v>
      </c>
      <c r="CW158" s="8">
        <v>0</v>
      </c>
      <c r="CX158" s="52">
        <v>52</v>
      </c>
      <c r="CY158" s="7">
        <v>197.12</v>
      </c>
      <c r="CZ158" s="53">
        <f t="shared" si="174"/>
        <v>3790.7692307692309</v>
      </c>
      <c r="DA158" s="52">
        <v>0</v>
      </c>
      <c r="DB158" s="7">
        <v>0</v>
      </c>
      <c r="DC158" s="53">
        <v>0</v>
      </c>
      <c r="DD158" s="52">
        <v>0</v>
      </c>
      <c r="DE158" s="7">
        <v>0</v>
      </c>
      <c r="DF158" s="53">
        <v>0</v>
      </c>
      <c r="DG158" s="52">
        <v>0</v>
      </c>
      <c r="DH158" s="7">
        <v>0</v>
      </c>
      <c r="DI158" s="53">
        <v>0</v>
      </c>
      <c r="DJ158" s="52">
        <v>0</v>
      </c>
      <c r="DK158" s="7">
        <v>0</v>
      </c>
      <c r="DL158" s="53">
        <v>0</v>
      </c>
      <c r="DM158" s="52">
        <v>0</v>
      </c>
      <c r="DN158" s="7">
        <v>0</v>
      </c>
      <c r="DO158" s="53">
        <v>0</v>
      </c>
      <c r="DP158" s="52">
        <v>0</v>
      </c>
      <c r="DQ158" s="7">
        <v>0</v>
      </c>
      <c r="DR158" s="53">
        <v>0</v>
      </c>
      <c r="DS158" s="52">
        <v>0</v>
      </c>
      <c r="DT158" s="7">
        <v>0</v>
      </c>
      <c r="DU158" s="53">
        <v>0</v>
      </c>
      <c r="DV158" s="52">
        <v>0</v>
      </c>
      <c r="DW158" s="7">
        <v>0</v>
      </c>
      <c r="DX158" s="53">
        <v>0</v>
      </c>
      <c r="DY158" s="52">
        <v>0</v>
      </c>
      <c r="DZ158" s="7">
        <v>0</v>
      </c>
      <c r="EA158" s="53">
        <v>0</v>
      </c>
      <c r="EB158" s="52">
        <v>0</v>
      </c>
      <c r="EC158" s="7">
        <v>0</v>
      </c>
      <c r="ED158" s="53">
        <v>0</v>
      </c>
      <c r="EE158" s="52">
        <v>234.9</v>
      </c>
      <c r="EF158" s="7">
        <v>2931.79</v>
      </c>
      <c r="EG158" s="53">
        <f t="shared" si="165"/>
        <v>12481.013197105151</v>
      </c>
      <c r="EH158" s="52">
        <v>0</v>
      </c>
      <c r="EI158" s="7">
        <v>0</v>
      </c>
      <c r="EJ158" s="53">
        <v>0</v>
      </c>
      <c r="EK158" s="52">
        <v>0</v>
      </c>
      <c r="EL158" s="7">
        <v>0</v>
      </c>
      <c r="EM158" s="53">
        <v>0</v>
      </c>
      <c r="EN158" s="52">
        <v>0</v>
      </c>
      <c r="EO158" s="7">
        <v>0</v>
      </c>
      <c r="EP158" s="53">
        <v>0</v>
      </c>
      <c r="EQ158" s="52">
        <v>0</v>
      </c>
      <c r="ER158" s="7">
        <v>0</v>
      </c>
      <c r="ES158" s="53">
        <v>0</v>
      </c>
      <c r="ET158" s="52">
        <v>0</v>
      </c>
      <c r="EU158" s="7">
        <v>0</v>
      </c>
      <c r="EV158" s="53">
        <v>0</v>
      </c>
      <c r="EW158" s="52">
        <v>0</v>
      </c>
      <c r="EX158" s="7">
        <v>0</v>
      </c>
      <c r="EY158" s="53">
        <v>0</v>
      </c>
      <c r="EZ158" s="52">
        <v>0</v>
      </c>
      <c r="FA158" s="7">
        <v>0</v>
      </c>
      <c r="FB158" s="53">
        <v>0</v>
      </c>
      <c r="FC158" s="52">
        <v>250</v>
      </c>
      <c r="FD158" s="7">
        <v>1168.04</v>
      </c>
      <c r="FE158" s="53">
        <f t="shared" si="186"/>
        <v>4672.16</v>
      </c>
      <c r="FF158" s="52">
        <v>0</v>
      </c>
      <c r="FG158" s="7">
        <v>0</v>
      </c>
      <c r="FH158" s="53">
        <v>0</v>
      </c>
      <c r="FI158" s="52">
        <v>196.81</v>
      </c>
      <c r="FJ158" s="7">
        <v>1090.28</v>
      </c>
      <c r="FK158" s="53">
        <f t="shared" si="189"/>
        <v>5539.7591585793398</v>
      </c>
      <c r="FL158" s="52">
        <v>0</v>
      </c>
      <c r="FM158" s="7">
        <v>0</v>
      </c>
      <c r="FN158" s="53">
        <f t="shared" si="167"/>
        <v>0</v>
      </c>
      <c r="FO158" s="10">
        <f t="shared" si="125"/>
        <v>1264.5930000000001</v>
      </c>
      <c r="FP158" s="15">
        <f t="shared" si="126"/>
        <v>8578.35</v>
      </c>
    </row>
    <row r="159" spans="1:172" x14ac:dyDescent="0.3">
      <c r="A159" s="73">
        <v>2015</v>
      </c>
      <c r="B159" s="74" t="s">
        <v>15</v>
      </c>
      <c r="C159" s="52">
        <v>0</v>
      </c>
      <c r="D159" s="7">
        <v>0</v>
      </c>
      <c r="E159" s="53">
        <v>0</v>
      </c>
      <c r="F159" s="52">
        <v>21.5</v>
      </c>
      <c r="G159" s="7">
        <v>292.97000000000003</v>
      </c>
      <c r="H159" s="53">
        <f t="shared" si="177"/>
        <v>13626.511627906979</v>
      </c>
      <c r="I159" s="52">
        <v>0</v>
      </c>
      <c r="J159" s="7">
        <v>0</v>
      </c>
      <c r="K159" s="53">
        <v>0</v>
      </c>
      <c r="L159" s="52">
        <v>0</v>
      </c>
      <c r="M159" s="7">
        <v>0</v>
      </c>
      <c r="N159" s="53">
        <v>0</v>
      </c>
      <c r="O159" s="52">
        <v>0</v>
      </c>
      <c r="P159" s="7">
        <v>0</v>
      </c>
      <c r="Q159" s="53">
        <v>0</v>
      </c>
      <c r="R159" s="52">
        <v>25</v>
      </c>
      <c r="S159" s="7">
        <v>138.18</v>
      </c>
      <c r="T159" s="53">
        <f t="shared" si="170"/>
        <v>5527.2000000000007</v>
      </c>
      <c r="U159" s="52">
        <v>0</v>
      </c>
      <c r="V159" s="7">
        <v>0</v>
      </c>
      <c r="W159" s="53">
        <v>0</v>
      </c>
      <c r="X159" s="52">
        <v>0</v>
      </c>
      <c r="Y159" s="7">
        <v>0</v>
      </c>
      <c r="Z159" s="53">
        <v>0</v>
      </c>
      <c r="AA159" s="52">
        <v>0</v>
      </c>
      <c r="AB159" s="7">
        <v>0</v>
      </c>
      <c r="AC159" s="53">
        <v>0</v>
      </c>
      <c r="AD159" s="52">
        <v>24.9</v>
      </c>
      <c r="AE159" s="7">
        <v>283.29000000000002</v>
      </c>
      <c r="AF159" s="53">
        <f t="shared" si="160"/>
        <v>11377.10843373494</v>
      </c>
      <c r="AG159" s="52">
        <v>0</v>
      </c>
      <c r="AH159" s="7">
        <v>0</v>
      </c>
      <c r="AI159" s="53">
        <v>0</v>
      </c>
      <c r="AJ159" s="52">
        <v>0</v>
      </c>
      <c r="AK159" s="7">
        <v>0</v>
      </c>
      <c r="AL159" s="53">
        <v>0</v>
      </c>
      <c r="AM159" s="52">
        <v>0</v>
      </c>
      <c r="AN159" s="7">
        <v>0</v>
      </c>
      <c r="AO159" s="53">
        <v>0</v>
      </c>
      <c r="AP159" s="52">
        <v>0</v>
      </c>
      <c r="AQ159" s="7">
        <v>0</v>
      </c>
      <c r="AR159" s="53">
        <v>0</v>
      </c>
      <c r="AS159" s="52">
        <v>0</v>
      </c>
      <c r="AT159" s="7">
        <v>0</v>
      </c>
      <c r="AU159" s="53">
        <v>0</v>
      </c>
      <c r="AV159" s="52">
        <v>0</v>
      </c>
      <c r="AW159" s="7">
        <v>0</v>
      </c>
      <c r="AX159" s="53">
        <f t="shared" si="161"/>
        <v>0</v>
      </c>
      <c r="AY159" s="52">
        <v>0</v>
      </c>
      <c r="AZ159" s="7">
        <v>0</v>
      </c>
      <c r="BA159" s="53">
        <v>0</v>
      </c>
      <c r="BB159" s="52">
        <v>0</v>
      </c>
      <c r="BC159" s="7">
        <v>0</v>
      </c>
      <c r="BD159" s="53">
        <v>0</v>
      </c>
      <c r="BE159" s="52">
        <v>0</v>
      </c>
      <c r="BF159" s="7">
        <v>0</v>
      </c>
      <c r="BG159" s="53">
        <v>0</v>
      </c>
      <c r="BH159" s="52">
        <v>677.072</v>
      </c>
      <c r="BI159" s="7">
        <v>3106.4</v>
      </c>
      <c r="BJ159" s="53">
        <f t="shared" si="162"/>
        <v>4587.9906420587467</v>
      </c>
      <c r="BK159" s="52">
        <v>0</v>
      </c>
      <c r="BL159" s="7">
        <v>0</v>
      </c>
      <c r="BM159" s="53">
        <v>0</v>
      </c>
      <c r="BN159" s="52">
        <v>0</v>
      </c>
      <c r="BO159" s="7">
        <v>0</v>
      </c>
      <c r="BP159" s="53">
        <v>0</v>
      </c>
      <c r="BQ159" s="52">
        <v>0</v>
      </c>
      <c r="BR159" s="7">
        <v>0</v>
      </c>
      <c r="BS159" s="53">
        <v>0</v>
      </c>
      <c r="BT159" s="52">
        <v>0</v>
      </c>
      <c r="BU159" s="7">
        <v>0</v>
      </c>
      <c r="BV159" s="53">
        <v>0</v>
      </c>
      <c r="BW159" s="52">
        <v>0</v>
      </c>
      <c r="BX159" s="7">
        <v>0</v>
      </c>
      <c r="BY159" s="53">
        <v>0</v>
      </c>
      <c r="BZ159" s="52">
        <v>0</v>
      </c>
      <c r="CA159" s="7">
        <v>0</v>
      </c>
      <c r="CB159" s="53">
        <v>0</v>
      </c>
      <c r="CC159" s="52">
        <v>0</v>
      </c>
      <c r="CD159" s="7">
        <v>0</v>
      </c>
      <c r="CE159" s="53">
        <v>0</v>
      </c>
      <c r="CF159" s="52">
        <v>0</v>
      </c>
      <c r="CG159" s="7">
        <v>0</v>
      </c>
      <c r="CH159" s="53">
        <v>0</v>
      </c>
      <c r="CI159" s="52">
        <v>0</v>
      </c>
      <c r="CJ159" s="7">
        <v>0</v>
      </c>
      <c r="CK159" s="53">
        <f t="shared" si="163"/>
        <v>0</v>
      </c>
      <c r="CL159" s="52">
        <v>0</v>
      </c>
      <c r="CM159" s="7">
        <v>0</v>
      </c>
      <c r="CN159" s="53">
        <v>0</v>
      </c>
      <c r="CO159" s="52">
        <v>0</v>
      </c>
      <c r="CP159" s="7">
        <v>0</v>
      </c>
      <c r="CQ159" s="53">
        <v>0</v>
      </c>
      <c r="CR159" s="52">
        <v>0</v>
      </c>
      <c r="CS159" s="7">
        <v>0</v>
      </c>
      <c r="CT159" s="53">
        <v>0</v>
      </c>
      <c r="CU159" s="62">
        <v>0</v>
      </c>
      <c r="CV159" s="7">
        <v>0</v>
      </c>
      <c r="CW159" s="8">
        <v>0</v>
      </c>
      <c r="CX159" s="52">
        <v>156</v>
      </c>
      <c r="CY159" s="7">
        <v>664.97</v>
      </c>
      <c r="CZ159" s="53">
        <f t="shared" si="174"/>
        <v>4262.6282051282051</v>
      </c>
      <c r="DA159" s="52">
        <v>0</v>
      </c>
      <c r="DB159" s="7">
        <v>0</v>
      </c>
      <c r="DC159" s="53">
        <v>0</v>
      </c>
      <c r="DD159" s="52">
        <v>25</v>
      </c>
      <c r="DE159" s="7">
        <v>260.42</v>
      </c>
      <c r="DF159" s="53">
        <f t="shared" si="175"/>
        <v>10416.800000000001</v>
      </c>
      <c r="DG159" s="52">
        <v>0</v>
      </c>
      <c r="DH159" s="7">
        <v>0</v>
      </c>
      <c r="DI159" s="53">
        <v>0</v>
      </c>
      <c r="DJ159" s="52">
        <v>0</v>
      </c>
      <c r="DK159" s="7">
        <v>0</v>
      </c>
      <c r="DL159" s="53">
        <v>0</v>
      </c>
      <c r="DM159" s="52">
        <v>0</v>
      </c>
      <c r="DN159" s="7">
        <v>0</v>
      </c>
      <c r="DO159" s="53">
        <v>0</v>
      </c>
      <c r="DP159" s="52">
        <v>0</v>
      </c>
      <c r="DQ159" s="7">
        <v>0</v>
      </c>
      <c r="DR159" s="53">
        <v>0</v>
      </c>
      <c r="DS159" s="52">
        <v>0</v>
      </c>
      <c r="DT159" s="7">
        <v>0</v>
      </c>
      <c r="DU159" s="53">
        <v>0</v>
      </c>
      <c r="DV159" s="52">
        <v>0</v>
      </c>
      <c r="DW159" s="7">
        <v>0</v>
      </c>
      <c r="DX159" s="53">
        <v>0</v>
      </c>
      <c r="DY159" s="52">
        <v>0</v>
      </c>
      <c r="DZ159" s="7">
        <v>0</v>
      </c>
      <c r="EA159" s="53">
        <v>0</v>
      </c>
      <c r="EB159" s="52">
        <v>0</v>
      </c>
      <c r="EC159" s="7">
        <v>0</v>
      </c>
      <c r="ED159" s="53">
        <v>0</v>
      </c>
      <c r="EE159" s="52">
        <v>832</v>
      </c>
      <c r="EF159" s="7">
        <v>10293.299999999999</v>
      </c>
      <c r="EG159" s="53">
        <f t="shared" si="165"/>
        <v>12371.754807692307</v>
      </c>
      <c r="EH159" s="52">
        <v>0</v>
      </c>
      <c r="EI159" s="7">
        <v>0</v>
      </c>
      <c r="EJ159" s="53">
        <v>0</v>
      </c>
      <c r="EK159" s="52">
        <v>0</v>
      </c>
      <c r="EL159" s="7">
        <v>0</v>
      </c>
      <c r="EM159" s="53">
        <v>0</v>
      </c>
      <c r="EN159" s="52">
        <v>0</v>
      </c>
      <c r="EO159" s="7">
        <v>0</v>
      </c>
      <c r="EP159" s="53">
        <v>0</v>
      </c>
      <c r="EQ159" s="52">
        <v>0</v>
      </c>
      <c r="ER159" s="7">
        <v>0</v>
      </c>
      <c r="ES159" s="53">
        <v>0</v>
      </c>
      <c r="ET159" s="52">
        <v>0</v>
      </c>
      <c r="EU159" s="7">
        <v>0</v>
      </c>
      <c r="EV159" s="53">
        <v>0</v>
      </c>
      <c r="EW159" s="52">
        <v>0</v>
      </c>
      <c r="EX159" s="7">
        <v>0</v>
      </c>
      <c r="EY159" s="53">
        <v>0</v>
      </c>
      <c r="EZ159" s="52">
        <v>0</v>
      </c>
      <c r="FA159" s="7">
        <v>0</v>
      </c>
      <c r="FB159" s="53">
        <v>0</v>
      </c>
      <c r="FC159" s="52">
        <v>75</v>
      </c>
      <c r="FD159" s="7">
        <v>350.16</v>
      </c>
      <c r="FE159" s="53">
        <f t="shared" si="186"/>
        <v>4668.8</v>
      </c>
      <c r="FF159" s="52">
        <v>0</v>
      </c>
      <c r="FG159" s="7">
        <v>0</v>
      </c>
      <c r="FH159" s="53">
        <v>0</v>
      </c>
      <c r="FI159" s="52">
        <v>21.5</v>
      </c>
      <c r="FJ159" s="7">
        <v>179.18</v>
      </c>
      <c r="FK159" s="53">
        <f t="shared" si="189"/>
        <v>8333.9534883720935</v>
      </c>
      <c r="FL159" s="52">
        <v>0</v>
      </c>
      <c r="FM159" s="7">
        <v>0</v>
      </c>
      <c r="FN159" s="53">
        <f t="shared" si="167"/>
        <v>0</v>
      </c>
      <c r="FO159" s="10">
        <f t="shared" si="125"/>
        <v>1836.472</v>
      </c>
      <c r="FP159" s="15">
        <f t="shared" si="126"/>
        <v>15389.689999999999</v>
      </c>
    </row>
    <row r="160" spans="1:172" x14ac:dyDescent="0.3">
      <c r="A160" s="73">
        <v>2015</v>
      </c>
      <c r="B160" s="74" t="s">
        <v>16</v>
      </c>
      <c r="C160" s="52">
        <v>0</v>
      </c>
      <c r="D160" s="7">
        <v>0</v>
      </c>
      <c r="E160" s="53">
        <v>0</v>
      </c>
      <c r="F160" s="52">
        <v>0</v>
      </c>
      <c r="G160" s="7">
        <v>0</v>
      </c>
      <c r="H160" s="53">
        <v>0</v>
      </c>
      <c r="I160" s="52">
        <v>0</v>
      </c>
      <c r="J160" s="7">
        <v>0</v>
      </c>
      <c r="K160" s="53">
        <v>0</v>
      </c>
      <c r="L160" s="52">
        <v>29.856000000000002</v>
      </c>
      <c r="M160" s="7">
        <v>741.18</v>
      </c>
      <c r="N160" s="53">
        <f t="shared" si="192"/>
        <v>24825.160771704177</v>
      </c>
      <c r="O160" s="52">
        <v>0</v>
      </c>
      <c r="P160" s="7">
        <v>0</v>
      </c>
      <c r="Q160" s="53">
        <v>0</v>
      </c>
      <c r="R160" s="52">
        <v>25</v>
      </c>
      <c r="S160" s="7">
        <v>118.15</v>
      </c>
      <c r="T160" s="53">
        <f t="shared" si="170"/>
        <v>4726</v>
      </c>
      <c r="U160" s="52">
        <v>0</v>
      </c>
      <c r="V160" s="7">
        <v>0</v>
      </c>
      <c r="W160" s="53">
        <v>0</v>
      </c>
      <c r="X160" s="52">
        <v>0</v>
      </c>
      <c r="Y160" s="7">
        <v>0</v>
      </c>
      <c r="Z160" s="53">
        <v>0</v>
      </c>
      <c r="AA160" s="52">
        <v>0</v>
      </c>
      <c r="AB160" s="7">
        <v>0</v>
      </c>
      <c r="AC160" s="53">
        <v>0</v>
      </c>
      <c r="AD160" s="52">
        <v>0</v>
      </c>
      <c r="AE160" s="7">
        <v>0</v>
      </c>
      <c r="AF160" s="53">
        <v>0</v>
      </c>
      <c r="AG160" s="52">
        <v>0</v>
      </c>
      <c r="AH160" s="7">
        <v>0</v>
      </c>
      <c r="AI160" s="53">
        <v>0</v>
      </c>
      <c r="AJ160" s="52">
        <v>0</v>
      </c>
      <c r="AK160" s="7">
        <v>0</v>
      </c>
      <c r="AL160" s="53">
        <v>0</v>
      </c>
      <c r="AM160" s="52">
        <v>0</v>
      </c>
      <c r="AN160" s="7">
        <v>0</v>
      </c>
      <c r="AO160" s="53">
        <v>0</v>
      </c>
      <c r="AP160" s="52">
        <v>0</v>
      </c>
      <c r="AQ160" s="7">
        <v>0</v>
      </c>
      <c r="AR160" s="53">
        <v>0</v>
      </c>
      <c r="AS160" s="52">
        <v>0</v>
      </c>
      <c r="AT160" s="7">
        <v>0</v>
      </c>
      <c r="AU160" s="53">
        <v>0</v>
      </c>
      <c r="AV160" s="52">
        <v>0</v>
      </c>
      <c r="AW160" s="7">
        <v>0</v>
      </c>
      <c r="AX160" s="53">
        <f t="shared" si="161"/>
        <v>0</v>
      </c>
      <c r="AY160" s="52">
        <v>0</v>
      </c>
      <c r="AZ160" s="7">
        <v>0</v>
      </c>
      <c r="BA160" s="53">
        <v>0</v>
      </c>
      <c r="BB160" s="52">
        <v>0</v>
      </c>
      <c r="BC160" s="7">
        <v>0</v>
      </c>
      <c r="BD160" s="53">
        <v>0</v>
      </c>
      <c r="BE160" s="52">
        <v>0</v>
      </c>
      <c r="BF160" s="7">
        <v>0</v>
      </c>
      <c r="BG160" s="53">
        <v>0</v>
      </c>
      <c r="BH160" s="52">
        <v>519</v>
      </c>
      <c r="BI160" s="7">
        <v>2182.79</v>
      </c>
      <c r="BJ160" s="53">
        <f t="shared" si="162"/>
        <v>4205.7610789980727</v>
      </c>
      <c r="BK160" s="52">
        <v>0</v>
      </c>
      <c r="BL160" s="7">
        <v>0</v>
      </c>
      <c r="BM160" s="53">
        <v>0</v>
      </c>
      <c r="BN160" s="52">
        <v>0</v>
      </c>
      <c r="BO160" s="7">
        <v>0</v>
      </c>
      <c r="BP160" s="53">
        <v>0</v>
      </c>
      <c r="BQ160" s="52">
        <v>0</v>
      </c>
      <c r="BR160" s="7">
        <v>0</v>
      </c>
      <c r="BS160" s="53">
        <v>0</v>
      </c>
      <c r="BT160" s="52">
        <v>0</v>
      </c>
      <c r="BU160" s="7">
        <v>0</v>
      </c>
      <c r="BV160" s="53">
        <v>0</v>
      </c>
      <c r="BW160" s="52">
        <v>0</v>
      </c>
      <c r="BX160" s="7">
        <v>0</v>
      </c>
      <c r="BY160" s="53">
        <v>0</v>
      </c>
      <c r="BZ160" s="52">
        <v>0</v>
      </c>
      <c r="CA160" s="7">
        <v>0</v>
      </c>
      <c r="CB160" s="53">
        <v>0</v>
      </c>
      <c r="CC160" s="52">
        <v>0</v>
      </c>
      <c r="CD160" s="7">
        <v>0</v>
      </c>
      <c r="CE160" s="53">
        <v>0</v>
      </c>
      <c r="CF160" s="52">
        <v>170</v>
      </c>
      <c r="CG160" s="7">
        <v>2482.1799999999998</v>
      </c>
      <c r="CH160" s="53">
        <f t="shared" ref="CH160" si="193">CG160/CF160*1000</f>
        <v>14601.058823529411</v>
      </c>
      <c r="CI160" s="52">
        <v>0</v>
      </c>
      <c r="CJ160" s="7">
        <v>0</v>
      </c>
      <c r="CK160" s="53">
        <f t="shared" si="163"/>
        <v>0</v>
      </c>
      <c r="CL160" s="52">
        <v>0</v>
      </c>
      <c r="CM160" s="7">
        <v>0</v>
      </c>
      <c r="CN160" s="53">
        <v>0</v>
      </c>
      <c r="CO160" s="52">
        <v>0</v>
      </c>
      <c r="CP160" s="7">
        <v>0</v>
      </c>
      <c r="CQ160" s="53">
        <v>0</v>
      </c>
      <c r="CR160" s="52">
        <v>0</v>
      </c>
      <c r="CS160" s="7">
        <v>0</v>
      </c>
      <c r="CT160" s="53">
        <v>0</v>
      </c>
      <c r="CU160" s="62">
        <v>0</v>
      </c>
      <c r="CV160" s="7">
        <v>0</v>
      </c>
      <c r="CW160" s="8">
        <v>0</v>
      </c>
      <c r="CX160" s="52">
        <v>0</v>
      </c>
      <c r="CY160" s="7">
        <v>0</v>
      </c>
      <c r="CZ160" s="53">
        <v>0</v>
      </c>
      <c r="DA160" s="52">
        <v>0</v>
      </c>
      <c r="DB160" s="7">
        <v>0</v>
      </c>
      <c r="DC160" s="53">
        <v>0</v>
      </c>
      <c r="DD160" s="52">
        <v>0</v>
      </c>
      <c r="DE160" s="7">
        <v>0</v>
      </c>
      <c r="DF160" s="53">
        <v>0</v>
      </c>
      <c r="DG160" s="52">
        <v>0</v>
      </c>
      <c r="DH160" s="7">
        <v>0</v>
      </c>
      <c r="DI160" s="53">
        <v>0</v>
      </c>
      <c r="DJ160" s="52">
        <v>0</v>
      </c>
      <c r="DK160" s="7">
        <v>0</v>
      </c>
      <c r="DL160" s="53">
        <v>0</v>
      </c>
      <c r="DM160" s="52">
        <v>0</v>
      </c>
      <c r="DN160" s="7">
        <v>0</v>
      </c>
      <c r="DO160" s="53">
        <v>0</v>
      </c>
      <c r="DP160" s="52">
        <v>0</v>
      </c>
      <c r="DQ160" s="7">
        <v>0</v>
      </c>
      <c r="DR160" s="53">
        <v>0</v>
      </c>
      <c r="DS160" s="52">
        <v>0</v>
      </c>
      <c r="DT160" s="7">
        <v>0</v>
      </c>
      <c r="DU160" s="53">
        <v>0</v>
      </c>
      <c r="DV160" s="52">
        <v>0</v>
      </c>
      <c r="DW160" s="7">
        <v>0</v>
      </c>
      <c r="DX160" s="53">
        <v>0</v>
      </c>
      <c r="DY160" s="52">
        <v>0</v>
      </c>
      <c r="DZ160" s="7">
        <v>0</v>
      </c>
      <c r="EA160" s="53">
        <v>0</v>
      </c>
      <c r="EB160" s="52">
        <v>0</v>
      </c>
      <c r="EC160" s="7">
        <v>0</v>
      </c>
      <c r="ED160" s="53">
        <v>0</v>
      </c>
      <c r="EE160" s="52">
        <v>828.73800000000006</v>
      </c>
      <c r="EF160" s="7">
        <v>24854.53</v>
      </c>
      <c r="EG160" s="53">
        <f t="shared" si="165"/>
        <v>29990.817363268001</v>
      </c>
      <c r="EH160" s="52">
        <v>0</v>
      </c>
      <c r="EI160" s="7">
        <v>0</v>
      </c>
      <c r="EJ160" s="53">
        <v>0</v>
      </c>
      <c r="EK160" s="52">
        <v>0</v>
      </c>
      <c r="EL160" s="7">
        <v>0</v>
      </c>
      <c r="EM160" s="53">
        <v>0</v>
      </c>
      <c r="EN160" s="52">
        <v>0</v>
      </c>
      <c r="EO160" s="7">
        <v>0</v>
      </c>
      <c r="EP160" s="53">
        <v>0</v>
      </c>
      <c r="EQ160" s="52">
        <v>0</v>
      </c>
      <c r="ER160" s="7">
        <v>0</v>
      </c>
      <c r="ES160" s="53">
        <v>0</v>
      </c>
      <c r="ET160" s="52">
        <v>0</v>
      </c>
      <c r="EU160" s="7">
        <v>0</v>
      </c>
      <c r="EV160" s="53">
        <v>0</v>
      </c>
      <c r="EW160" s="52">
        <v>1E-3</v>
      </c>
      <c r="EX160" s="7">
        <v>0.38</v>
      </c>
      <c r="EY160" s="53">
        <f t="shared" si="180"/>
        <v>380000</v>
      </c>
      <c r="EZ160" s="52">
        <v>0</v>
      </c>
      <c r="FA160" s="7">
        <v>0</v>
      </c>
      <c r="FB160" s="53">
        <v>0</v>
      </c>
      <c r="FC160" s="52">
        <v>0</v>
      </c>
      <c r="FD160" s="7">
        <v>0</v>
      </c>
      <c r="FE160" s="53">
        <v>0</v>
      </c>
      <c r="FF160" s="52">
        <v>0</v>
      </c>
      <c r="FG160" s="7">
        <v>0</v>
      </c>
      <c r="FH160" s="53">
        <v>0</v>
      </c>
      <c r="FI160" s="52">
        <v>25</v>
      </c>
      <c r="FJ160" s="7">
        <v>210.83</v>
      </c>
      <c r="FK160" s="53">
        <f t="shared" si="189"/>
        <v>8433.2000000000007</v>
      </c>
      <c r="FL160" s="52">
        <v>0</v>
      </c>
      <c r="FM160" s="7">
        <v>0</v>
      </c>
      <c r="FN160" s="53">
        <f t="shared" si="167"/>
        <v>0</v>
      </c>
      <c r="FO160" s="10">
        <f t="shared" si="125"/>
        <v>1572.595</v>
      </c>
      <c r="FP160" s="15">
        <f t="shared" si="126"/>
        <v>30379.21</v>
      </c>
    </row>
    <row r="161" spans="1:172" ht="15" thickBot="1" x14ac:dyDescent="0.35">
      <c r="A161" s="70"/>
      <c r="B161" s="71" t="s">
        <v>17</v>
      </c>
      <c r="C161" s="54">
        <f>SUM(C149:C160)</f>
        <v>4.68</v>
      </c>
      <c r="D161" s="39">
        <f>SUM(D149:D160)</f>
        <v>49.88</v>
      </c>
      <c r="E161" s="55"/>
      <c r="F161" s="54">
        <f>SUM(F149:F160)</f>
        <v>210.5</v>
      </c>
      <c r="G161" s="39">
        <f>SUM(G149:G160)</f>
        <v>1441.93</v>
      </c>
      <c r="H161" s="55"/>
      <c r="I161" s="54">
        <f>SUM(I149:I160)</f>
        <v>1.7</v>
      </c>
      <c r="J161" s="39">
        <f>SUM(J149:J160)</f>
        <v>21.91</v>
      </c>
      <c r="K161" s="55"/>
      <c r="L161" s="54">
        <f>SUM(L149:L160)</f>
        <v>38.064</v>
      </c>
      <c r="M161" s="39">
        <f>SUM(M149:M160)</f>
        <v>938.84999999999991</v>
      </c>
      <c r="N161" s="55"/>
      <c r="O161" s="54">
        <f>SUM(O149:O160)</f>
        <v>34.99</v>
      </c>
      <c r="P161" s="39">
        <f>SUM(P149:P160)</f>
        <v>390.95000000000005</v>
      </c>
      <c r="Q161" s="55"/>
      <c r="R161" s="54">
        <f>SUM(R149:R160)</f>
        <v>308.5</v>
      </c>
      <c r="S161" s="39">
        <f>SUM(S149:S160)</f>
        <v>1639.8700000000001</v>
      </c>
      <c r="T161" s="55"/>
      <c r="U161" s="54">
        <f>SUM(U149:U160)</f>
        <v>0</v>
      </c>
      <c r="V161" s="39">
        <f>SUM(V149:V160)</f>
        <v>0</v>
      </c>
      <c r="W161" s="55"/>
      <c r="X161" s="54">
        <f>SUM(X149:X160)</f>
        <v>0</v>
      </c>
      <c r="Y161" s="39">
        <f>SUM(Y149:Y160)</f>
        <v>0</v>
      </c>
      <c r="Z161" s="55"/>
      <c r="AA161" s="54">
        <f>SUM(AA149:AA160)</f>
        <v>0</v>
      </c>
      <c r="AB161" s="39">
        <f>SUM(AB149:AB160)</f>
        <v>0</v>
      </c>
      <c r="AC161" s="55"/>
      <c r="AD161" s="54">
        <f>SUM(AD149:AD160)</f>
        <v>148.584</v>
      </c>
      <c r="AE161" s="39">
        <f>SUM(AE149:AE160)</f>
        <v>14752.7</v>
      </c>
      <c r="AF161" s="55"/>
      <c r="AG161" s="54">
        <f>SUM(AG149:AG160)</f>
        <v>0</v>
      </c>
      <c r="AH161" s="39">
        <f>SUM(AH149:AH160)</f>
        <v>0</v>
      </c>
      <c r="AI161" s="55"/>
      <c r="AJ161" s="54">
        <f>SUM(AJ149:AJ160)</f>
        <v>0</v>
      </c>
      <c r="AK161" s="39">
        <f>SUM(AK149:AK160)</f>
        <v>0</v>
      </c>
      <c r="AL161" s="55"/>
      <c r="AM161" s="54">
        <f>SUM(AM149:AM160)</f>
        <v>0.14600000000000002</v>
      </c>
      <c r="AN161" s="39">
        <f>SUM(AN149:AN160)</f>
        <v>0.16</v>
      </c>
      <c r="AO161" s="55"/>
      <c r="AP161" s="54">
        <f>SUM(AP149:AP160)</f>
        <v>0</v>
      </c>
      <c r="AQ161" s="39">
        <f>SUM(AQ149:AQ160)</f>
        <v>0</v>
      </c>
      <c r="AR161" s="55"/>
      <c r="AS161" s="54">
        <f>SUM(AS149:AS160)</f>
        <v>0</v>
      </c>
      <c r="AT161" s="39">
        <f>SUM(AT149:AT160)</f>
        <v>0</v>
      </c>
      <c r="AU161" s="55"/>
      <c r="AV161" s="54">
        <f t="shared" ref="AV161:AW161" si="194">SUM(AV149:AV160)</f>
        <v>0</v>
      </c>
      <c r="AW161" s="39">
        <f t="shared" si="194"/>
        <v>0</v>
      </c>
      <c r="AX161" s="55"/>
      <c r="AY161" s="54">
        <f>SUM(AY149:AY160)</f>
        <v>0</v>
      </c>
      <c r="AZ161" s="39">
        <f>SUM(AZ149:AZ160)</f>
        <v>0</v>
      </c>
      <c r="BA161" s="55"/>
      <c r="BB161" s="54">
        <f>SUM(BB149:BB160)</f>
        <v>0</v>
      </c>
      <c r="BC161" s="39">
        <f>SUM(BC149:BC160)</f>
        <v>0</v>
      </c>
      <c r="BD161" s="55"/>
      <c r="BE161" s="54">
        <f>SUM(BE149:BE160)</f>
        <v>7.4999999999999997E-2</v>
      </c>
      <c r="BF161" s="39">
        <f>SUM(BF149:BF160)</f>
        <v>7541.7</v>
      </c>
      <c r="BG161" s="55"/>
      <c r="BH161" s="54">
        <f>SUM(BH149:BH160)</f>
        <v>9108.7039999999997</v>
      </c>
      <c r="BI161" s="39">
        <f>SUM(BI149:BI160)</f>
        <v>44300.800000000003</v>
      </c>
      <c r="BJ161" s="55"/>
      <c r="BK161" s="54">
        <f>SUM(BK149:BK160)</f>
        <v>0</v>
      </c>
      <c r="BL161" s="39">
        <f>SUM(BL149:BL160)</f>
        <v>0</v>
      </c>
      <c r="BM161" s="55"/>
      <c r="BN161" s="54">
        <f>SUM(BN149:BN160)</f>
        <v>0.22900000000000001</v>
      </c>
      <c r="BO161" s="39">
        <f>SUM(BO149:BO160)</f>
        <v>8.02</v>
      </c>
      <c r="BP161" s="55"/>
      <c r="BQ161" s="54">
        <f>SUM(BQ149:BQ160)</f>
        <v>0.1</v>
      </c>
      <c r="BR161" s="39">
        <f>SUM(BR149:BR160)</f>
        <v>45.340000000000011</v>
      </c>
      <c r="BS161" s="55"/>
      <c r="BT161" s="54">
        <f>SUM(BT149:BT160)</f>
        <v>0</v>
      </c>
      <c r="BU161" s="39">
        <f>SUM(BU149:BU160)</f>
        <v>0</v>
      </c>
      <c r="BV161" s="55"/>
      <c r="BW161" s="54">
        <f>SUM(BW149:BW160)</f>
        <v>1E-3</v>
      </c>
      <c r="BX161" s="39">
        <f>SUM(BX149:BX160)</f>
        <v>0.12</v>
      </c>
      <c r="BY161" s="55"/>
      <c r="BZ161" s="54">
        <f>SUM(BZ149:BZ160)</f>
        <v>0.14500000000000002</v>
      </c>
      <c r="CA161" s="39">
        <f>SUM(CA149:CA160)</f>
        <v>1.02</v>
      </c>
      <c r="CB161" s="55"/>
      <c r="CC161" s="54">
        <f>SUM(CC149:CC160)</f>
        <v>26.299999999999997</v>
      </c>
      <c r="CD161" s="39">
        <f>SUM(CD149:CD160)</f>
        <v>184.7</v>
      </c>
      <c r="CE161" s="55"/>
      <c r="CF161" s="54">
        <f>SUM(CF149:CF160)</f>
        <v>170</v>
      </c>
      <c r="CG161" s="39">
        <f>SUM(CG149:CG160)</f>
        <v>2482.1799999999998</v>
      </c>
      <c r="CH161" s="55"/>
      <c r="CI161" s="54">
        <f t="shared" ref="CI161:CJ161" si="195">SUM(CI149:CI160)</f>
        <v>0</v>
      </c>
      <c r="CJ161" s="39">
        <f t="shared" si="195"/>
        <v>0</v>
      </c>
      <c r="CK161" s="55"/>
      <c r="CL161" s="54">
        <f>SUM(CL149:CL160)</f>
        <v>0</v>
      </c>
      <c r="CM161" s="39">
        <f>SUM(CM149:CM160)</f>
        <v>0</v>
      </c>
      <c r="CN161" s="55"/>
      <c r="CO161" s="54">
        <f>SUM(CO149:CO160)</f>
        <v>0</v>
      </c>
      <c r="CP161" s="39">
        <f>SUM(CP149:CP160)</f>
        <v>0</v>
      </c>
      <c r="CQ161" s="55"/>
      <c r="CR161" s="54">
        <f>SUM(CR149:CR160)</f>
        <v>0</v>
      </c>
      <c r="CS161" s="39">
        <f>SUM(CS149:CS160)</f>
        <v>0</v>
      </c>
      <c r="CT161" s="55"/>
      <c r="CU161" s="63">
        <f>SUM(CU149:CU160)</f>
        <v>3.5000000000000003E-2</v>
      </c>
      <c r="CV161" s="39">
        <f>SUM(CV149:CV160)</f>
        <v>0.28000000000000003</v>
      </c>
      <c r="CW161" s="40"/>
      <c r="CX161" s="54">
        <f>SUM(CX149:CX160)</f>
        <v>476.48</v>
      </c>
      <c r="CY161" s="39">
        <f>SUM(CY149:CY160)</f>
        <v>2826.6800000000003</v>
      </c>
      <c r="CZ161" s="55"/>
      <c r="DA161" s="54">
        <f>SUM(DA149:DA160)</f>
        <v>0</v>
      </c>
      <c r="DB161" s="39">
        <f>SUM(DB149:DB160)</f>
        <v>0</v>
      </c>
      <c r="DC161" s="55"/>
      <c r="DD161" s="54">
        <f>SUM(DD149:DD160)</f>
        <v>50</v>
      </c>
      <c r="DE161" s="39">
        <f>SUM(DE149:DE160)</f>
        <v>489.98</v>
      </c>
      <c r="DF161" s="55"/>
      <c r="DG161" s="54">
        <f>SUM(DG149:DG160)</f>
        <v>0.53800000000000003</v>
      </c>
      <c r="DH161" s="39">
        <f>SUM(DH149:DH160)</f>
        <v>0.95</v>
      </c>
      <c r="DI161" s="55"/>
      <c r="DJ161" s="54">
        <f>SUM(DJ149:DJ160)</f>
        <v>50</v>
      </c>
      <c r="DK161" s="39">
        <f>SUM(DK149:DK160)</f>
        <v>449.07</v>
      </c>
      <c r="DL161" s="55"/>
      <c r="DM161" s="54">
        <f>SUM(DM149:DM160)</f>
        <v>0.03</v>
      </c>
      <c r="DN161" s="39">
        <f>SUM(DN149:DN160)</f>
        <v>0.1</v>
      </c>
      <c r="DO161" s="55"/>
      <c r="DP161" s="54">
        <f>SUM(DP149:DP160)</f>
        <v>0</v>
      </c>
      <c r="DQ161" s="39">
        <f>SUM(DQ149:DQ160)</f>
        <v>0</v>
      </c>
      <c r="DR161" s="55"/>
      <c r="DS161" s="54">
        <f>SUM(DS149:DS160)</f>
        <v>0</v>
      </c>
      <c r="DT161" s="39">
        <f>SUM(DT149:DT160)</f>
        <v>0</v>
      </c>
      <c r="DU161" s="55"/>
      <c r="DV161" s="54">
        <f>SUM(DV149:DV160)</f>
        <v>0</v>
      </c>
      <c r="DW161" s="39">
        <f>SUM(DW149:DW160)</f>
        <v>0</v>
      </c>
      <c r="DX161" s="55"/>
      <c r="DY161" s="54">
        <f>SUM(DY149:DY160)</f>
        <v>21.652000000000001</v>
      </c>
      <c r="DZ161" s="39">
        <f>SUM(DZ149:DZ160)</f>
        <v>125.00999999999999</v>
      </c>
      <c r="EA161" s="55"/>
      <c r="EB161" s="54">
        <f>SUM(EB149:EB160)</f>
        <v>1E-3</v>
      </c>
      <c r="EC161" s="39">
        <f>SUM(EC149:EC160)</f>
        <v>0.06</v>
      </c>
      <c r="ED161" s="55"/>
      <c r="EE161" s="54">
        <f>SUM(EE149:EE160)</f>
        <v>6441.8620000000001</v>
      </c>
      <c r="EF161" s="39">
        <f>SUM(EF149:EF160)</f>
        <v>89704.299999999988</v>
      </c>
      <c r="EG161" s="55"/>
      <c r="EH161" s="54">
        <f>SUM(EH149:EH160)</f>
        <v>3.5419999999999998</v>
      </c>
      <c r="EI161" s="39">
        <f>SUM(EI149:EI160)</f>
        <v>16.14</v>
      </c>
      <c r="EJ161" s="55"/>
      <c r="EK161" s="54">
        <f>SUM(EK149:EK160)</f>
        <v>0</v>
      </c>
      <c r="EL161" s="39">
        <f>SUM(EL149:EL160)</f>
        <v>0</v>
      </c>
      <c r="EM161" s="55"/>
      <c r="EN161" s="54">
        <f>SUM(EN149:EN160)</f>
        <v>0</v>
      </c>
      <c r="EO161" s="39">
        <f>SUM(EO149:EO160)</f>
        <v>0</v>
      </c>
      <c r="EP161" s="55"/>
      <c r="EQ161" s="54">
        <f>SUM(EQ149:EQ160)</f>
        <v>0</v>
      </c>
      <c r="ER161" s="39">
        <f>SUM(ER149:ER160)</f>
        <v>0</v>
      </c>
      <c r="ES161" s="55"/>
      <c r="ET161" s="54">
        <f>SUM(ET149:ET160)</f>
        <v>0</v>
      </c>
      <c r="EU161" s="39">
        <f>SUM(EU149:EU160)</f>
        <v>0</v>
      </c>
      <c r="EV161" s="55"/>
      <c r="EW161" s="54">
        <f>SUM(EW149:EW160)</f>
        <v>23.282</v>
      </c>
      <c r="EX161" s="39">
        <f>SUM(EX149:EX160)</f>
        <v>551.13</v>
      </c>
      <c r="EY161" s="55"/>
      <c r="EZ161" s="54">
        <f>SUM(EZ149:EZ160)</f>
        <v>26.5</v>
      </c>
      <c r="FA161" s="39">
        <f>SUM(FA149:FA160)</f>
        <v>90.72</v>
      </c>
      <c r="FB161" s="55"/>
      <c r="FC161" s="54">
        <f>SUM(FC149:FC160)</f>
        <v>425</v>
      </c>
      <c r="FD161" s="39">
        <f>SUM(FD149:FD160)</f>
        <v>1944.1200000000001</v>
      </c>
      <c r="FE161" s="55"/>
      <c r="FF161" s="54">
        <f>SUM(FF149:FF160)</f>
        <v>0</v>
      </c>
      <c r="FG161" s="39">
        <f>SUM(FG149:FG160)</f>
        <v>0</v>
      </c>
      <c r="FH161" s="55"/>
      <c r="FI161" s="54">
        <f>SUM(FI149:FI160)</f>
        <v>1031.47</v>
      </c>
      <c r="FJ161" s="39">
        <f>SUM(FJ149:FJ160)</f>
        <v>5968.42</v>
      </c>
      <c r="FK161" s="55"/>
      <c r="FL161" s="54">
        <f t="shared" ref="FL161:FM161" si="196">SUM(FL149:FL160)</f>
        <v>0</v>
      </c>
      <c r="FM161" s="39">
        <f t="shared" si="196"/>
        <v>0</v>
      </c>
      <c r="FN161" s="55"/>
      <c r="FO161" s="41">
        <f t="shared" si="125"/>
        <v>17571.640000000003</v>
      </c>
      <c r="FP161" s="42">
        <f t="shared" si="126"/>
        <v>169998.67</v>
      </c>
    </row>
    <row r="162" spans="1:172" x14ac:dyDescent="0.3">
      <c r="A162" s="73">
        <v>2016</v>
      </c>
      <c r="B162" s="69" t="s">
        <v>5</v>
      </c>
      <c r="C162" s="52">
        <v>0</v>
      </c>
      <c r="D162" s="7">
        <v>0</v>
      </c>
      <c r="E162" s="53">
        <v>0</v>
      </c>
      <c r="F162" s="52">
        <v>63</v>
      </c>
      <c r="G162" s="7">
        <v>455.87</v>
      </c>
      <c r="H162" s="53">
        <f t="shared" ref="H162:H172" si="197">G162/F162*1000</f>
        <v>7236.0317460317465</v>
      </c>
      <c r="I162" s="52">
        <v>0</v>
      </c>
      <c r="J162" s="7">
        <v>0</v>
      </c>
      <c r="K162" s="53">
        <v>0</v>
      </c>
      <c r="L162" s="52">
        <v>0</v>
      </c>
      <c r="M162" s="7">
        <v>0</v>
      </c>
      <c r="N162" s="53">
        <v>0</v>
      </c>
      <c r="O162" s="52">
        <v>0</v>
      </c>
      <c r="P162" s="7">
        <v>0</v>
      </c>
      <c r="Q162" s="53">
        <v>0</v>
      </c>
      <c r="R162" s="52">
        <v>0</v>
      </c>
      <c r="S162" s="7">
        <v>0</v>
      </c>
      <c r="T162" s="53">
        <v>0</v>
      </c>
      <c r="U162" s="52">
        <v>0</v>
      </c>
      <c r="V162" s="7">
        <v>0</v>
      </c>
      <c r="W162" s="53">
        <v>0</v>
      </c>
      <c r="X162" s="52">
        <v>0</v>
      </c>
      <c r="Y162" s="7">
        <v>0</v>
      </c>
      <c r="Z162" s="53">
        <v>0</v>
      </c>
      <c r="AA162" s="52">
        <v>0</v>
      </c>
      <c r="AB162" s="7">
        <v>0</v>
      </c>
      <c r="AC162" s="53">
        <v>0</v>
      </c>
      <c r="AD162" s="52">
        <v>50.99</v>
      </c>
      <c r="AE162" s="7">
        <v>548.1</v>
      </c>
      <c r="AF162" s="53">
        <f t="shared" ref="AF162:AF173" si="198">AE162/AD162*1000</f>
        <v>10749.166503235929</v>
      </c>
      <c r="AG162" s="52">
        <v>0</v>
      </c>
      <c r="AH162" s="7">
        <v>0</v>
      </c>
      <c r="AI162" s="53">
        <v>0</v>
      </c>
      <c r="AJ162" s="52">
        <v>0</v>
      </c>
      <c r="AK162" s="7">
        <v>0</v>
      </c>
      <c r="AL162" s="53">
        <v>0</v>
      </c>
      <c r="AM162" s="52">
        <v>0</v>
      </c>
      <c r="AN162" s="7">
        <v>0</v>
      </c>
      <c r="AO162" s="53">
        <v>0</v>
      </c>
      <c r="AP162" s="52">
        <v>0</v>
      </c>
      <c r="AQ162" s="7">
        <v>0</v>
      </c>
      <c r="AR162" s="53">
        <v>0</v>
      </c>
      <c r="AS162" s="52">
        <v>0</v>
      </c>
      <c r="AT162" s="7">
        <v>0</v>
      </c>
      <c r="AU162" s="53">
        <v>0</v>
      </c>
      <c r="AV162" s="52">
        <v>0</v>
      </c>
      <c r="AW162" s="7">
        <v>0</v>
      </c>
      <c r="AX162" s="53">
        <f t="shared" ref="AX162:AX173" si="199">IF(AV162=0,0,AW162/AV162*1000)</f>
        <v>0</v>
      </c>
      <c r="AY162" s="52">
        <v>0</v>
      </c>
      <c r="AZ162" s="7">
        <v>0</v>
      </c>
      <c r="BA162" s="53">
        <v>0</v>
      </c>
      <c r="BB162" s="52">
        <v>0</v>
      </c>
      <c r="BC162" s="7">
        <v>0</v>
      </c>
      <c r="BD162" s="53">
        <v>0</v>
      </c>
      <c r="BE162" s="52">
        <v>0</v>
      </c>
      <c r="BF162" s="7">
        <v>0</v>
      </c>
      <c r="BG162" s="53">
        <v>0</v>
      </c>
      <c r="BH162" s="52">
        <v>698.20100000000002</v>
      </c>
      <c r="BI162" s="7">
        <v>3263.53</v>
      </c>
      <c r="BJ162" s="53">
        <f t="shared" ref="BJ162:BJ173" si="200">BI162/BH162*1000</f>
        <v>4674.1984041844689</v>
      </c>
      <c r="BK162" s="52">
        <v>0</v>
      </c>
      <c r="BL162" s="7">
        <v>0</v>
      </c>
      <c r="BM162" s="53">
        <v>0</v>
      </c>
      <c r="BN162" s="52">
        <v>0</v>
      </c>
      <c r="BO162" s="7">
        <v>0</v>
      </c>
      <c r="BP162" s="53">
        <v>0</v>
      </c>
      <c r="BQ162" s="52">
        <v>0</v>
      </c>
      <c r="BR162" s="7">
        <v>0</v>
      </c>
      <c r="BS162" s="53">
        <v>0</v>
      </c>
      <c r="BT162" s="52">
        <v>0</v>
      </c>
      <c r="BU162" s="7">
        <v>0</v>
      </c>
      <c r="BV162" s="53">
        <v>0</v>
      </c>
      <c r="BW162" s="52">
        <v>0</v>
      </c>
      <c r="BX162" s="7">
        <v>0</v>
      </c>
      <c r="BY162" s="53">
        <v>0</v>
      </c>
      <c r="BZ162" s="52">
        <v>0</v>
      </c>
      <c r="CA162" s="7">
        <v>0</v>
      </c>
      <c r="CB162" s="53">
        <v>0</v>
      </c>
      <c r="CC162" s="52">
        <v>0</v>
      </c>
      <c r="CD162" s="7">
        <v>0</v>
      </c>
      <c r="CE162" s="53">
        <v>0</v>
      </c>
      <c r="CF162" s="52">
        <v>0</v>
      </c>
      <c r="CG162" s="7">
        <v>0</v>
      </c>
      <c r="CH162" s="53">
        <v>0</v>
      </c>
      <c r="CI162" s="52">
        <v>0</v>
      </c>
      <c r="CJ162" s="7">
        <v>0</v>
      </c>
      <c r="CK162" s="53">
        <f t="shared" ref="CK162:CK173" si="201">IF(CI162=0,0,CJ162/CI162*1000)</f>
        <v>0</v>
      </c>
      <c r="CL162" s="52">
        <v>0</v>
      </c>
      <c r="CM162" s="7">
        <v>0</v>
      </c>
      <c r="CN162" s="53">
        <v>0</v>
      </c>
      <c r="CO162" s="52">
        <v>0</v>
      </c>
      <c r="CP162" s="7">
        <v>0</v>
      </c>
      <c r="CQ162" s="53">
        <v>0</v>
      </c>
      <c r="CR162" s="52">
        <v>0</v>
      </c>
      <c r="CS162" s="7">
        <v>0</v>
      </c>
      <c r="CT162" s="53">
        <v>0</v>
      </c>
      <c r="CU162" s="62">
        <v>0</v>
      </c>
      <c r="CV162" s="7">
        <v>0</v>
      </c>
      <c r="CW162" s="8">
        <v>0</v>
      </c>
      <c r="CX162" s="52">
        <v>0</v>
      </c>
      <c r="CY162" s="7">
        <v>0</v>
      </c>
      <c r="CZ162" s="53">
        <v>0</v>
      </c>
      <c r="DA162" s="52">
        <v>0</v>
      </c>
      <c r="DB162" s="7">
        <v>0</v>
      </c>
      <c r="DC162" s="53">
        <v>0</v>
      </c>
      <c r="DD162" s="52">
        <v>0</v>
      </c>
      <c r="DE162" s="7">
        <v>0</v>
      </c>
      <c r="DF162" s="53">
        <v>0</v>
      </c>
      <c r="DG162" s="52">
        <v>0</v>
      </c>
      <c r="DH162" s="7">
        <v>0</v>
      </c>
      <c r="DI162" s="53">
        <v>0</v>
      </c>
      <c r="DJ162" s="52">
        <v>0</v>
      </c>
      <c r="DK162" s="7">
        <v>0</v>
      </c>
      <c r="DL162" s="53">
        <v>0</v>
      </c>
      <c r="DM162" s="52">
        <v>0</v>
      </c>
      <c r="DN162" s="7">
        <v>0</v>
      </c>
      <c r="DO162" s="53">
        <v>0</v>
      </c>
      <c r="DP162" s="52">
        <v>0</v>
      </c>
      <c r="DQ162" s="7">
        <v>0</v>
      </c>
      <c r="DR162" s="53">
        <v>0</v>
      </c>
      <c r="DS162" s="52">
        <v>0</v>
      </c>
      <c r="DT162" s="7">
        <v>0</v>
      </c>
      <c r="DU162" s="53">
        <v>0</v>
      </c>
      <c r="DV162" s="52">
        <v>0</v>
      </c>
      <c r="DW162" s="7">
        <v>0</v>
      </c>
      <c r="DX162" s="53">
        <v>0</v>
      </c>
      <c r="DY162" s="52">
        <v>0</v>
      </c>
      <c r="DZ162" s="7">
        <v>0</v>
      </c>
      <c r="EA162" s="53">
        <v>0</v>
      </c>
      <c r="EB162" s="52">
        <v>0</v>
      </c>
      <c r="EC162" s="7">
        <v>0</v>
      </c>
      <c r="ED162" s="53">
        <v>0</v>
      </c>
      <c r="EE162" s="52">
        <v>596.51800000000003</v>
      </c>
      <c r="EF162" s="7">
        <v>8283.09</v>
      </c>
      <c r="EG162" s="53">
        <f t="shared" ref="EG162:EG173" si="202">EF162/EE162*1000</f>
        <v>13885.733540312278</v>
      </c>
      <c r="EH162" s="52">
        <v>0</v>
      </c>
      <c r="EI162" s="7">
        <v>0</v>
      </c>
      <c r="EJ162" s="53">
        <v>0</v>
      </c>
      <c r="EK162" s="52">
        <v>0</v>
      </c>
      <c r="EL162" s="7">
        <v>0</v>
      </c>
      <c r="EM162" s="53">
        <v>0</v>
      </c>
      <c r="EN162" s="52">
        <v>0</v>
      </c>
      <c r="EO162" s="7">
        <v>0</v>
      </c>
      <c r="EP162" s="53">
        <v>0</v>
      </c>
      <c r="EQ162" s="52">
        <v>0</v>
      </c>
      <c r="ER162" s="7">
        <v>0</v>
      </c>
      <c r="ES162" s="53">
        <v>0</v>
      </c>
      <c r="ET162" s="52">
        <v>0</v>
      </c>
      <c r="EU162" s="7">
        <v>0</v>
      </c>
      <c r="EV162" s="53">
        <v>0</v>
      </c>
      <c r="EW162" s="52">
        <v>0</v>
      </c>
      <c r="EX162" s="7">
        <v>0</v>
      </c>
      <c r="EY162" s="53">
        <v>0</v>
      </c>
      <c r="EZ162" s="52">
        <v>0</v>
      </c>
      <c r="FA162" s="7">
        <v>0</v>
      </c>
      <c r="FB162" s="53">
        <v>0</v>
      </c>
      <c r="FC162" s="52">
        <v>75</v>
      </c>
      <c r="FD162" s="7">
        <v>410.09</v>
      </c>
      <c r="FE162" s="53">
        <f t="shared" ref="FE162:FE172" si="203">FD162/FC162*1000</f>
        <v>5467.8666666666668</v>
      </c>
      <c r="FF162" s="52">
        <v>0</v>
      </c>
      <c r="FG162" s="7">
        <v>0</v>
      </c>
      <c r="FH162" s="53">
        <v>0</v>
      </c>
      <c r="FI162" s="52">
        <v>121.66</v>
      </c>
      <c r="FJ162" s="7">
        <v>1062.95</v>
      </c>
      <c r="FK162" s="53">
        <f t="shared" ref="FK162:FK164" si="204">FJ162/FI162*1000</f>
        <v>8737.0540851553524</v>
      </c>
      <c r="FL162" s="52">
        <v>0</v>
      </c>
      <c r="FM162" s="7">
        <v>0</v>
      </c>
      <c r="FN162" s="53">
        <f t="shared" ref="FN162:FN173" si="205">IF(FL162=0,0,FM162/FL162*1000)</f>
        <v>0</v>
      </c>
      <c r="FO162" s="10">
        <f t="shared" si="125"/>
        <v>1483.7090000000001</v>
      </c>
      <c r="FP162" s="15">
        <f t="shared" si="126"/>
        <v>12960.68</v>
      </c>
    </row>
    <row r="163" spans="1:172" x14ac:dyDescent="0.3">
      <c r="A163" s="73">
        <v>2016</v>
      </c>
      <c r="B163" s="69" t="s">
        <v>6</v>
      </c>
      <c r="C163" s="52">
        <v>0</v>
      </c>
      <c r="D163" s="7">
        <v>0</v>
      </c>
      <c r="E163" s="53">
        <v>0</v>
      </c>
      <c r="F163" s="52">
        <v>63</v>
      </c>
      <c r="G163" s="7">
        <v>480.62</v>
      </c>
      <c r="H163" s="53">
        <f t="shared" si="197"/>
        <v>7628.8888888888887</v>
      </c>
      <c r="I163" s="52">
        <v>0</v>
      </c>
      <c r="J163" s="7">
        <v>0</v>
      </c>
      <c r="K163" s="53">
        <v>0</v>
      </c>
      <c r="L163" s="52">
        <v>0</v>
      </c>
      <c r="M163" s="7">
        <v>0</v>
      </c>
      <c r="N163" s="53">
        <v>0</v>
      </c>
      <c r="O163" s="52">
        <v>0</v>
      </c>
      <c r="P163" s="7">
        <v>0</v>
      </c>
      <c r="Q163" s="53">
        <v>0</v>
      </c>
      <c r="R163" s="52">
        <v>0</v>
      </c>
      <c r="S163" s="7">
        <v>0</v>
      </c>
      <c r="T163" s="53">
        <v>0</v>
      </c>
      <c r="U163" s="52">
        <v>0</v>
      </c>
      <c r="V163" s="7">
        <v>0</v>
      </c>
      <c r="W163" s="53">
        <v>0</v>
      </c>
      <c r="X163" s="52">
        <v>0</v>
      </c>
      <c r="Y163" s="7">
        <v>0</v>
      </c>
      <c r="Z163" s="53">
        <v>0</v>
      </c>
      <c r="AA163" s="52">
        <v>0</v>
      </c>
      <c r="AB163" s="7">
        <v>0</v>
      </c>
      <c r="AC163" s="53">
        <v>0</v>
      </c>
      <c r="AD163" s="52">
        <v>0</v>
      </c>
      <c r="AE163" s="7">
        <v>0</v>
      </c>
      <c r="AF163" s="53">
        <v>0</v>
      </c>
      <c r="AG163" s="52">
        <v>0</v>
      </c>
      <c r="AH163" s="7">
        <v>0</v>
      </c>
      <c r="AI163" s="53">
        <v>0</v>
      </c>
      <c r="AJ163" s="52">
        <v>0</v>
      </c>
      <c r="AK163" s="7">
        <v>0</v>
      </c>
      <c r="AL163" s="53">
        <v>0</v>
      </c>
      <c r="AM163" s="52">
        <v>0</v>
      </c>
      <c r="AN163" s="7">
        <v>0</v>
      </c>
      <c r="AO163" s="53">
        <v>0</v>
      </c>
      <c r="AP163" s="52">
        <v>0</v>
      </c>
      <c r="AQ163" s="7">
        <v>0</v>
      </c>
      <c r="AR163" s="53">
        <v>0</v>
      </c>
      <c r="AS163" s="52">
        <v>0</v>
      </c>
      <c r="AT163" s="7">
        <v>0</v>
      </c>
      <c r="AU163" s="53">
        <v>0</v>
      </c>
      <c r="AV163" s="52">
        <v>0</v>
      </c>
      <c r="AW163" s="7">
        <v>0</v>
      </c>
      <c r="AX163" s="53">
        <f t="shared" si="199"/>
        <v>0</v>
      </c>
      <c r="AY163" s="52">
        <v>0</v>
      </c>
      <c r="AZ163" s="7">
        <v>0</v>
      </c>
      <c r="BA163" s="53">
        <v>0</v>
      </c>
      <c r="BB163" s="52">
        <v>0</v>
      </c>
      <c r="BC163" s="7">
        <v>0</v>
      </c>
      <c r="BD163" s="53">
        <v>0</v>
      </c>
      <c r="BE163" s="52">
        <v>0</v>
      </c>
      <c r="BF163" s="7">
        <v>0</v>
      </c>
      <c r="BG163" s="53">
        <v>0</v>
      </c>
      <c r="BH163" s="52">
        <v>360.81299999999999</v>
      </c>
      <c r="BI163" s="7">
        <v>1786.26</v>
      </c>
      <c r="BJ163" s="53">
        <f t="shared" si="200"/>
        <v>4950.6531083968703</v>
      </c>
      <c r="BK163" s="52">
        <v>0</v>
      </c>
      <c r="BL163" s="7">
        <v>0</v>
      </c>
      <c r="BM163" s="53">
        <v>0</v>
      </c>
      <c r="BN163" s="52">
        <v>0</v>
      </c>
      <c r="BO163" s="7">
        <v>0</v>
      </c>
      <c r="BP163" s="53">
        <v>0</v>
      </c>
      <c r="BQ163" s="52">
        <v>0</v>
      </c>
      <c r="BR163" s="7">
        <v>0</v>
      </c>
      <c r="BS163" s="53">
        <v>0</v>
      </c>
      <c r="BT163" s="52">
        <v>0</v>
      </c>
      <c r="BU163" s="7">
        <v>0</v>
      </c>
      <c r="BV163" s="53">
        <v>0</v>
      </c>
      <c r="BW163" s="52">
        <v>0</v>
      </c>
      <c r="BX163" s="7">
        <v>0</v>
      </c>
      <c r="BY163" s="53">
        <v>0</v>
      </c>
      <c r="BZ163" s="52">
        <v>0</v>
      </c>
      <c r="CA163" s="7">
        <v>0</v>
      </c>
      <c r="CB163" s="53">
        <v>0</v>
      </c>
      <c r="CC163" s="52">
        <v>0</v>
      </c>
      <c r="CD163" s="7">
        <v>0</v>
      </c>
      <c r="CE163" s="53">
        <v>0</v>
      </c>
      <c r="CF163" s="52">
        <v>0</v>
      </c>
      <c r="CG163" s="7">
        <v>0</v>
      </c>
      <c r="CH163" s="53">
        <v>0</v>
      </c>
      <c r="CI163" s="52">
        <v>0</v>
      </c>
      <c r="CJ163" s="7">
        <v>0</v>
      </c>
      <c r="CK163" s="53">
        <f t="shared" si="201"/>
        <v>0</v>
      </c>
      <c r="CL163" s="52">
        <v>0</v>
      </c>
      <c r="CM163" s="7">
        <v>0</v>
      </c>
      <c r="CN163" s="53">
        <v>0</v>
      </c>
      <c r="CO163" s="52">
        <v>0</v>
      </c>
      <c r="CP163" s="7">
        <v>0</v>
      </c>
      <c r="CQ163" s="53">
        <v>0</v>
      </c>
      <c r="CR163" s="52">
        <v>0</v>
      </c>
      <c r="CS163" s="7">
        <v>0</v>
      </c>
      <c r="CT163" s="53">
        <v>0</v>
      </c>
      <c r="CU163" s="62">
        <v>0</v>
      </c>
      <c r="CV163" s="7">
        <v>0</v>
      </c>
      <c r="CW163" s="8">
        <v>0</v>
      </c>
      <c r="CX163" s="52">
        <v>108</v>
      </c>
      <c r="CY163" s="7">
        <v>578.91999999999996</v>
      </c>
      <c r="CZ163" s="53">
        <f t="shared" ref="CZ163:CZ173" si="206">CY163/CX163*1000</f>
        <v>5360.3703703703695</v>
      </c>
      <c r="DA163" s="52">
        <v>0</v>
      </c>
      <c r="DB163" s="7">
        <v>0</v>
      </c>
      <c r="DC163" s="53">
        <v>0</v>
      </c>
      <c r="DD163" s="52">
        <v>0</v>
      </c>
      <c r="DE163" s="7">
        <v>0</v>
      </c>
      <c r="DF163" s="53">
        <v>0</v>
      </c>
      <c r="DG163" s="52">
        <v>0.62</v>
      </c>
      <c r="DH163" s="7">
        <v>1.33</v>
      </c>
      <c r="DI163" s="53">
        <f t="shared" ref="DI163" si="207">DH163/DG163*1000</f>
        <v>2145.161290322581</v>
      </c>
      <c r="DJ163" s="52">
        <v>0</v>
      </c>
      <c r="DK163" s="7">
        <v>0</v>
      </c>
      <c r="DL163" s="53">
        <v>0</v>
      </c>
      <c r="DM163" s="52">
        <v>0</v>
      </c>
      <c r="DN163" s="7">
        <v>0</v>
      </c>
      <c r="DO163" s="53">
        <v>0</v>
      </c>
      <c r="DP163" s="52">
        <v>0</v>
      </c>
      <c r="DQ163" s="7">
        <v>0</v>
      </c>
      <c r="DR163" s="53">
        <v>0</v>
      </c>
      <c r="DS163" s="52">
        <v>0</v>
      </c>
      <c r="DT163" s="7">
        <v>0</v>
      </c>
      <c r="DU163" s="53">
        <v>0</v>
      </c>
      <c r="DV163" s="52">
        <v>0</v>
      </c>
      <c r="DW163" s="7">
        <v>0</v>
      </c>
      <c r="DX163" s="53">
        <v>0</v>
      </c>
      <c r="DY163" s="52">
        <v>0</v>
      </c>
      <c r="DZ163" s="7">
        <v>0</v>
      </c>
      <c r="EA163" s="53">
        <v>0</v>
      </c>
      <c r="EB163" s="52">
        <v>0</v>
      </c>
      <c r="EC163" s="7">
        <v>0</v>
      </c>
      <c r="ED163" s="53">
        <v>0</v>
      </c>
      <c r="EE163" s="52">
        <v>283.029</v>
      </c>
      <c r="EF163" s="7">
        <v>4404.55</v>
      </c>
      <c r="EG163" s="53">
        <f t="shared" si="202"/>
        <v>15562.186207067121</v>
      </c>
      <c r="EH163" s="52">
        <v>0</v>
      </c>
      <c r="EI163" s="7">
        <v>0</v>
      </c>
      <c r="EJ163" s="53">
        <v>0</v>
      </c>
      <c r="EK163" s="52">
        <v>0</v>
      </c>
      <c r="EL163" s="7">
        <v>0</v>
      </c>
      <c r="EM163" s="53">
        <v>0</v>
      </c>
      <c r="EN163" s="52">
        <v>0</v>
      </c>
      <c r="EO163" s="7">
        <v>0</v>
      </c>
      <c r="EP163" s="53">
        <v>0</v>
      </c>
      <c r="EQ163" s="52">
        <v>0</v>
      </c>
      <c r="ER163" s="7">
        <v>0</v>
      </c>
      <c r="ES163" s="53">
        <v>0</v>
      </c>
      <c r="ET163" s="52">
        <v>0</v>
      </c>
      <c r="EU163" s="7">
        <v>0</v>
      </c>
      <c r="EV163" s="53">
        <v>0</v>
      </c>
      <c r="EW163" s="52">
        <v>0</v>
      </c>
      <c r="EX163" s="7">
        <v>0</v>
      </c>
      <c r="EY163" s="53">
        <v>0</v>
      </c>
      <c r="EZ163" s="52">
        <v>0</v>
      </c>
      <c r="FA163" s="7">
        <v>0</v>
      </c>
      <c r="FB163" s="53">
        <v>0</v>
      </c>
      <c r="FC163" s="52">
        <v>0</v>
      </c>
      <c r="FD163" s="7">
        <v>0</v>
      </c>
      <c r="FE163" s="53">
        <v>0</v>
      </c>
      <c r="FF163" s="52">
        <v>0</v>
      </c>
      <c r="FG163" s="7">
        <v>0</v>
      </c>
      <c r="FH163" s="53">
        <v>0</v>
      </c>
      <c r="FI163" s="52">
        <v>125.09</v>
      </c>
      <c r="FJ163" s="7">
        <v>804.92</v>
      </c>
      <c r="FK163" s="53">
        <f t="shared" si="204"/>
        <v>6434.7269965624746</v>
      </c>
      <c r="FL163" s="52">
        <v>0</v>
      </c>
      <c r="FM163" s="7">
        <v>0</v>
      </c>
      <c r="FN163" s="53">
        <f t="shared" si="205"/>
        <v>0</v>
      </c>
      <c r="FO163" s="10">
        <f t="shared" si="125"/>
        <v>815.46199999999999</v>
      </c>
      <c r="FP163" s="15">
        <f t="shared" si="126"/>
        <v>7251.68</v>
      </c>
    </row>
    <row r="164" spans="1:172" x14ac:dyDescent="0.3">
      <c r="A164" s="73">
        <v>2016</v>
      </c>
      <c r="B164" s="69" t="s">
        <v>7</v>
      </c>
      <c r="C164" s="52">
        <v>0</v>
      </c>
      <c r="D164" s="7">
        <v>0</v>
      </c>
      <c r="E164" s="53">
        <v>0</v>
      </c>
      <c r="F164" s="52">
        <v>63</v>
      </c>
      <c r="G164" s="7">
        <v>469.26</v>
      </c>
      <c r="H164" s="53">
        <f t="shared" si="197"/>
        <v>7448.5714285714284</v>
      </c>
      <c r="I164" s="52">
        <v>0</v>
      </c>
      <c r="J164" s="7">
        <v>0</v>
      </c>
      <c r="K164" s="53">
        <v>0</v>
      </c>
      <c r="L164" s="52">
        <v>0</v>
      </c>
      <c r="M164" s="7">
        <v>0</v>
      </c>
      <c r="N164" s="53">
        <v>0</v>
      </c>
      <c r="O164" s="52">
        <v>0</v>
      </c>
      <c r="P164" s="7">
        <v>0</v>
      </c>
      <c r="Q164" s="53">
        <v>0</v>
      </c>
      <c r="R164" s="52">
        <v>0</v>
      </c>
      <c r="S164" s="7">
        <v>0</v>
      </c>
      <c r="T164" s="53">
        <v>0</v>
      </c>
      <c r="U164" s="52">
        <v>0</v>
      </c>
      <c r="V164" s="7">
        <v>0</v>
      </c>
      <c r="W164" s="53">
        <v>0</v>
      </c>
      <c r="X164" s="52">
        <v>0</v>
      </c>
      <c r="Y164" s="7">
        <v>0</v>
      </c>
      <c r="Z164" s="53">
        <v>0</v>
      </c>
      <c r="AA164" s="52">
        <v>0</v>
      </c>
      <c r="AB164" s="7">
        <v>0</v>
      </c>
      <c r="AC164" s="53">
        <v>0</v>
      </c>
      <c r="AD164" s="52">
        <v>5.7000000000000002E-2</v>
      </c>
      <c r="AE164" s="7">
        <v>0.22</v>
      </c>
      <c r="AF164" s="53">
        <f t="shared" si="198"/>
        <v>3859.6491228070176</v>
      </c>
      <c r="AG164" s="52">
        <v>0</v>
      </c>
      <c r="AH164" s="7">
        <v>0</v>
      </c>
      <c r="AI164" s="53">
        <v>0</v>
      </c>
      <c r="AJ164" s="52">
        <v>0</v>
      </c>
      <c r="AK164" s="7">
        <v>0</v>
      </c>
      <c r="AL164" s="53">
        <v>0</v>
      </c>
      <c r="AM164" s="52">
        <v>0</v>
      </c>
      <c r="AN164" s="7">
        <v>0</v>
      </c>
      <c r="AO164" s="53">
        <v>0</v>
      </c>
      <c r="AP164" s="52">
        <v>0</v>
      </c>
      <c r="AQ164" s="7">
        <v>0</v>
      </c>
      <c r="AR164" s="53">
        <v>0</v>
      </c>
      <c r="AS164" s="52">
        <v>0</v>
      </c>
      <c r="AT164" s="7">
        <v>0</v>
      </c>
      <c r="AU164" s="53">
        <v>0</v>
      </c>
      <c r="AV164" s="52">
        <v>0</v>
      </c>
      <c r="AW164" s="7">
        <v>0</v>
      </c>
      <c r="AX164" s="53">
        <f t="shared" si="199"/>
        <v>0</v>
      </c>
      <c r="AY164" s="52">
        <v>0</v>
      </c>
      <c r="AZ164" s="7">
        <v>0</v>
      </c>
      <c r="BA164" s="53">
        <v>0</v>
      </c>
      <c r="BB164" s="52">
        <v>0</v>
      </c>
      <c r="BC164" s="7">
        <v>0</v>
      </c>
      <c r="BD164" s="53">
        <v>0</v>
      </c>
      <c r="BE164" s="52">
        <v>0</v>
      </c>
      <c r="BF164" s="7">
        <v>0</v>
      </c>
      <c r="BG164" s="53">
        <v>0</v>
      </c>
      <c r="BH164" s="52">
        <v>468.67</v>
      </c>
      <c r="BI164" s="7">
        <v>2510.39</v>
      </c>
      <c r="BJ164" s="53">
        <f t="shared" si="200"/>
        <v>5356.412827789276</v>
      </c>
      <c r="BK164" s="52">
        <v>0</v>
      </c>
      <c r="BL164" s="7">
        <v>0</v>
      </c>
      <c r="BM164" s="53">
        <v>0</v>
      </c>
      <c r="BN164" s="52">
        <v>0</v>
      </c>
      <c r="BO164" s="7">
        <v>0</v>
      </c>
      <c r="BP164" s="53">
        <v>0</v>
      </c>
      <c r="BQ164" s="52">
        <v>0</v>
      </c>
      <c r="BR164" s="7">
        <v>0</v>
      </c>
      <c r="BS164" s="53">
        <v>0</v>
      </c>
      <c r="BT164" s="52">
        <v>0</v>
      </c>
      <c r="BU164" s="7">
        <v>0</v>
      </c>
      <c r="BV164" s="53">
        <v>0</v>
      </c>
      <c r="BW164" s="52">
        <v>0</v>
      </c>
      <c r="BX164" s="7">
        <v>0</v>
      </c>
      <c r="BY164" s="53">
        <v>0</v>
      </c>
      <c r="BZ164" s="52">
        <v>0</v>
      </c>
      <c r="CA164" s="7">
        <v>0</v>
      </c>
      <c r="CB164" s="53">
        <v>0</v>
      </c>
      <c r="CC164" s="52">
        <v>0</v>
      </c>
      <c r="CD164" s="7">
        <v>0</v>
      </c>
      <c r="CE164" s="53">
        <v>0</v>
      </c>
      <c r="CF164" s="52">
        <v>51</v>
      </c>
      <c r="CG164" s="7">
        <v>818.3</v>
      </c>
      <c r="CH164" s="53">
        <f t="shared" ref="CH164" si="208">CG164/CF164*1000</f>
        <v>16045.098039215683</v>
      </c>
      <c r="CI164" s="52">
        <v>0</v>
      </c>
      <c r="CJ164" s="7">
        <v>0</v>
      </c>
      <c r="CK164" s="53">
        <f t="shared" si="201"/>
        <v>0</v>
      </c>
      <c r="CL164" s="52">
        <v>0</v>
      </c>
      <c r="CM164" s="7">
        <v>0</v>
      </c>
      <c r="CN164" s="53">
        <v>0</v>
      </c>
      <c r="CO164" s="52">
        <v>0</v>
      </c>
      <c r="CP164" s="7">
        <v>0</v>
      </c>
      <c r="CQ164" s="53">
        <v>0</v>
      </c>
      <c r="CR164" s="52">
        <v>0</v>
      </c>
      <c r="CS164" s="7">
        <v>0</v>
      </c>
      <c r="CT164" s="53">
        <v>0</v>
      </c>
      <c r="CU164" s="62">
        <v>7.4999999999999997E-2</v>
      </c>
      <c r="CV164" s="7">
        <v>0.19</v>
      </c>
      <c r="CW164" s="8">
        <f t="shared" ref="CW164:CW172" si="209">CV164/CU164*1000</f>
        <v>2533.3333333333335</v>
      </c>
      <c r="CX164" s="52">
        <v>54.101999999999997</v>
      </c>
      <c r="CY164" s="7">
        <v>945.1</v>
      </c>
      <c r="CZ164" s="53">
        <f t="shared" si="206"/>
        <v>17468.85512550368</v>
      </c>
      <c r="DA164" s="52">
        <v>0</v>
      </c>
      <c r="DB164" s="7">
        <v>0</v>
      </c>
      <c r="DC164" s="53">
        <v>0</v>
      </c>
      <c r="DD164" s="52">
        <v>0</v>
      </c>
      <c r="DE164" s="7">
        <v>0</v>
      </c>
      <c r="DF164" s="53">
        <v>0</v>
      </c>
      <c r="DG164" s="52">
        <v>0</v>
      </c>
      <c r="DH164" s="7">
        <v>0</v>
      </c>
      <c r="DI164" s="53">
        <v>0</v>
      </c>
      <c r="DJ164" s="52">
        <v>0</v>
      </c>
      <c r="DK164" s="7">
        <v>0</v>
      </c>
      <c r="DL164" s="53">
        <v>0</v>
      </c>
      <c r="DM164" s="52">
        <v>0</v>
      </c>
      <c r="DN164" s="7">
        <v>0</v>
      </c>
      <c r="DO164" s="53">
        <v>0</v>
      </c>
      <c r="DP164" s="52">
        <v>0</v>
      </c>
      <c r="DQ164" s="7">
        <v>0</v>
      </c>
      <c r="DR164" s="53">
        <v>0</v>
      </c>
      <c r="DS164" s="52">
        <v>0</v>
      </c>
      <c r="DT164" s="7">
        <v>0</v>
      </c>
      <c r="DU164" s="53">
        <v>0</v>
      </c>
      <c r="DV164" s="52">
        <v>0</v>
      </c>
      <c r="DW164" s="7">
        <v>0</v>
      </c>
      <c r="DX164" s="53">
        <v>0</v>
      </c>
      <c r="DY164" s="52">
        <v>0</v>
      </c>
      <c r="DZ164" s="7">
        <v>0</v>
      </c>
      <c r="EA164" s="53">
        <v>0</v>
      </c>
      <c r="EB164" s="52">
        <v>0</v>
      </c>
      <c r="EC164" s="7">
        <v>0</v>
      </c>
      <c r="ED164" s="53">
        <v>0</v>
      </c>
      <c r="EE164" s="52">
        <v>542</v>
      </c>
      <c r="EF164" s="7">
        <v>7602.67</v>
      </c>
      <c r="EG164" s="53">
        <f t="shared" si="202"/>
        <v>14027.066420664207</v>
      </c>
      <c r="EH164" s="52">
        <v>0</v>
      </c>
      <c r="EI164" s="7">
        <v>0</v>
      </c>
      <c r="EJ164" s="53">
        <v>0</v>
      </c>
      <c r="EK164" s="52">
        <v>0</v>
      </c>
      <c r="EL164" s="7">
        <v>0</v>
      </c>
      <c r="EM164" s="53">
        <v>0</v>
      </c>
      <c r="EN164" s="52">
        <v>0</v>
      </c>
      <c r="EO164" s="7">
        <v>0</v>
      </c>
      <c r="EP164" s="53">
        <v>0</v>
      </c>
      <c r="EQ164" s="52">
        <v>182</v>
      </c>
      <c r="ER164" s="7">
        <v>1191.07</v>
      </c>
      <c r="ES164" s="53">
        <f t="shared" ref="ES164" si="210">ER164/EQ164*1000</f>
        <v>6544.3406593406589</v>
      </c>
      <c r="ET164" s="52">
        <v>0</v>
      </c>
      <c r="EU164" s="7">
        <v>0</v>
      </c>
      <c r="EV164" s="53">
        <v>0</v>
      </c>
      <c r="EW164" s="52">
        <v>0</v>
      </c>
      <c r="EX164" s="7">
        <v>0</v>
      </c>
      <c r="EY164" s="53">
        <v>0</v>
      </c>
      <c r="EZ164" s="52">
        <v>0</v>
      </c>
      <c r="FA164" s="7">
        <v>0</v>
      </c>
      <c r="FB164" s="53">
        <v>0</v>
      </c>
      <c r="FC164" s="52">
        <v>0</v>
      </c>
      <c r="FD164" s="7">
        <v>0</v>
      </c>
      <c r="FE164" s="53">
        <v>0</v>
      </c>
      <c r="FF164" s="52">
        <v>0</v>
      </c>
      <c r="FG164" s="7">
        <v>0</v>
      </c>
      <c r="FH164" s="53">
        <v>0</v>
      </c>
      <c r="FI164" s="52">
        <v>21.5</v>
      </c>
      <c r="FJ164" s="7">
        <v>219.15</v>
      </c>
      <c r="FK164" s="53">
        <f t="shared" si="204"/>
        <v>10193.023255813954</v>
      </c>
      <c r="FL164" s="52">
        <v>0</v>
      </c>
      <c r="FM164" s="7">
        <v>0</v>
      </c>
      <c r="FN164" s="53">
        <f t="shared" si="205"/>
        <v>0</v>
      </c>
      <c r="FO164" s="10">
        <f t="shared" si="125"/>
        <v>1360.904</v>
      </c>
      <c r="FP164" s="15">
        <f t="shared" si="126"/>
        <v>13537.199999999999</v>
      </c>
    </row>
    <row r="165" spans="1:172" x14ac:dyDescent="0.3">
      <c r="A165" s="73">
        <v>2016</v>
      </c>
      <c r="B165" s="69" t="s">
        <v>8</v>
      </c>
      <c r="C165" s="52">
        <v>0</v>
      </c>
      <c r="D165" s="7">
        <v>0</v>
      </c>
      <c r="E165" s="53">
        <v>0</v>
      </c>
      <c r="F165" s="52">
        <v>0</v>
      </c>
      <c r="G165" s="7">
        <v>0</v>
      </c>
      <c r="H165" s="53">
        <v>0</v>
      </c>
      <c r="I165" s="52">
        <v>0</v>
      </c>
      <c r="J165" s="7">
        <v>0</v>
      </c>
      <c r="K165" s="53">
        <v>0</v>
      </c>
      <c r="L165" s="52">
        <v>0</v>
      </c>
      <c r="M165" s="7">
        <v>0</v>
      </c>
      <c r="N165" s="53">
        <v>0</v>
      </c>
      <c r="O165" s="52">
        <v>0</v>
      </c>
      <c r="P165" s="7">
        <v>0</v>
      </c>
      <c r="Q165" s="53">
        <v>0</v>
      </c>
      <c r="R165" s="52">
        <v>0</v>
      </c>
      <c r="S165" s="7">
        <v>0</v>
      </c>
      <c r="T165" s="53">
        <v>0</v>
      </c>
      <c r="U165" s="52">
        <v>0</v>
      </c>
      <c r="V165" s="7">
        <v>0</v>
      </c>
      <c r="W165" s="53">
        <v>0</v>
      </c>
      <c r="X165" s="52">
        <v>0</v>
      </c>
      <c r="Y165" s="7">
        <v>0</v>
      </c>
      <c r="Z165" s="53">
        <v>0</v>
      </c>
      <c r="AA165" s="52">
        <v>0</v>
      </c>
      <c r="AB165" s="7">
        <v>0</v>
      </c>
      <c r="AC165" s="53">
        <v>0</v>
      </c>
      <c r="AD165" s="52">
        <v>0</v>
      </c>
      <c r="AE165" s="7">
        <v>0</v>
      </c>
      <c r="AF165" s="53">
        <v>0</v>
      </c>
      <c r="AG165" s="52">
        <v>0</v>
      </c>
      <c r="AH165" s="7">
        <v>0</v>
      </c>
      <c r="AI165" s="53">
        <v>0</v>
      </c>
      <c r="AJ165" s="52">
        <v>0</v>
      </c>
      <c r="AK165" s="7">
        <v>0</v>
      </c>
      <c r="AL165" s="53">
        <v>0</v>
      </c>
      <c r="AM165" s="52">
        <v>0</v>
      </c>
      <c r="AN165" s="7">
        <v>0</v>
      </c>
      <c r="AO165" s="53">
        <v>0</v>
      </c>
      <c r="AP165" s="52">
        <v>0</v>
      </c>
      <c r="AQ165" s="7">
        <v>0</v>
      </c>
      <c r="AR165" s="53">
        <v>0</v>
      </c>
      <c r="AS165" s="52">
        <v>0</v>
      </c>
      <c r="AT165" s="7">
        <v>0</v>
      </c>
      <c r="AU165" s="53">
        <v>0</v>
      </c>
      <c r="AV165" s="52">
        <v>0</v>
      </c>
      <c r="AW165" s="7">
        <v>0</v>
      </c>
      <c r="AX165" s="53">
        <f t="shared" si="199"/>
        <v>0</v>
      </c>
      <c r="AY165" s="52">
        <v>0</v>
      </c>
      <c r="AZ165" s="7">
        <v>0</v>
      </c>
      <c r="BA165" s="53">
        <v>0</v>
      </c>
      <c r="BB165" s="52">
        <v>0</v>
      </c>
      <c r="BC165" s="7">
        <v>0</v>
      </c>
      <c r="BD165" s="53">
        <v>0</v>
      </c>
      <c r="BE165" s="52">
        <v>0</v>
      </c>
      <c r="BF165" s="7">
        <v>0</v>
      </c>
      <c r="BG165" s="53">
        <v>0</v>
      </c>
      <c r="BH165" s="52">
        <v>1196.24</v>
      </c>
      <c r="BI165" s="7">
        <v>5723.04</v>
      </c>
      <c r="BJ165" s="53">
        <f t="shared" si="200"/>
        <v>4784.1904634521497</v>
      </c>
      <c r="BK165" s="52">
        <v>0</v>
      </c>
      <c r="BL165" s="7">
        <v>0</v>
      </c>
      <c r="BM165" s="53">
        <v>0</v>
      </c>
      <c r="BN165" s="52">
        <v>2E-3</v>
      </c>
      <c r="BO165" s="7">
        <v>0.32</v>
      </c>
      <c r="BP165" s="53">
        <f t="shared" ref="BP165" si="211">BO165/BN165*1000</f>
        <v>160000</v>
      </c>
      <c r="BQ165" s="52">
        <v>0</v>
      </c>
      <c r="BR165" s="7">
        <v>0</v>
      </c>
      <c r="BS165" s="53">
        <v>0</v>
      </c>
      <c r="BT165" s="52">
        <v>0</v>
      </c>
      <c r="BU165" s="7">
        <v>0</v>
      </c>
      <c r="BV165" s="53">
        <v>0</v>
      </c>
      <c r="BW165" s="52">
        <v>0</v>
      </c>
      <c r="BX165" s="7">
        <v>0</v>
      </c>
      <c r="BY165" s="53">
        <v>0</v>
      </c>
      <c r="BZ165" s="52">
        <v>0</v>
      </c>
      <c r="CA165" s="7">
        <v>0</v>
      </c>
      <c r="CB165" s="53">
        <v>0</v>
      </c>
      <c r="CC165" s="52">
        <v>0</v>
      </c>
      <c r="CD165" s="7">
        <v>0</v>
      </c>
      <c r="CE165" s="53">
        <v>0</v>
      </c>
      <c r="CF165" s="52">
        <v>0</v>
      </c>
      <c r="CG165" s="7">
        <v>0</v>
      </c>
      <c r="CH165" s="53">
        <v>0</v>
      </c>
      <c r="CI165" s="52">
        <v>0</v>
      </c>
      <c r="CJ165" s="7">
        <v>0</v>
      </c>
      <c r="CK165" s="53">
        <f t="shared" si="201"/>
        <v>0</v>
      </c>
      <c r="CL165" s="52">
        <v>0</v>
      </c>
      <c r="CM165" s="7">
        <v>0</v>
      </c>
      <c r="CN165" s="53">
        <v>0</v>
      </c>
      <c r="CO165" s="52">
        <v>0</v>
      </c>
      <c r="CP165" s="7">
        <v>0</v>
      </c>
      <c r="CQ165" s="53">
        <v>0</v>
      </c>
      <c r="CR165" s="52">
        <v>0</v>
      </c>
      <c r="CS165" s="7">
        <v>0</v>
      </c>
      <c r="CT165" s="53">
        <v>0</v>
      </c>
      <c r="CU165" s="62">
        <v>0</v>
      </c>
      <c r="CV165" s="7">
        <v>0</v>
      </c>
      <c r="CW165" s="8">
        <v>0</v>
      </c>
      <c r="CX165" s="52">
        <v>117.127</v>
      </c>
      <c r="CY165" s="7">
        <v>531.89</v>
      </c>
      <c r="CZ165" s="53">
        <f t="shared" si="206"/>
        <v>4541.1391054154892</v>
      </c>
      <c r="DA165" s="52">
        <v>0</v>
      </c>
      <c r="DB165" s="7">
        <v>0</v>
      </c>
      <c r="DC165" s="53">
        <v>0</v>
      </c>
      <c r="DD165" s="52">
        <v>0</v>
      </c>
      <c r="DE165" s="7">
        <v>0</v>
      </c>
      <c r="DF165" s="53">
        <v>0</v>
      </c>
      <c r="DG165" s="52">
        <v>0</v>
      </c>
      <c r="DH165" s="7">
        <v>0</v>
      </c>
      <c r="DI165" s="53">
        <v>0</v>
      </c>
      <c r="DJ165" s="52">
        <v>0</v>
      </c>
      <c r="DK165" s="7">
        <v>0</v>
      </c>
      <c r="DL165" s="53">
        <v>0</v>
      </c>
      <c r="DM165" s="52">
        <v>0</v>
      </c>
      <c r="DN165" s="7">
        <v>0</v>
      </c>
      <c r="DO165" s="53">
        <v>0</v>
      </c>
      <c r="DP165" s="52">
        <v>0</v>
      </c>
      <c r="DQ165" s="7">
        <v>0</v>
      </c>
      <c r="DR165" s="53">
        <v>0</v>
      </c>
      <c r="DS165" s="52">
        <v>0</v>
      </c>
      <c r="DT165" s="7">
        <v>0</v>
      </c>
      <c r="DU165" s="53">
        <v>0</v>
      </c>
      <c r="DV165" s="52">
        <v>0</v>
      </c>
      <c r="DW165" s="7">
        <v>0</v>
      </c>
      <c r="DX165" s="53">
        <v>0</v>
      </c>
      <c r="DY165" s="52">
        <v>0</v>
      </c>
      <c r="DZ165" s="7">
        <v>0</v>
      </c>
      <c r="EA165" s="53">
        <v>0</v>
      </c>
      <c r="EB165" s="52">
        <v>0</v>
      </c>
      <c r="EC165" s="7">
        <v>0</v>
      </c>
      <c r="ED165" s="53">
        <v>0</v>
      </c>
      <c r="EE165" s="52">
        <v>843.63099999999997</v>
      </c>
      <c r="EF165" s="7">
        <v>10197.92</v>
      </c>
      <c r="EG165" s="53">
        <f t="shared" si="202"/>
        <v>12088.128577541604</v>
      </c>
      <c r="EH165" s="52">
        <v>0</v>
      </c>
      <c r="EI165" s="7">
        <v>0</v>
      </c>
      <c r="EJ165" s="53">
        <v>0</v>
      </c>
      <c r="EK165" s="52">
        <v>0</v>
      </c>
      <c r="EL165" s="7">
        <v>0</v>
      </c>
      <c r="EM165" s="53">
        <v>0</v>
      </c>
      <c r="EN165" s="52">
        <v>0</v>
      </c>
      <c r="EO165" s="7">
        <v>0</v>
      </c>
      <c r="EP165" s="53">
        <v>0</v>
      </c>
      <c r="EQ165" s="52">
        <v>0</v>
      </c>
      <c r="ER165" s="7">
        <v>0</v>
      </c>
      <c r="ES165" s="53">
        <v>0</v>
      </c>
      <c r="ET165" s="52">
        <v>0</v>
      </c>
      <c r="EU165" s="7">
        <v>0</v>
      </c>
      <c r="EV165" s="53">
        <v>0</v>
      </c>
      <c r="EW165" s="52">
        <v>0</v>
      </c>
      <c r="EX165" s="7">
        <v>0</v>
      </c>
      <c r="EY165" s="53">
        <v>0</v>
      </c>
      <c r="EZ165" s="52">
        <v>0</v>
      </c>
      <c r="FA165" s="7">
        <v>0</v>
      </c>
      <c r="FB165" s="53">
        <v>0</v>
      </c>
      <c r="FC165" s="52">
        <v>0</v>
      </c>
      <c r="FD165" s="7">
        <v>0</v>
      </c>
      <c r="FE165" s="53">
        <v>0</v>
      </c>
      <c r="FF165" s="52">
        <v>0</v>
      </c>
      <c r="FG165" s="7">
        <v>0</v>
      </c>
      <c r="FH165" s="53">
        <v>0</v>
      </c>
      <c r="FI165" s="52">
        <v>0</v>
      </c>
      <c r="FJ165" s="7">
        <v>0</v>
      </c>
      <c r="FK165" s="53">
        <v>0</v>
      </c>
      <c r="FL165" s="52">
        <v>0</v>
      </c>
      <c r="FM165" s="7">
        <v>0</v>
      </c>
      <c r="FN165" s="53">
        <f t="shared" si="205"/>
        <v>0</v>
      </c>
      <c r="FO165" s="10">
        <f t="shared" si="125"/>
        <v>2157</v>
      </c>
      <c r="FP165" s="15">
        <f t="shared" si="126"/>
        <v>16453.169999999998</v>
      </c>
    </row>
    <row r="166" spans="1:172" x14ac:dyDescent="0.3">
      <c r="A166" s="73">
        <v>2016</v>
      </c>
      <c r="B166" s="69" t="s">
        <v>9</v>
      </c>
      <c r="C166" s="52">
        <v>0</v>
      </c>
      <c r="D166" s="7">
        <v>0</v>
      </c>
      <c r="E166" s="53">
        <v>0</v>
      </c>
      <c r="F166" s="52">
        <v>0</v>
      </c>
      <c r="G166" s="7">
        <v>0</v>
      </c>
      <c r="H166" s="53">
        <v>0</v>
      </c>
      <c r="I166" s="52">
        <v>0</v>
      </c>
      <c r="J166" s="7">
        <v>0</v>
      </c>
      <c r="K166" s="53">
        <v>0</v>
      </c>
      <c r="L166" s="52">
        <v>0</v>
      </c>
      <c r="M166" s="7">
        <v>0</v>
      </c>
      <c r="N166" s="53">
        <v>0</v>
      </c>
      <c r="O166" s="52">
        <v>0</v>
      </c>
      <c r="P166" s="7">
        <v>0</v>
      </c>
      <c r="Q166" s="53">
        <v>0</v>
      </c>
      <c r="R166" s="52">
        <v>0</v>
      </c>
      <c r="S166" s="7">
        <v>0</v>
      </c>
      <c r="T166" s="53">
        <v>0</v>
      </c>
      <c r="U166" s="52">
        <v>0</v>
      </c>
      <c r="V166" s="7">
        <v>0</v>
      </c>
      <c r="W166" s="53">
        <v>0</v>
      </c>
      <c r="X166" s="52">
        <v>0</v>
      </c>
      <c r="Y166" s="7">
        <v>0</v>
      </c>
      <c r="Z166" s="53">
        <v>0</v>
      </c>
      <c r="AA166" s="52">
        <v>0</v>
      </c>
      <c r="AB166" s="7">
        <v>0</v>
      </c>
      <c r="AC166" s="53">
        <v>0</v>
      </c>
      <c r="AD166" s="52">
        <v>0</v>
      </c>
      <c r="AE166" s="7">
        <v>0</v>
      </c>
      <c r="AF166" s="53">
        <v>0</v>
      </c>
      <c r="AG166" s="52">
        <v>0</v>
      </c>
      <c r="AH166" s="7">
        <v>0</v>
      </c>
      <c r="AI166" s="53">
        <v>0</v>
      </c>
      <c r="AJ166" s="52">
        <v>0</v>
      </c>
      <c r="AK166" s="7">
        <v>0</v>
      </c>
      <c r="AL166" s="53">
        <v>0</v>
      </c>
      <c r="AM166" s="52">
        <v>0</v>
      </c>
      <c r="AN166" s="7">
        <v>0</v>
      </c>
      <c r="AO166" s="53">
        <v>0</v>
      </c>
      <c r="AP166" s="52">
        <v>0</v>
      </c>
      <c r="AQ166" s="7">
        <v>0</v>
      </c>
      <c r="AR166" s="53">
        <v>0</v>
      </c>
      <c r="AS166" s="52">
        <v>0</v>
      </c>
      <c r="AT166" s="7">
        <v>0</v>
      </c>
      <c r="AU166" s="53">
        <v>0</v>
      </c>
      <c r="AV166" s="52">
        <v>0</v>
      </c>
      <c r="AW166" s="7">
        <v>0</v>
      </c>
      <c r="AX166" s="53">
        <f t="shared" si="199"/>
        <v>0</v>
      </c>
      <c r="AY166" s="52">
        <v>0</v>
      </c>
      <c r="AZ166" s="7">
        <v>0</v>
      </c>
      <c r="BA166" s="53">
        <v>0</v>
      </c>
      <c r="BB166" s="52">
        <v>0</v>
      </c>
      <c r="BC166" s="7">
        <v>0</v>
      </c>
      <c r="BD166" s="53">
        <v>0</v>
      </c>
      <c r="BE166" s="52">
        <v>0</v>
      </c>
      <c r="BF166" s="7">
        <v>0</v>
      </c>
      <c r="BG166" s="53">
        <v>0</v>
      </c>
      <c r="BH166" s="52">
        <v>249.43299999999999</v>
      </c>
      <c r="BI166" s="7">
        <v>1333.96</v>
      </c>
      <c r="BJ166" s="53">
        <f t="shared" si="200"/>
        <v>5347.9691941322926</v>
      </c>
      <c r="BK166" s="52">
        <v>0</v>
      </c>
      <c r="BL166" s="7">
        <v>0</v>
      </c>
      <c r="BM166" s="53">
        <v>0</v>
      </c>
      <c r="BN166" s="52">
        <v>0</v>
      </c>
      <c r="BO166" s="7">
        <v>0</v>
      </c>
      <c r="BP166" s="53">
        <v>0</v>
      </c>
      <c r="BQ166" s="52">
        <v>0</v>
      </c>
      <c r="BR166" s="7">
        <v>0</v>
      </c>
      <c r="BS166" s="53">
        <v>0</v>
      </c>
      <c r="BT166" s="52">
        <v>0</v>
      </c>
      <c r="BU166" s="7">
        <v>0</v>
      </c>
      <c r="BV166" s="53">
        <v>0</v>
      </c>
      <c r="BW166" s="52">
        <v>0</v>
      </c>
      <c r="BX166" s="7">
        <v>0</v>
      </c>
      <c r="BY166" s="53">
        <v>0</v>
      </c>
      <c r="BZ166" s="52">
        <v>7.4999999999999997E-2</v>
      </c>
      <c r="CA166" s="7">
        <v>0.9</v>
      </c>
      <c r="CB166" s="53">
        <f t="shared" ref="CB166:CB169" si="212">CA166/BZ166*1000</f>
        <v>12000</v>
      </c>
      <c r="CC166" s="52">
        <v>0</v>
      </c>
      <c r="CD166" s="7">
        <v>0</v>
      </c>
      <c r="CE166" s="53">
        <v>0</v>
      </c>
      <c r="CF166" s="52">
        <v>0</v>
      </c>
      <c r="CG166" s="7">
        <v>0</v>
      </c>
      <c r="CH166" s="53">
        <v>0</v>
      </c>
      <c r="CI166" s="52">
        <v>0</v>
      </c>
      <c r="CJ166" s="7">
        <v>0</v>
      </c>
      <c r="CK166" s="53">
        <f t="shared" si="201"/>
        <v>0</v>
      </c>
      <c r="CL166" s="52">
        <v>0</v>
      </c>
      <c r="CM166" s="7">
        <v>0</v>
      </c>
      <c r="CN166" s="53">
        <v>0</v>
      </c>
      <c r="CO166" s="52">
        <v>0</v>
      </c>
      <c r="CP166" s="7">
        <v>0</v>
      </c>
      <c r="CQ166" s="53">
        <v>0</v>
      </c>
      <c r="CR166" s="52">
        <v>0</v>
      </c>
      <c r="CS166" s="7">
        <v>0</v>
      </c>
      <c r="CT166" s="53">
        <v>0</v>
      </c>
      <c r="CU166" s="62">
        <v>0</v>
      </c>
      <c r="CV166" s="7">
        <v>0</v>
      </c>
      <c r="CW166" s="8">
        <v>0</v>
      </c>
      <c r="CX166" s="52">
        <v>253</v>
      </c>
      <c r="CY166" s="7">
        <v>1565.23</v>
      </c>
      <c r="CZ166" s="53">
        <f t="shared" si="206"/>
        <v>6186.6798418972339</v>
      </c>
      <c r="DA166" s="52">
        <v>0</v>
      </c>
      <c r="DB166" s="7">
        <v>0</v>
      </c>
      <c r="DC166" s="53">
        <v>0</v>
      </c>
      <c r="DD166" s="52">
        <v>0</v>
      </c>
      <c r="DE166" s="7">
        <v>0</v>
      </c>
      <c r="DF166" s="53">
        <v>0</v>
      </c>
      <c r="DG166" s="52">
        <v>0</v>
      </c>
      <c r="DH166" s="7">
        <v>0</v>
      </c>
      <c r="DI166" s="53">
        <v>0</v>
      </c>
      <c r="DJ166" s="52">
        <v>0</v>
      </c>
      <c r="DK166" s="7">
        <v>0</v>
      </c>
      <c r="DL166" s="53">
        <v>0</v>
      </c>
      <c r="DM166" s="52">
        <v>0</v>
      </c>
      <c r="DN166" s="7">
        <v>0</v>
      </c>
      <c r="DO166" s="53">
        <v>0</v>
      </c>
      <c r="DP166" s="52">
        <v>0</v>
      </c>
      <c r="DQ166" s="7">
        <v>0</v>
      </c>
      <c r="DR166" s="53">
        <v>0</v>
      </c>
      <c r="DS166" s="52">
        <v>0</v>
      </c>
      <c r="DT166" s="7">
        <v>0</v>
      </c>
      <c r="DU166" s="53">
        <v>0</v>
      </c>
      <c r="DV166" s="52">
        <v>0</v>
      </c>
      <c r="DW166" s="7">
        <v>0</v>
      </c>
      <c r="DX166" s="53">
        <v>0</v>
      </c>
      <c r="DY166" s="52">
        <v>60</v>
      </c>
      <c r="DZ166" s="7">
        <v>442.05</v>
      </c>
      <c r="EA166" s="53">
        <f t="shared" ref="EA166" si="213">DZ166/DY166*1000</f>
        <v>7367.5000000000009</v>
      </c>
      <c r="EB166" s="52">
        <v>0</v>
      </c>
      <c r="EC166" s="7">
        <v>0</v>
      </c>
      <c r="ED166" s="53">
        <v>0</v>
      </c>
      <c r="EE166" s="52">
        <v>238</v>
      </c>
      <c r="EF166" s="7">
        <v>3566.21</v>
      </c>
      <c r="EG166" s="53">
        <f t="shared" si="202"/>
        <v>14984.075630252102</v>
      </c>
      <c r="EH166" s="52">
        <v>0</v>
      </c>
      <c r="EI166" s="7">
        <v>0</v>
      </c>
      <c r="EJ166" s="53">
        <v>0</v>
      </c>
      <c r="EK166" s="52">
        <v>0</v>
      </c>
      <c r="EL166" s="7">
        <v>0</v>
      </c>
      <c r="EM166" s="53">
        <v>0</v>
      </c>
      <c r="EN166" s="52">
        <v>0</v>
      </c>
      <c r="EO166" s="7">
        <v>0</v>
      </c>
      <c r="EP166" s="53">
        <v>0</v>
      </c>
      <c r="EQ166" s="52">
        <v>0</v>
      </c>
      <c r="ER166" s="7">
        <v>0</v>
      </c>
      <c r="ES166" s="53">
        <v>0</v>
      </c>
      <c r="ET166" s="52">
        <v>0</v>
      </c>
      <c r="EU166" s="7">
        <v>0</v>
      </c>
      <c r="EV166" s="53">
        <v>0</v>
      </c>
      <c r="EW166" s="52">
        <v>0</v>
      </c>
      <c r="EX166" s="7">
        <v>0</v>
      </c>
      <c r="EY166" s="53">
        <v>0</v>
      </c>
      <c r="EZ166" s="52">
        <v>0</v>
      </c>
      <c r="FA166" s="7">
        <v>0</v>
      </c>
      <c r="FB166" s="53">
        <v>0</v>
      </c>
      <c r="FC166" s="52">
        <v>0</v>
      </c>
      <c r="FD166" s="7">
        <v>0</v>
      </c>
      <c r="FE166" s="53">
        <v>0</v>
      </c>
      <c r="FF166" s="52">
        <v>0</v>
      </c>
      <c r="FG166" s="7">
        <v>0</v>
      </c>
      <c r="FH166" s="53">
        <v>0</v>
      </c>
      <c r="FI166" s="52">
        <v>71.5</v>
      </c>
      <c r="FJ166" s="7">
        <v>600.23</v>
      </c>
      <c r="FK166" s="53">
        <f t="shared" ref="FK166:FK168" si="214">FJ166/FI166*1000</f>
        <v>8394.8251748251751</v>
      </c>
      <c r="FL166" s="52">
        <v>0</v>
      </c>
      <c r="FM166" s="7">
        <v>0</v>
      </c>
      <c r="FN166" s="53">
        <f t="shared" si="205"/>
        <v>0</v>
      </c>
      <c r="FO166" s="10">
        <f t="shared" ref="FO166:FO188" si="215">C166+F166+I166+R166+X166+AA166+AD166+AG166+AJ166+AS166+BE166+BH166+BK166+BN166+BQ166+BW166+CC166+CL166+CU166+CX166+DD166+DJ166+DM166+DP166+DV166+DY166+EE166+EN166+EQ166+EW166+FC166+FF166+FL166+U166+O166+EZ166+DS166+BT166+BB166+CR166+BZ166+EH166+EB166+AM166+DG166+L166+CF166+DA166+CO166+ET166</f>
        <v>800.50800000000004</v>
      </c>
      <c r="FP166" s="15">
        <f t="shared" ref="FP166:FP188" si="216">D166+G166+J166+S166+Y166+AB166+AE166+AH166+AK166+AT166+BF166+BI166+BL166+BO166+BR166+BX166+CD166+CM166+CV166+CY166+DE166+DK166+DN166+DQ166+DW166+DZ166+EF166+EO166+ER166+EX166+FD166+FG166+FM166+V166+P166+FA166+DT166+BU166+BC166+CS166+CA166+EC166+EI166+AN166+DH166+M166+CG166+DB166+CP166+EU166</f>
        <v>6908.35</v>
      </c>
    </row>
    <row r="167" spans="1:172" x14ac:dyDescent="0.3">
      <c r="A167" s="73">
        <v>2016</v>
      </c>
      <c r="B167" s="69" t="s">
        <v>10</v>
      </c>
      <c r="C167" s="52">
        <v>0</v>
      </c>
      <c r="D167" s="7">
        <v>0</v>
      </c>
      <c r="E167" s="53">
        <v>0</v>
      </c>
      <c r="F167" s="52">
        <v>42</v>
      </c>
      <c r="G167" s="7">
        <v>309.33999999999997</v>
      </c>
      <c r="H167" s="53">
        <f t="shared" si="197"/>
        <v>7365.2380952380945</v>
      </c>
      <c r="I167" s="52">
        <v>0</v>
      </c>
      <c r="J167" s="7">
        <v>0</v>
      </c>
      <c r="K167" s="53">
        <v>0</v>
      </c>
      <c r="L167" s="52">
        <v>0</v>
      </c>
      <c r="M167" s="7">
        <v>0</v>
      </c>
      <c r="N167" s="53">
        <v>0</v>
      </c>
      <c r="O167" s="52">
        <v>0</v>
      </c>
      <c r="P167" s="7">
        <v>0</v>
      </c>
      <c r="Q167" s="53">
        <v>0</v>
      </c>
      <c r="R167" s="52">
        <v>0</v>
      </c>
      <c r="S167" s="7">
        <v>0</v>
      </c>
      <c r="T167" s="53">
        <v>0</v>
      </c>
      <c r="U167" s="52">
        <v>0</v>
      </c>
      <c r="V167" s="7">
        <v>0</v>
      </c>
      <c r="W167" s="53">
        <v>0</v>
      </c>
      <c r="X167" s="52">
        <v>0</v>
      </c>
      <c r="Y167" s="7">
        <v>0</v>
      </c>
      <c r="Z167" s="53">
        <v>0</v>
      </c>
      <c r="AA167" s="52">
        <v>0</v>
      </c>
      <c r="AB167" s="7">
        <v>0</v>
      </c>
      <c r="AC167" s="53">
        <v>0</v>
      </c>
      <c r="AD167" s="52">
        <v>0</v>
      </c>
      <c r="AE167" s="7">
        <v>0</v>
      </c>
      <c r="AF167" s="53">
        <v>0</v>
      </c>
      <c r="AG167" s="52">
        <v>0</v>
      </c>
      <c r="AH167" s="7">
        <v>0</v>
      </c>
      <c r="AI167" s="53">
        <v>0</v>
      </c>
      <c r="AJ167" s="52">
        <v>0</v>
      </c>
      <c r="AK167" s="7">
        <v>0</v>
      </c>
      <c r="AL167" s="53">
        <v>0</v>
      </c>
      <c r="AM167" s="52">
        <v>0</v>
      </c>
      <c r="AN167" s="7">
        <v>0</v>
      </c>
      <c r="AO167" s="53">
        <v>0</v>
      </c>
      <c r="AP167" s="52">
        <v>0</v>
      </c>
      <c r="AQ167" s="7">
        <v>0</v>
      </c>
      <c r="AR167" s="53">
        <v>0</v>
      </c>
      <c r="AS167" s="52">
        <v>0</v>
      </c>
      <c r="AT167" s="7">
        <v>0</v>
      </c>
      <c r="AU167" s="53">
        <v>0</v>
      </c>
      <c r="AV167" s="52">
        <v>0</v>
      </c>
      <c r="AW167" s="7">
        <v>0</v>
      </c>
      <c r="AX167" s="53">
        <f t="shared" si="199"/>
        <v>0</v>
      </c>
      <c r="AY167" s="52">
        <v>0</v>
      </c>
      <c r="AZ167" s="7">
        <v>0</v>
      </c>
      <c r="BA167" s="53">
        <v>0</v>
      </c>
      <c r="BB167" s="52">
        <v>0</v>
      </c>
      <c r="BC167" s="7">
        <v>0</v>
      </c>
      <c r="BD167" s="53">
        <v>0</v>
      </c>
      <c r="BE167" s="52">
        <v>0</v>
      </c>
      <c r="BF167" s="7">
        <v>0</v>
      </c>
      <c r="BG167" s="53">
        <v>0</v>
      </c>
      <c r="BH167" s="52">
        <v>493</v>
      </c>
      <c r="BI167" s="7">
        <v>2794.12</v>
      </c>
      <c r="BJ167" s="53">
        <f t="shared" si="200"/>
        <v>5667.5862068965516</v>
      </c>
      <c r="BK167" s="52">
        <v>0</v>
      </c>
      <c r="BL167" s="7">
        <v>0</v>
      </c>
      <c r="BM167" s="53">
        <v>0</v>
      </c>
      <c r="BN167" s="52">
        <v>0</v>
      </c>
      <c r="BO167" s="7">
        <v>0</v>
      </c>
      <c r="BP167" s="53">
        <v>0</v>
      </c>
      <c r="BQ167" s="52">
        <v>0</v>
      </c>
      <c r="BR167" s="7">
        <v>0</v>
      </c>
      <c r="BS167" s="53">
        <v>0</v>
      </c>
      <c r="BT167" s="52">
        <v>0</v>
      </c>
      <c r="BU167" s="7">
        <v>0</v>
      </c>
      <c r="BV167" s="53">
        <v>0</v>
      </c>
      <c r="BW167" s="52">
        <v>0</v>
      </c>
      <c r="BX167" s="7">
        <v>0</v>
      </c>
      <c r="BY167" s="53">
        <v>0</v>
      </c>
      <c r="BZ167" s="52">
        <v>0</v>
      </c>
      <c r="CA167" s="7">
        <v>0</v>
      </c>
      <c r="CB167" s="53">
        <v>0</v>
      </c>
      <c r="CC167" s="52">
        <v>0</v>
      </c>
      <c r="CD167" s="7">
        <v>0</v>
      </c>
      <c r="CE167" s="53">
        <v>0</v>
      </c>
      <c r="CF167" s="52">
        <v>0</v>
      </c>
      <c r="CG167" s="7">
        <v>0</v>
      </c>
      <c r="CH167" s="53">
        <v>0</v>
      </c>
      <c r="CI167" s="52">
        <v>0</v>
      </c>
      <c r="CJ167" s="7">
        <v>0</v>
      </c>
      <c r="CK167" s="53">
        <f t="shared" si="201"/>
        <v>0</v>
      </c>
      <c r="CL167" s="52">
        <v>0</v>
      </c>
      <c r="CM167" s="7">
        <v>0</v>
      </c>
      <c r="CN167" s="53">
        <v>0</v>
      </c>
      <c r="CO167" s="52">
        <v>0</v>
      </c>
      <c r="CP167" s="7">
        <v>0</v>
      </c>
      <c r="CQ167" s="53">
        <v>0</v>
      </c>
      <c r="CR167" s="52">
        <v>0</v>
      </c>
      <c r="CS167" s="7">
        <v>0</v>
      </c>
      <c r="CT167" s="53">
        <v>0</v>
      </c>
      <c r="CU167" s="62">
        <v>0</v>
      </c>
      <c r="CV167" s="7">
        <v>0</v>
      </c>
      <c r="CW167" s="8">
        <v>0</v>
      </c>
      <c r="CX167" s="52">
        <v>0</v>
      </c>
      <c r="CY167" s="7">
        <v>0</v>
      </c>
      <c r="CZ167" s="53">
        <v>0</v>
      </c>
      <c r="DA167" s="52">
        <v>0</v>
      </c>
      <c r="DB167" s="7">
        <v>0</v>
      </c>
      <c r="DC167" s="53">
        <v>0</v>
      </c>
      <c r="DD167" s="52">
        <v>0</v>
      </c>
      <c r="DE167" s="7">
        <v>0</v>
      </c>
      <c r="DF167" s="53">
        <v>0</v>
      </c>
      <c r="DG167" s="52">
        <v>0</v>
      </c>
      <c r="DH167" s="7">
        <v>0</v>
      </c>
      <c r="DI167" s="53">
        <v>0</v>
      </c>
      <c r="DJ167" s="52">
        <v>0</v>
      </c>
      <c r="DK167" s="7">
        <v>0</v>
      </c>
      <c r="DL167" s="53">
        <v>0</v>
      </c>
      <c r="DM167" s="52">
        <v>0</v>
      </c>
      <c r="DN167" s="7">
        <v>0</v>
      </c>
      <c r="DO167" s="53">
        <v>0</v>
      </c>
      <c r="DP167" s="52">
        <v>0</v>
      </c>
      <c r="DQ167" s="7">
        <v>0</v>
      </c>
      <c r="DR167" s="53">
        <v>0</v>
      </c>
      <c r="DS167" s="52">
        <v>0</v>
      </c>
      <c r="DT167" s="7">
        <v>0</v>
      </c>
      <c r="DU167" s="53">
        <v>0</v>
      </c>
      <c r="DV167" s="52">
        <v>0</v>
      </c>
      <c r="DW167" s="7">
        <v>0</v>
      </c>
      <c r="DX167" s="53">
        <v>0</v>
      </c>
      <c r="DY167" s="52">
        <v>0</v>
      </c>
      <c r="DZ167" s="7">
        <v>0</v>
      </c>
      <c r="EA167" s="53">
        <v>0</v>
      </c>
      <c r="EB167" s="52">
        <v>0</v>
      </c>
      <c r="EC167" s="7">
        <v>0</v>
      </c>
      <c r="ED167" s="53">
        <v>0</v>
      </c>
      <c r="EE167" s="52">
        <v>398</v>
      </c>
      <c r="EF167" s="7">
        <v>5772.12</v>
      </c>
      <c r="EG167" s="53">
        <f t="shared" si="202"/>
        <v>14502.814070351758</v>
      </c>
      <c r="EH167" s="52">
        <v>0</v>
      </c>
      <c r="EI167" s="7">
        <v>0</v>
      </c>
      <c r="EJ167" s="53">
        <v>0</v>
      </c>
      <c r="EK167" s="52">
        <v>0</v>
      </c>
      <c r="EL167" s="7">
        <v>0</v>
      </c>
      <c r="EM167" s="53">
        <v>0</v>
      </c>
      <c r="EN167" s="52">
        <v>0</v>
      </c>
      <c r="EO167" s="7">
        <v>0</v>
      </c>
      <c r="EP167" s="53">
        <v>0</v>
      </c>
      <c r="EQ167" s="52">
        <v>0</v>
      </c>
      <c r="ER167" s="7">
        <v>0</v>
      </c>
      <c r="ES167" s="53">
        <v>0</v>
      </c>
      <c r="ET167" s="52">
        <v>0</v>
      </c>
      <c r="EU167" s="7">
        <v>0</v>
      </c>
      <c r="EV167" s="53">
        <v>0</v>
      </c>
      <c r="EW167" s="52">
        <v>0</v>
      </c>
      <c r="EX167" s="7">
        <v>0</v>
      </c>
      <c r="EY167" s="53">
        <v>0</v>
      </c>
      <c r="EZ167" s="52">
        <v>0</v>
      </c>
      <c r="FA167" s="7">
        <v>0</v>
      </c>
      <c r="FB167" s="53">
        <v>0</v>
      </c>
      <c r="FC167" s="52">
        <v>139.53</v>
      </c>
      <c r="FD167" s="7">
        <v>806.55</v>
      </c>
      <c r="FE167" s="53">
        <f t="shared" si="203"/>
        <v>5780.4773167060848</v>
      </c>
      <c r="FF167" s="52">
        <v>0</v>
      </c>
      <c r="FG167" s="7">
        <v>0</v>
      </c>
      <c r="FH167" s="53">
        <v>0</v>
      </c>
      <c r="FI167" s="52">
        <v>21.5</v>
      </c>
      <c r="FJ167" s="7">
        <v>187.93</v>
      </c>
      <c r="FK167" s="53">
        <f t="shared" si="214"/>
        <v>8740.9302325581411</v>
      </c>
      <c r="FL167" s="52">
        <v>0</v>
      </c>
      <c r="FM167" s="7">
        <v>0</v>
      </c>
      <c r="FN167" s="53">
        <f t="shared" si="205"/>
        <v>0</v>
      </c>
      <c r="FO167" s="10">
        <f t="shared" si="215"/>
        <v>1072.53</v>
      </c>
      <c r="FP167" s="15">
        <f t="shared" si="216"/>
        <v>9682.1299999999992</v>
      </c>
    </row>
    <row r="168" spans="1:172" x14ac:dyDescent="0.3">
      <c r="A168" s="73">
        <v>2016</v>
      </c>
      <c r="B168" s="74" t="s">
        <v>11</v>
      </c>
      <c r="C168" s="52">
        <v>0</v>
      </c>
      <c r="D168" s="7">
        <v>0</v>
      </c>
      <c r="E168" s="53">
        <v>0</v>
      </c>
      <c r="F168" s="52">
        <v>42</v>
      </c>
      <c r="G168" s="7">
        <v>337.81</v>
      </c>
      <c r="H168" s="53">
        <f t="shared" si="197"/>
        <v>8043.0952380952385</v>
      </c>
      <c r="I168" s="52">
        <v>0</v>
      </c>
      <c r="J168" s="7">
        <v>0</v>
      </c>
      <c r="K168" s="53">
        <v>0</v>
      </c>
      <c r="L168" s="52">
        <v>0</v>
      </c>
      <c r="M168" s="7">
        <v>0</v>
      </c>
      <c r="N168" s="53">
        <v>0</v>
      </c>
      <c r="O168" s="52">
        <v>0</v>
      </c>
      <c r="P168" s="7">
        <v>0</v>
      </c>
      <c r="Q168" s="53">
        <v>0</v>
      </c>
      <c r="R168" s="52">
        <v>22.5</v>
      </c>
      <c r="S168" s="7">
        <v>124.25</v>
      </c>
      <c r="T168" s="53">
        <f t="shared" ref="T168:T172" si="217">S168/R168*1000</f>
        <v>5522.2222222222217</v>
      </c>
      <c r="U168" s="52">
        <v>0</v>
      </c>
      <c r="V168" s="7">
        <v>0</v>
      </c>
      <c r="W168" s="53">
        <v>0</v>
      </c>
      <c r="X168" s="52">
        <v>0</v>
      </c>
      <c r="Y168" s="7">
        <v>0</v>
      </c>
      <c r="Z168" s="53">
        <v>0</v>
      </c>
      <c r="AA168" s="52">
        <v>0</v>
      </c>
      <c r="AB168" s="7">
        <v>0</v>
      </c>
      <c r="AC168" s="53">
        <v>0</v>
      </c>
      <c r="AD168" s="52">
        <v>0</v>
      </c>
      <c r="AE168" s="7">
        <v>0</v>
      </c>
      <c r="AF168" s="53">
        <v>0</v>
      </c>
      <c r="AG168" s="52">
        <v>0</v>
      </c>
      <c r="AH168" s="7">
        <v>0</v>
      </c>
      <c r="AI168" s="53">
        <v>0</v>
      </c>
      <c r="AJ168" s="52">
        <v>0</v>
      </c>
      <c r="AK168" s="7">
        <v>0</v>
      </c>
      <c r="AL168" s="53">
        <v>0</v>
      </c>
      <c r="AM168" s="52">
        <v>0</v>
      </c>
      <c r="AN168" s="7">
        <v>0</v>
      </c>
      <c r="AO168" s="53">
        <v>0</v>
      </c>
      <c r="AP168" s="52">
        <v>0</v>
      </c>
      <c r="AQ168" s="7">
        <v>0</v>
      </c>
      <c r="AR168" s="53">
        <v>0</v>
      </c>
      <c r="AS168" s="52">
        <v>0</v>
      </c>
      <c r="AT168" s="7">
        <v>0</v>
      </c>
      <c r="AU168" s="53">
        <v>0</v>
      </c>
      <c r="AV168" s="52">
        <v>0</v>
      </c>
      <c r="AW168" s="7">
        <v>0</v>
      </c>
      <c r="AX168" s="53">
        <f t="shared" si="199"/>
        <v>0</v>
      </c>
      <c r="AY168" s="52">
        <v>0</v>
      </c>
      <c r="AZ168" s="7">
        <v>0</v>
      </c>
      <c r="BA168" s="53">
        <v>0</v>
      </c>
      <c r="BB168" s="52">
        <v>0</v>
      </c>
      <c r="BC168" s="7">
        <v>0</v>
      </c>
      <c r="BD168" s="53">
        <v>0</v>
      </c>
      <c r="BE168" s="52">
        <v>0</v>
      </c>
      <c r="BF168" s="7">
        <v>0</v>
      </c>
      <c r="BG168" s="53">
        <v>0</v>
      </c>
      <c r="BH168" s="52">
        <v>467.12</v>
      </c>
      <c r="BI168" s="7">
        <v>2846.57</v>
      </c>
      <c r="BJ168" s="53">
        <f t="shared" si="200"/>
        <v>6093.8730947079985</v>
      </c>
      <c r="BK168" s="52">
        <v>0</v>
      </c>
      <c r="BL168" s="7">
        <v>0</v>
      </c>
      <c r="BM168" s="53">
        <v>0</v>
      </c>
      <c r="BN168" s="52">
        <v>0</v>
      </c>
      <c r="BO168" s="7">
        <v>0</v>
      </c>
      <c r="BP168" s="53">
        <v>0</v>
      </c>
      <c r="BQ168" s="52">
        <v>0</v>
      </c>
      <c r="BR168" s="7">
        <v>0</v>
      </c>
      <c r="BS168" s="53">
        <v>0</v>
      </c>
      <c r="BT168" s="52">
        <v>0</v>
      </c>
      <c r="BU168" s="7">
        <v>0</v>
      </c>
      <c r="BV168" s="53">
        <v>0</v>
      </c>
      <c r="BW168" s="52">
        <v>0</v>
      </c>
      <c r="BX168" s="7">
        <v>0</v>
      </c>
      <c r="BY168" s="53">
        <v>0</v>
      </c>
      <c r="BZ168" s="52">
        <v>0</v>
      </c>
      <c r="CA168" s="7">
        <v>0</v>
      </c>
      <c r="CB168" s="53">
        <v>0</v>
      </c>
      <c r="CC168" s="52">
        <v>0</v>
      </c>
      <c r="CD168" s="7">
        <v>0</v>
      </c>
      <c r="CE168" s="53">
        <v>0</v>
      </c>
      <c r="CF168" s="52">
        <v>0</v>
      </c>
      <c r="CG168" s="7">
        <v>0</v>
      </c>
      <c r="CH168" s="53">
        <v>0</v>
      </c>
      <c r="CI168" s="52">
        <v>0</v>
      </c>
      <c r="CJ168" s="7">
        <v>0</v>
      </c>
      <c r="CK168" s="53">
        <f t="shared" si="201"/>
        <v>0</v>
      </c>
      <c r="CL168" s="52">
        <v>0</v>
      </c>
      <c r="CM168" s="7">
        <v>0</v>
      </c>
      <c r="CN168" s="53">
        <v>0</v>
      </c>
      <c r="CO168" s="52">
        <v>0</v>
      </c>
      <c r="CP168" s="7">
        <v>0</v>
      </c>
      <c r="CQ168" s="53">
        <v>0</v>
      </c>
      <c r="CR168" s="52">
        <v>0</v>
      </c>
      <c r="CS168" s="7">
        <v>0</v>
      </c>
      <c r="CT168" s="53">
        <v>0</v>
      </c>
      <c r="CU168" s="62">
        <v>0</v>
      </c>
      <c r="CV168" s="7">
        <v>0</v>
      </c>
      <c r="CW168" s="8">
        <v>0</v>
      </c>
      <c r="CX168" s="52">
        <v>364.93599999999998</v>
      </c>
      <c r="CY168" s="7">
        <v>2041.53</v>
      </c>
      <c r="CZ168" s="53">
        <f t="shared" si="206"/>
        <v>5594.2137799504571</v>
      </c>
      <c r="DA168" s="52">
        <v>0</v>
      </c>
      <c r="DB168" s="7">
        <v>0</v>
      </c>
      <c r="DC168" s="53">
        <v>0</v>
      </c>
      <c r="DD168" s="52">
        <v>0</v>
      </c>
      <c r="DE168" s="7">
        <v>0</v>
      </c>
      <c r="DF168" s="53">
        <v>0</v>
      </c>
      <c r="DG168" s="52">
        <v>0</v>
      </c>
      <c r="DH168" s="7">
        <v>0</v>
      </c>
      <c r="DI168" s="53">
        <v>0</v>
      </c>
      <c r="DJ168" s="52">
        <v>0</v>
      </c>
      <c r="DK168" s="7">
        <v>0</v>
      </c>
      <c r="DL168" s="53">
        <v>0</v>
      </c>
      <c r="DM168" s="52">
        <v>0</v>
      </c>
      <c r="DN168" s="7">
        <v>0</v>
      </c>
      <c r="DO168" s="53">
        <v>0</v>
      </c>
      <c r="DP168" s="52">
        <v>0</v>
      </c>
      <c r="DQ168" s="7">
        <v>0</v>
      </c>
      <c r="DR168" s="53">
        <v>0</v>
      </c>
      <c r="DS168" s="52">
        <v>0</v>
      </c>
      <c r="DT168" s="7">
        <v>0</v>
      </c>
      <c r="DU168" s="53">
        <v>0</v>
      </c>
      <c r="DV168" s="52">
        <v>0</v>
      </c>
      <c r="DW168" s="7">
        <v>0</v>
      </c>
      <c r="DX168" s="53">
        <v>0</v>
      </c>
      <c r="DY168" s="52">
        <v>0</v>
      </c>
      <c r="DZ168" s="7">
        <v>0</v>
      </c>
      <c r="EA168" s="53">
        <v>0</v>
      </c>
      <c r="EB168" s="52">
        <v>0</v>
      </c>
      <c r="EC168" s="7">
        <v>0</v>
      </c>
      <c r="ED168" s="53">
        <v>0</v>
      </c>
      <c r="EE168" s="52">
        <v>700</v>
      </c>
      <c r="EF168" s="7">
        <v>7363.74</v>
      </c>
      <c r="EG168" s="53">
        <f t="shared" si="202"/>
        <v>10519.628571428571</v>
      </c>
      <c r="EH168" s="52">
        <v>0</v>
      </c>
      <c r="EI168" s="7">
        <v>0</v>
      </c>
      <c r="EJ168" s="53">
        <v>0</v>
      </c>
      <c r="EK168" s="52">
        <v>0</v>
      </c>
      <c r="EL168" s="7">
        <v>0</v>
      </c>
      <c r="EM168" s="53">
        <v>0</v>
      </c>
      <c r="EN168" s="52">
        <v>0</v>
      </c>
      <c r="EO168" s="7">
        <v>0</v>
      </c>
      <c r="EP168" s="53">
        <v>0</v>
      </c>
      <c r="EQ168" s="52">
        <v>0</v>
      </c>
      <c r="ER168" s="7">
        <v>0</v>
      </c>
      <c r="ES168" s="53">
        <v>0</v>
      </c>
      <c r="ET168" s="52">
        <v>0</v>
      </c>
      <c r="EU168" s="7">
        <v>0</v>
      </c>
      <c r="EV168" s="53">
        <v>0</v>
      </c>
      <c r="EW168" s="52">
        <v>0</v>
      </c>
      <c r="EX168" s="7">
        <v>0</v>
      </c>
      <c r="EY168" s="53">
        <v>0</v>
      </c>
      <c r="EZ168" s="52">
        <v>0</v>
      </c>
      <c r="FA168" s="7">
        <v>0</v>
      </c>
      <c r="FB168" s="53">
        <v>0</v>
      </c>
      <c r="FC168" s="52">
        <v>69.36</v>
      </c>
      <c r="FD168" s="7">
        <v>344.92</v>
      </c>
      <c r="FE168" s="53">
        <f t="shared" si="203"/>
        <v>4972.8950403690887</v>
      </c>
      <c r="FF168" s="52">
        <v>0</v>
      </c>
      <c r="FG168" s="7">
        <v>0</v>
      </c>
      <c r="FH168" s="53">
        <v>0</v>
      </c>
      <c r="FI168" s="52">
        <v>49.15</v>
      </c>
      <c r="FJ168" s="7">
        <v>440.3</v>
      </c>
      <c r="FK168" s="53">
        <f t="shared" si="214"/>
        <v>8958.2909460834198</v>
      </c>
      <c r="FL168" s="52">
        <v>0</v>
      </c>
      <c r="FM168" s="7">
        <v>0</v>
      </c>
      <c r="FN168" s="53">
        <f t="shared" si="205"/>
        <v>0</v>
      </c>
      <c r="FO168" s="10">
        <f t="shared" si="215"/>
        <v>1665.9159999999999</v>
      </c>
      <c r="FP168" s="15">
        <f t="shared" si="216"/>
        <v>13058.82</v>
      </c>
    </row>
    <row r="169" spans="1:172" x14ac:dyDescent="0.3">
      <c r="A169" s="73">
        <v>2016</v>
      </c>
      <c r="B169" s="74" t="s">
        <v>12</v>
      </c>
      <c r="C169" s="52">
        <v>0</v>
      </c>
      <c r="D169" s="7">
        <v>0</v>
      </c>
      <c r="E169" s="53">
        <v>0</v>
      </c>
      <c r="F169" s="52">
        <v>0</v>
      </c>
      <c r="G169" s="7">
        <v>0</v>
      </c>
      <c r="H169" s="53">
        <v>0</v>
      </c>
      <c r="I169" s="52">
        <v>0</v>
      </c>
      <c r="J169" s="7">
        <v>0</v>
      </c>
      <c r="K169" s="53">
        <v>0</v>
      </c>
      <c r="L169" s="52">
        <v>0</v>
      </c>
      <c r="M169" s="7">
        <v>0</v>
      </c>
      <c r="N169" s="53">
        <v>0</v>
      </c>
      <c r="O169" s="52">
        <v>0</v>
      </c>
      <c r="P169" s="7">
        <v>0</v>
      </c>
      <c r="Q169" s="53">
        <v>0</v>
      </c>
      <c r="R169" s="52">
        <v>0</v>
      </c>
      <c r="S169" s="7">
        <v>0</v>
      </c>
      <c r="T169" s="53">
        <v>0</v>
      </c>
      <c r="U169" s="52">
        <v>0</v>
      </c>
      <c r="V169" s="7">
        <v>0</v>
      </c>
      <c r="W169" s="53">
        <v>0</v>
      </c>
      <c r="X169" s="52">
        <v>0</v>
      </c>
      <c r="Y169" s="7">
        <v>0</v>
      </c>
      <c r="Z169" s="53">
        <v>0</v>
      </c>
      <c r="AA169" s="52">
        <v>0</v>
      </c>
      <c r="AB169" s="7">
        <v>0</v>
      </c>
      <c r="AC169" s="53">
        <v>0</v>
      </c>
      <c r="AD169" s="52">
        <v>0</v>
      </c>
      <c r="AE169" s="7">
        <v>0</v>
      </c>
      <c r="AF169" s="53">
        <v>0</v>
      </c>
      <c r="AG169" s="52">
        <v>0</v>
      </c>
      <c r="AH169" s="7">
        <v>0</v>
      </c>
      <c r="AI169" s="53">
        <v>0</v>
      </c>
      <c r="AJ169" s="52">
        <v>0</v>
      </c>
      <c r="AK169" s="7">
        <v>0</v>
      </c>
      <c r="AL169" s="53">
        <v>0</v>
      </c>
      <c r="AM169" s="52">
        <v>0</v>
      </c>
      <c r="AN169" s="7">
        <v>0</v>
      </c>
      <c r="AO169" s="53">
        <v>0</v>
      </c>
      <c r="AP169" s="52">
        <v>0</v>
      </c>
      <c r="AQ169" s="7">
        <v>0</v>
      </c>
      <c r="AR169" s="53">
        <v>0</v>
      </c>
      <c r="AS169" s="52">
        <v>0</v>
      </c>
      <c r="AT169" s="7">
        <v>0</v>
      </c>
      <c r="AU169" s="53">
        <v>0</v>
      </c>
      <c r="AV169" s="52">
        <v>0</v>
      </c>
      <c r="AW169" s="7">
        <v>0</v>
      </c>
      <c r="AX169" s="53">
        <f t="shared" si="199"/>
        <v>0</v>
      </c>
      <c r="AY169" s="52">
        <v>0</v>
      </c>
      <c r="AZ169" s="7">
        <v>0</v>
      </c>
      <c r="BA169" s="53">
        <v>0</v>
      </c>
      <c r="BB169" s="52">
        <v>0</v>
      </c>
      <c r="BC169" s="7">
        <v>0</v>
      </c>
      <c r="BD169" s="53">
        <v>0</v>
      </c>
      <c r="BE169" s="52">
        <v>0</v>
      </c>
      <c r="BF169" s="7">
        <v>0</v>
      </c>
      <c r="BG169" s="53">
        <v>0</v>
      </c>
      <c r="BH169" s="52">
        <v>214.001</v>
      </c>
      <c r="BI169" s="7">
        <v>1258.75</v>
      </c>
      <c r="BJ169" s="53">
        <f t="shared" si="200"/>
        <v>5881.98185989785</v>
      </c>
      <c r="BK169" s="52">
        <v>0</v>
      </c>
      <c r="BL169" s="7">
        <v>0</v>
      </c>
      <c r="BM169" s="53">
        <v>0</v>
      </c>
      <c r="BN169" s="52">
        <v>0</v>
      </c>
      <c r="BO169" s="7">
        <v>0</v>
      </c>
      <c r="BP169" s="53">
        <v>0</v>
      </c>
      <c r="BQ169" s="52">
        <v>0</v>
      </c>
      <c r="BR169" s="7">
        <v>0</v>
      </c>
      <c r="BS169" s="53">
        <v>0</v>
      </c>
      <c r="BT169" s="52">
        <v>0</v>
      </c>
      <c r="BU169" s="7">
        <v>0</v>
      </c>
      <c r="BV169" s="53">
        <v>0</v>
      </c>
      <c r="BW169" s="52">
        <v>0</v>
      </c>
      <c r="BX169" s="7">
        <v>0</v>
      </c>
      <c r="BY169" s="53">
        <v>0</v>
      </c>
      <c r="BZ169" s="52">
        <v>2</v>
      </c>
      <c r="CA169" s="7">
        <v>15.79</v>
      </c>
      <c r="CB169" s="53">
        <f t="shared" si="212"/>
        <v>7895</v>
      </c>
      <c r="CC169" s="52">
        <v>0</v>
      </c>
      <c r="CD169" s="7">
        <v>0</v>
      </c>
      <c r="CE169" s="53">
        <v>0</v>
      </c>
      <c r="CF169" s="52">
        <v>0</v>
      </c>
      <c r="CG169" s="7">
        <v>0</v>
      </c>
      <c r="CH169" s="53">
        <v>0</v>
      </c>
      <c r="CI169" s="52">
        <v>0</v>
      </c>
      <c r="CJ169" s="7">
        <v>0</v>
      </c>
      <c r="CK169" s="53">
        <f t="shared" si="201"/>
        <v>0</v>
      </c>
      <c r="CL169" s="52">
        <v>0</v>
      </c>
      <c r="CM169" s="7">
        <v>0</v>
      </c>
      <c r="CN169" s="53">
        <v>0</v>
      </c>
      <c r="CO169" s="52">
        <v>0</v>
      </c>
      <c r="CP169" s="7">
        <v>0</v>
      </c>
      <c r="CQ169" s="53">
        <v>0</v>
      </c>
      <c r="CR169" s="52">
        <v>0</v>
      </c>
      <c r="CS169" s="7">
        <v>0</v>
      </c>
      <c r="CT169" s="53">
        <v>0</v>
      </c>
      <c r="CU169" s="62">
        <v>1.1990000000000001</v>
      </c>
      <c r="CV169" s="7">
        <v>2.74</v>
      </c>
      <c r="CW169" s="8">
        <f t="shared" si="209"/>
        <v>2285.2376980817348</v>
      </c>
      <c r="CX169" s="52">
        <v>24</v>
      </c>
      <c r="CY169" s="7">
        <v>282.73</v>
      </c>
      <c r="CZ169" s="53">
        <f t="shared" si="206"/>
        <v>11780.416666666668</v>
      </c>
      <c r="DA169" s="52">
        <v>0</v>
      </c>
      <c r="DB169" s="7">
        <v>0</v>
      </c>
      <c r="DC169" s="53">
        <v>0</v>
      </c>
      <c r="DD169" s="52">
        <v>0</v>
      </c>
      <c r="DE169" s="7">
        <v>0</v>
      </c>
      <c r="DF169" s="53">
        <v>0</v>
      </c>
      <c r="DG169" s="52">
        <v>0</v>
      </c>
      <c r="DH169" s="7">
        <v>0</v>
      </c>
      <c r="DI169" s="53">
        <v>0</v>
      </c>
      <c r="DJ169" s="52">
        <v>0</v>
      </c>
      <c r="DK169" s="7">
        <v>0</v>
      </c>
      <c r="DL169" s="53">
        <v>0</v>
      </c>
      <c r="DM169" s="52">
        <v>0</v>
      </c>
      <c r="DN169" s="7">
        <v>0</v>
      </c>
      <c r="DO169" s="53">
        <v>0</v>
      </c>
      <c r="DP169" s="52">
        <v>0</v>
      </c>
      <c r="DQ169" s="7">
        <v>0</v>
      </c>
      <c r="DR169" s="53">
        <v>0</v>
      </c>
      <c r="DS169" s="52">
        <v>0</v>
      </c>
      <c r="DT169" s="7">
        <v>0</v>
      </c>
      <c r="DU169" s="53">
        <v>0</v>
      </c>
      <c r="DV169" s="52">
        <v>0</v>
      </c>
      <c r="DW169" s="7">
        <v>0</v>
      </c>
      <c r="DX169" s="53">
        <v>0</v>
      </c>
      <c r="DY169" s="52">
        <v>0</v>
      </c>
      <c r="DZ169" s="7">
        <v>0</v>
      </c>
      <c r="EA169" s="53">
        <v>0</v>
      </c>
      <c r="EB169" s="52">
        <v>0</v>
      </c>
      <c r="EC169" s="7">
        <v>0</v>
      </c>
      <c r="ED169" s="53">
        <v>0</v>
      </c>
      <c r="EE169" s="52">
        <v>610.86400000000003</v>
      </c>
      <c r="EF169" s="7">
        <v>8102.92</v>
      </c>
      <c r="EG169" s="53">
        <f t="shared" si="202"/>
        <v>13264.687393593336</v>
      </c>
      <c r="EH169" s="52">
        <v>0</v>
      </c>
      <c r="EI169" s="7">
        <v>0</v>
      </c>
      <c r="EJ169" s="53">
        <v>0</v>
      </c>
      <c r="EK169" s="52">
        <v>0</v>
      </c>
      <c r="EL169" s="7">
        <v>0</v>
      </c>
      <c r="EM169" s="53">
        <v>0</v>
      </c>
      <c r="EN169" s="52">
        <v>0</v>
      </c>
      <c r="EO169" s="7">
        <v>0</v>
      </c>
      <c r="EP169" s="53">
        <v>0</v>
      </c>
      <c r="EQ169" s="52">
        <v>0</v>
      </c>
      <c r="ER169" s="7">
        <v>0</v>
      </c>
      <c r="ES169" s="53">
        <v>0</v>
      </c>
      <c r="ET169" s="52">
        <v>0</v>
      </c>
      <c r="EU169" s="7">
        <v>0</v>
      </c>
      <c r="EV169" s="53">
        <v>0</v>
      </c>
      <c r="EW169" s="52">
        <v>0</v>
      </c>
      <c r="EX169" s="7">
        <v>0</v>
      </c>
      <c r="EY169" s="53">
        <v>0</v>
      </c>
      <c r="EZ169" s="52">
        <v>32</v>
      </c>
      <c r="FA169" s="7">
        <v>280.98</v>
      </c>
      <c r="FB169" s="53">
        <f t="shared" ref="FB169:FB172" si="218">FA169/EZ169*1000</f>
        <v>8780.625</v>
      </c>
      <c r="FC169" s="52">
        <v>71.14</v>
      </c>
      <c r="FD169" s="7">
        <v>328.9</v>
      </c>
      <c r="FE169" s="53">
        <f t="shared" si="203"/>
        <v>4623.2780432949112</v>
      </c>
      <c r="FF169" s="52">
        <v>0</v>
      </c>
      <c r="FG169" s="7">
        <v>0</v>
      </c>
      <c r="FH169" s="53">
        <v>0</v>
      </c>
      <c r="FI169" s="52">
        <v>0</v>
      </c>
      <c r="FJ169" s="7">
        <v>0</v>
      </c>
      <c r="FK169" s="53">
        <v>0</v>
      </c>
      <c r="FL169" s="52">
        <v>0</v>
      </c>
      <c r="FM169" s="7">
        <v>0</v>
      </c>
      <c r="FN169" s="53">
        <f t="shared" si="205"/>
        <v>0</v>
      </c>
      <c r="FO169" s="10">
        <f t="shared" si="215"/>
        <v>955.20400000000006</v>
      </c>
      <c r="FP169" s="15">
        <f t="shared" si="216"/>
        <v>10272.81</v>
      </c>
    </row>
    <row r="170" spans="1:172" x14ac:dyDescent="0.3">
      <c r="A170" s="73">
        <v>2016</v>
      </c>
      <c r="B170" s="74" t="s">
        <v>13</v>
      </c>
      <c r="C170" s="52">
        <v>0</v>
      </c>
      <c r="D170" s="7">
        <v>0</v>
      </c>
      <c r="E170" s="53">
        <v>0</v>
      </c>
      <c r="F170" s="52">
        <v>42</v>
      </c>
      <c r="G170" s="7">
        <v>309.17</v>
      </c>
      <c r="H170" s="53">
        <f t="shared" si="197"/>
        <v>7361.1904761904771</v>
      </c>
      <c r="I170" s="52">
        <v>0</v>
      </c>
      <c r="J170" s="7">
        <v>0</v>
      </c>
      <c r="K170" s="53">
        <v>0</v>
      </c>
      <c r="L170" s="52">
        <v>0</v>
      </c>
      <c r="M170" s="7">
        <v>0</v>
      </c>
      <c r="N170" s="53">
        <v>0</v>
      </c>
      <c r="O170" s="52">
        <v>33</v>
      </c>
      <c r="P170" s="7">
        <v>358.02</v>
      </c>
      <c r="Q170" s="53">
        <f t="shared" ref="Q170:Q173" si="219">P170/O170*1000</f>
        <v>10849.090909090908</v>
      </c>
      <c r="R170" s="52">
        <v>0</v>
      </c>
      <c r="S170" s="7">
        <v>0</v>
      </c>
      <c r="T170" s="53">
        <v>0</v>
      </c>
      <c r="U170" s="52">
        <v>0</v>
      </c>
      <c r="V170" s="7">
        <v>0</v>
      </c>
      <c r="W170" s="53">
        <v>0</v>
      </c>
      <c r="X170" s="52">
        <v>0</v>
      </c>
      <c r="Y170" s="7">
        <v>0</v>
      </c>
      <c r="Z170" s="53">
        <v>0</v>
      </c>
      <c r="AA170" s="52">
        <v>0</v>
      </c>
      <c r="AB170" s="7">
        <v>0</v>
      </c>
      <c r="AC170" s="53">
        <v>0</v>
      </c>
      <c r="AD170" s="52">
        <v>0</v>
      </c>
      <c r="AE170" s="7">
        <v>0</v>
      </c>
      <c r="AF170" s="53">
        <v>0</v>
      </c>
      <c r="AG170" s="52">
        <v>0</v>
      </c>
      <c r="AH170" s="7">
        <v>0</v>
      </c>
      <c r="AI170" s="53">
        <v>0</v>
      </c>
      <c r="AJ170" s="52">
        <v>0</v>
      </c>
      <c r="AK170" s="7">
        <v>0</v>
      </c>
      <c r="AL170" s="53">
        <v>0</v>
      </c>
      <c r="AM170" s="52">
        <v>0</v>
      </c>
      <c r="AN170" s="7">
        <v>0</v>
      </c>
      <c r="AO170" s="53">
        <v>0</v>
      </c>
      <c r="AP170" s="52">
        <v>0</v>
      </c>
      <c r="AQ170" s="7">
        <v>0</v>
      </c>
      <c r="AR170" s="53">
        <v>0</v>
      </c>
      <c r="AS170" s="52">
        <v>0</v>
      </c>
      <c r="AT170" s="7">
        <v>0</v>
      </c>
      <c r="AU170" s="53">
        <v>0</v>
      </c>
      <c r="AV170" s="52">
        <v>0</v>
      </c>
      <c r="AW170" s="7">
        <v>0</v>
      </c>
      <c r="AX170" s="53">
        <f t="shared" si="199"/>
        <v>0</v>
      </c>
      <c r="AY170" s="52">
        <v>0</v>
      </c>
      <c r="AZ170" s="7">
        <v>0</v>
      </c>
      <c r="BA170" s="53">
        <v>0</v>
      </c>
      <c r="BB170" s="52">
        <v>0</v>
      </c>
      <c r="BC170" s="7">
        <v>0</v>
      </c>
      <c r="BD170" s="53">
        <v>0</v>
      </c>
      <c r="BE170" s="52">
        <v>0</v>
      </c>
      <c r="BF170" s="7">
        <v>0</v>
      </c>
      <c r="BG170" s="53">
        <v>0</v>
      </c>
      <c r="BH170" s="52">
        <v>353.35</v>
      </c>
      <c r="BI170" s="7">
        <v>2298.71</v>
      </c>
      <c r="BJ170" s="53">
        <f t="shared" si="200"/>
        <v>6505.4761567850564</v>
      </c>
      <c r="BK170" s="52">
        <v>0</v>
      </c>
      <c r="BL170" s="7">
        <v>0</v>
      </c>
      <c r="BM170" s="53">
        <v>0</v>
      </c>
      <c r="BN170" s="52">
        <v>0</v>
      </c>
      <c r="BO170" s="7">
        <v>0</v>
      </c>
      <c r="BP170" s="53">
        <v>0</v>
      </c>
      <c r="BQ170" s="52">
        <v>0</v>
      </c>
      <c r="BR170" s="7">
        <v>0</v>
      </c>
      <c r="BS170" s="53">
        <v>0</v>
      </c>
      <c r="BT170" s="52">
        <v>0</v>
      </c>
      <c r="BU170" s="7">
        <v>0</v>
      </c>
      <c r="BV170" s="53">
        <v>0</v>
      </c>
      <c r="BW170" s="52">
        <v>0</v>
      </c>
      <c r="BX170" s="7">
        <v>0</v>
      </c>
      <c r="BY170" s="53">
        <v>0</v>
      </c>
      <c r="BZ170" s="52">
        <v>0</v>
      </c>
      <c r="CA170" s="7">
        <v>0</v>
      </c>
      <c r="CB170" s="53">
        <v>0</v>
      </c>
      <c r="CC170" s="52">
        <v>0</v>
      </c>
      <c r="CD170" s="7">
        <v>0</v>
      </c>
      <c r="CE170" s="53">
        <v>0</v>
      </c>
      <c r="CF170" s="52">
        <v>0</v>
      </c>
      <c r="CG170" s="7">
        <v>0</v>
      </c>
      <c r="CH170" s="53">
        <v>0</v>
      </c>
      <c r="CI170" s="52">
        <v>0</v>
      </c>
      <c r="CJ170" s="7">
        <v>0</v>
      </c>
      <c r="CK170" s="53">
        <f t="shared" si="201"/>
        <v>0</v>
      </c>
      <c r="CL170" s="52">
        <v>0</v>
      </c>
      <c r="CM170" s="7">
        <v>0</v>
      </c>
      <c r="CN170" s="53">
        <v>0</v>
      </c>
      <c r="CO170" s="52">
        <v>0</v>
      </c>
      <c r="CP170" s="7">
        <v>0</v>
      </c>
      <c r="CQ170" s="53">
        <v>0</v>
      </c>
      <c r="CR170" s="52">
        <v>2E-3</v>
      </c>
      <c r="CS170" s="7">
        <v>0.01</v>
      </c>
      <c r="CT170" s="53">
        <f t="shared" ref="CT170" si="220">CS170/CR170*1000</f>
        <v>5000</v>
      </c>
      <c r="CU170" s="62">
        <v>0</v>
      </c>
      <c r="CV170" s="7">
        <v>0</v>
      </c>
      <c r="CW170" s="8">
        <v>0</v>
      </c>
      <c r="CX170" s="52">
        <v>128</v>
      </c>
      <c r="CY170" s="7">
        <v>848.98</v>
      </c>
      <c r="CZ170" s="53">
        <f t="shared" si="206"/>
        <v>6632.65625</v>
      </c>
      <c r="DA170" s="52">
        <v>0</v>
      </c>
      <c r="DB170" s="7">
        <v>0</v>
      </c>
      <c r="DC170" s="53">
        <v>0</v>
      </c>
      <c r="DD170" s="52">
        <v>0</v>
      </c>
      <c r="DE170" s="7">
        <v>0</v>
      </c>
      <c r="DF170" s="53">
        <v>0</v>
      </c>
      <c r="DG170" s="52">
        <v>0</v>
      </c>
      <c r="DH170" s="7">
        <v>0</v>
      </c>
      <c r="DI170" s="53">
        <v>0</v>
      </c>
      <c r="DJ170" s="52">
        <v>0</v>
      </c>
      <c r="DK170" s="7">
        <v>0</v>
      </c>
      <c r="DL170" s="53">
        <v>0</v>
      </c>
      <c r="DM170" s="52">
        <v>0</v>
      </c>
      <c r="DN170" s="7">
        <v>0</v>
      </c>
      <c r="DO170" s="53">
        <v>0</v>
      </c>
      <c r="DP170" s="52">
        <v>0</v>
      </c>
      <c r="DQ170" s="7">
        <v>0</v>
      </c>
      <c r="DR170" s="53">
        <v>0</v>
      </c>
      <c r="DS170" s="52">
        <v>0</v>
      </c>
      <c r="DT170" s="7">
        <v>0</v>
      </c>
      <c r="DU170" s="53">
        <v>0</v>
      </c>
      <c r="DV170" s="52">
        <v>0</v>
      </c>
      <c r="DW170" s="7">
        <v>0</v>
      </c>
      <c r="DX170" s="53">
        <v>0</v>
      </c>
      <c r="DY170" s="52">
        <v>0</v>
      </c>
      <c r="DZ170" s="7">
        <v>0</v>
      </c>
      <c r="EA170" s="53">
        <v>0</v>
      </c>
      <c r="EB170" s="52">
        <v>0</v>
      </c>
      <c r="EC170" s="7">
        <v>0</v>
      </c>
      <c r="ED170" s="53">
        <v>0</v>
      </c>
      <c r="EE170" s="52">
        <v>390.02699999999999</v>
      </c>
      <c r="EF170" s="7">
        <v>5531.12</v>
      </c>
      <c r="EG170" s="53">
        <f t="shared" si="202"/>
        <v>14181.377186707588</v>
      </c>
      <c r="EH170" s="52">
        <v>0</v>
      </c>
      <c r="EI170" s="7">
        <v>0</v>
      </c>
      <c r="EJ170" s="53">
        <v>0</v>
      </c>
      <c r="EK170" s="52">
        <v>0</v>
      </c>
      <c r="EL170" s="7">
        <v>0</v>
      </c>
      <c r="EM170" s="53">
        <v>0</v>
      </c>
      <c r="EN170" s="52">
        <v>0</v>
      </c>
      <c r="EO170" s="7">
        <v>0</v>
      </c>
      <c r="EP170" s="53">
        <v>0</v>
      </c>
      <c r="EQ170" s="52">
        <v>0</v>
      </c>
      <c r="ER170" s="7">
        <v>0</v>
      </c>
      <c r="ES170" s="53">
        <v>0</v>
      </c>
      <c r="ET170" s="52">
        <v>0</v>
      </c>
      <c r="EU170" s="7">
        <v>0</v>
      </c>
      <c r="EV170" s="53">
        <v>0</v>
      </c>
      <c r="EW170" s="52">
        <v>0</v>
      </c>
      <c r="EX170" s="7">
        <v>0</v>
      </c>
      <c r="EY170" s="53">
        <v>0</v>
      </c>
      <c r="EZ170" s="52">
        <v>0</v>
      </c>
      <c r="FA170" s="7">
        <v>0</v>
      </c>
      <c r="FB170" s="53">
        <v>0</v>
      </c>
      <c r="FC170" s="52">
        <v>0</v>
      </c>
      <c r="FD170" s="7">
        <v>0</v>
      </c>
      <c r="FE170" s="53">
        <v>0</v>
      </c>
      <c r="FF170" s="52">
        <v>0</v>
      </c>
      <c r="FG170" s="7">
        <v>0</v>
      </c>
      <c r="FH170" s="53">
        <v>0</v>
      </c>
      <c r="FI170" s="52">
        <v>21.5</v>
      </c>
      <c r="FJ170" s="7">
        <v>186.28</v>
      </c>
      <c r="FK170" s="53">
        <f t="shared" ref="FK170:FK173" si="221">FJ170/FI170*1000</f>
        <v>8664.1860465116279</v>
      </c>
      <c r="FL170" s="52">
        <v>0</v>
      </c>
      <c r="FM170" s="7">
        <v>0</v>
      </c>
      <c r="FN170" s="53">
        <f t="shared" si="205"/>
        <v>0</v>
      </c>
      <c r="FO170" s="10">
        <f t="shared" si="215"/>
        <v>946.37899999999991</v>
      </c>
      <c r="FP170" s="15">
        <f t="shared" si="216"/>
        <v>9346.01</v>
      </c>
    </row>
    <row r="171" spans="1:172" x14ac:dyDescent="0.3">
      <c r="A171" s="73">
        <v>2016</v>
      </c>
      <c r="B171" s="74" t="s">
        <v>14</v>
      </c>
      <c r="C171" s="52">
        <v>0</v>
      </c>
      <c r="D171" s="7">
        <v>0</v>
      </c>
      <c r="E171" s="53">
        <v>0</v>
      </c>
      <c r="F171" s="52">
        <v>0</v>
      </c>
      <c r="G171" s="7">
        <v>0</v>
      </c>
      <c r="H171" s="53">
        <v>0</v>
      </c>
      <c r="I171" s="52">
        <v>0</v>
      </c>
      <c r="J171" s="7">
        <v>0</v>
      </c>
      <c r="K171" s="53">
        <v>0</v>
      </c>
      <c r="L171" s="52">
        <v>0</v>
      </c>
      <c r="M171" s="7">
        <v>0</v>
      </c>
      <c r="N171" s="53">
        <v>0</v>
      </c>
      <c r="O171" s="52">
        <v>34.454999999999998</v>
      </c>
      <c r="P171" s="7">
        <v>358.02</v>
      </c>
      <c r="Q171" s="53">
        <f t="shared" si="219"/>
        <v>10390.944710491945</v>
      </c>
      <c r="R171" s="52">
        <v>0</v>
      </c>
      <c r="S171" s="7">
        <v>0</v>
      </c>
      <c r="T171" s="53">
        <v>0</v>
      </c>
      <c r="U171" s="52">
        <v>0</v>
      </c>
      <c r="V171" s="7">
        <v>0</v>
      </c>
      <c r="W171" s="53">
        <v>0</v>
      </c>
      <c r="X171" s="52">
        <v>0</v>
      </c>
      <c r="Y171" s="7">
        <v>0</v>
      </c>
      <c r="Z171" s="53">
        <v>0</v>
      </c>
      <c r="AA171" s="52">
        <v>0</v>
      </c>
      <c r="AB171" s="7">
        <v>0</v>
      </c>
      <c r="AC171" s="53">
        <v>0</v>
      </c>
      <c r="AD171" s="52">
        <v>0</v>
      </c>
      <c r="AE171" s="7">
        <v>0</v>
      </c>
      <c r="AF171" s="53">
        <v>0</v>
      </c>
      <c r="AG171" s="52">
        <v>0</v>
      </c>
      <c r="AH171" s="7">
        <v>0</v>
      </c>
      <c r="AI171" s="53">
        <v>0</v>
      </c>
      <c r="AJ171" s="52">
        <v>0</v>
      </c>
      <c r="AK171" s="7">
        <v>0</v>
      </c>
      <c r="AL171" s="53">
        <v>0</v>
      </c>
      <c r="AM171" s="52">
        <v>0</v>
      </c>
      <c r="AN171" s="7">
        <v>0</v>
      </c>
      <c r="AO171" s="53">
        <v>0</v>
      </c>
      <c r="AP171" s="52">
        <v>0</v>
      </c>
      <c r="AQ171" s="7">
        <v>0</v>
      </c>
      <c r="AR171" s="53">
        <v>0</v>
      </c>
      <c r="AS171" s="52">
        <v>0</v>
      </c>
      <c r="AT171" s="7">
        <v>0</v>
      </c>
      <c r="AU171" s="53">
        <v>0</v>
      </c>
      <c r="AV171" s="52">
        <v>0</v>
      </c>
      <c r="AW171" s="7">
        <v>0</v>
      </c>
      <c r="AX171" s="53">
        <f t="shared" si="199"/>
        <v>0</v>
      </c>
      <c r="AY171" s="52">
        <v>0</v>
      </c>
      <c r="AZ171" s="7">
        <v>0</v>
      </c>
      <c r="BA171" s="53">
        <v>0</v>
      </c>
      <c r="BB171" s="52">
        <v>3.2000000000000001E-2</v>
      </c>
      <c r="BC171" s="7">
        <v>0.67</v>
      </c>
      <c r="BD171" s="53">
        <f t="shared" ref="BD171" si="222">BC171/BB171*1000</f>
        <v>20937.5</v>
      </c>
      <c r="BE171" s="52">
        <v>0</v>
      </c>
      <c r="BF171" s="7">
        <v>0</v>
      </c>
      <c r="BG171" s="53">
        <v>0</v>
      </c>
      <c r="BH171" s="52">
        <v>240.15</v>
      </c>
      <c r="BI171" s="7">
        <v>1597.61</v>
      </c>
      <c r="BJ171" s="53">
        <f t="shared" si="200"/>
        <v>6652.5504892775343</v>
      </c>
      <c r="BK171" s="52">
        <v>0</v>
      </c>
      <c r="BL171" s="7">
        <v>0</v>
      </c>
      <c r="BM171" s="53">
        <v>0</v>
      </c>
      <c r="BN171" s="52">
        <v>0</v>
      </c>
      <c r="BO171" s="7">
        <v>0</v>
      </c>
      <c r="BP171" s="53">
        <v>0</v>
      </c>
      <c r="BQ171" s="52">
        <v>0</v>
      </c>
      <c r="BR171" s="7">
        <v>0</v>
      </c>
      <c r="BS171" s="53">
        <v>0</v>
      </c>
      <c r="BT171" s="52">
        <v>0</v>
      </c>
      <c r="BU171" s="7">
        <v>0</v>
      </c>
      <c r="BV171" s="53">
        <v>0</v>
      </c>
      <c r="BW171" s="52">
        <v>0</v>
      </c>
      <c r="BX171" s="7">
        <v>0</v>
      </c>
      <c r="BY171" s="53">
        <v>0</v>
      </c>
      <c r="BZ171" s="52">
        <v>0</v>
      </c>
      <c r="CA171" s="7">
        <v>0</v>
      </c>
      <c r="CB171" s="53">
        <v>0</v>
      </c>
      <c r="CC171" s="52">
        <v>0</v>
      </c>
      <c r="CD171" s="7">
        <v>0</v>
      </c>
      <c r="CE171" s="53">
        <v>0</v>
      </c>
      <c r="CF171" s="52">
        <v>0</v>
      </c>
      <c r="CG171" s="7">
        <v>0</v>
      </c>
      <c r="CH171" s="53">
        <v>0</v>
      </c>
      <c r="CI171" s="52">
        <v>0</v>
      </c>
      <c r="CJ171" s="7">
        <v>0</v>
      </c>
      <c r="CK171" s="53">
        <f t="shared" si="201"/>
        <v>0</v>
      </c>
      <c r="CL171" s="52">
        <v>0</v>
      </c>
      <c r="CM171" s="7">
        <v>0</v>
      </c>
      <c r="CN171" s="53">
        <v>0</v>
      </c>
      <c r="CO171" s="52">
        <v>0</v>
      </c>
      <c r="CP171" s="7">
        <v>0</v>
      </c>
      <c r="CQ171" s="53">
        <v>0</v>
      </c>
      <c r="CR171" s="52">
        <v>0</v>
      </c>
      <c r="CS171" s="7">
        <v>0</v>
      </c>
      <c r="CT171" s="53">
        <v>0</v>
      </c>
      <c r="CU171" s="62">
        <v>0</v>
      </c>
      <c r="CV171" s="7">
        <v>0</v>
      </c>
      <c r="CW171" s="8">
        <v>0</v>
      </c>
      <c r="CX171" s="52">
        <v>22</v>
      </c>
      <c r="CY171" s="7">
        <v>140.56</v>
      </c>
      <c r="CZ171" s="53">
        <f t="shared" si="206"/>
        <v>6389.0909090909099</v>
      </c>
      <c r="DA171" s="52">
        <v>0</v>
      </c>
      <c r="DB171" s="7">
        <v>0</v>
      </c>
      <c r="DC171" s="53">
        <v>0</v>
      </c>
      <c r="DD171" s="52">
        <v>0</v>
      </c>
      <c r="DE171" s="7">
        <v>0</v>
      </c>
      <c r="DF171" s="53">
        <v>0</v>
      </c>
      <c r="DG171" s="52">
        <v>0</v>
      </c>
      <c r="DH171" s="7">
        <v>0</v>
      </c>
      <c r="DI171" s="53">
        <v>0</v>
      </c>
      <c r="DJ171" s="52">
        <v>0</v>
      </c>
      <c r="DK171" s="7">
        <v>0</v>
      </c>
      <c r="DL171" s="53">
        <v>0</v>
      </c>
      <c r="DM171" s="52">
        <v>0</v>
      </c>
      <c r="DN171" s="7">
        <v>0</v>
      </c>
      <c r="DO171" s="53">
        <v>0</v>
      </c>
      <c r="DP171" s="52">
        <v>0</v>
      </c>
      <c r="DQ171" s="7">
        <v>0</v>
      </c>
      <c r="DR171" s="53">
        <v>0</v>
      </c>
      <c r="DS171" s="52">
        <v>0</v>
      </c>
      <c r="DT171" s="7">
        <v>0</v>
      </c>
      <c r="DU171" s="53">
        <v>0</v>
      </c>
      <c r="DV171" s="52">
        <v>0</v>
      </c>
      <c r="DW171" s="7">
        <v>0</v>
      </c>
      <c r="DX171" s="53">
        <v>0</v>
      </c>
      <c r="DY171" s="52">
        <v>0</v>
      </c>
      <c r="DZ171" s="7">
        <v>0</v>
      </c>
      <c r="EA171" s="53">
        <v>0</v>
      </c>
      <c r="EB171" s="52">
        <v>0</v>
      </c>
      <c r="EC171" s="7">
        <v>0</v>
      </c>
      <c r="ED171" s="53">
        <v>0</v>
      </c>
      <c r="EE171" s="52">
        <v>308</v>
      </c>
      <c r="EF171" s="7">
        <v>3998.81</v>
      </c>
      <c r="EG171" s="53">
        <f t="shared" si="202"/>
        <v>12983.14935064935</v>
      </c>
      <c r="EH171" s="52">
        <v>8.8999999999999996E-2</v>
      </c>
      <c r="EI171" s="7">
        <v>8.35</v>
      </c>
      <c r="EJ171" s="53">
        <f t="shared" ref="EJ171" si="223">EI171/EH171*1000</f>
        <v>93820.224719101127</v>
      </c>
      <c r="EK171" s="52">
        <v>0</v>
      </c>
      <c r="EL171" s="7">
        <v>0</v>
      </c>
      <c r="EM171" s="53">
        <v>0</v>
      </c>
      <c r="EN171" s="52">
        <v>0</v>
      </c>
      <c r="EO171" s="7">
        <v>0</v>
      </c>
      <c r="EP171" s="53">
        <v>0</v>
      </c>
      <c r="EQ171" s="52">
        <v>0</v>
      </c>
      <c r="ER171" s="7">
        <v>0</v>
      </c>
      <c r="ES171" s="53">
        <v>0</v>
      </c>
      <c r="ET171" s="52">
        <v>0</v>
      </c>
      <c r="EU171" s="7">
        <v>0</v>
      </c>
      <c r="EV171" s="53">
        <v>0</v>
      </c>
      <c r="EW171" s="52">
        <v>0</v>
      </c>
      <c r="EX171" s="7">
        <v>0</v>
      </c>
      <c r="EY171" s="53">
        <v>0</v>
      </c>
      <c r="EZ171" s="52">
        <v>3.0000000000000001E-3</v>
      </c>
      <c r="FA171" s="7">
        <v>0.18</v>
      </c>
      <c r="FB171" s="53">
        <f t="shared" si="218"/>
        <v>60000</v>
      </c>
      <c r="FC171" s="52">
        <v>0</v>
      </c>
      <c r="FD171" s="7">
        <v>0</v>
      </c>
      <c r="FE171" s="53">
        <v>0</v>
      </c>
      <c r="FF171" s="52">
        <v>0</v>
      </c>
      <c r="FG171" s="7">
        <v>0</v>
      </c>
      <c r="FH171" s="53">
        <v>0</v>
      </c>
      <c r="FI171" s="52">
        <v>123.52500000000001</v>
      </c>
      <c r="FJ171" s="7">
        <v>1536.43</v>
      </c>
      <c r="FK171" s="53">
        <f t="shared" si="221"/>
        <v>12438.210888484113</v>
      </c>
      <c r="FL171" s="52">
        <v>0</v>
      </c>
      <c r="FM171" s="7">
        <v>0</v>
      </c>
      <c r="FN171" s="53">
        <f t="shared" si="205"/>
        <v>0</v>
      </c>
      <c r="FO171" s="10">
        <f t="shared" si="215"/>
        <v>604.72900000000016</v>
      </c>
      <c r="FP171" s="15">
        <f t="shared" si="216"/>
        <v>6104.2000000000007</v>
      </c>
    </row>
    <row r="172" spans="1:172" x14ac:dyDescent="0.3">
      <c r="A172" s="73">
        <v>2016</v>
      </c>
      <c r="B172" s="74" t="s">
        <v>15</v>
      </c>
      <c r="C172" s="52">
        <v>0</v>
      </c>
      <c r="D172" s="7">
        <v>0</v>
      </c>
      <c r="E172" s="53">
        <v>0</v>
      </c>
      <c r="F172" s="52">
        <v>63</v>
      </c>
      <c r="G172" s="7">
        <v>471.96</v>
      </c>
      <c r="H172" s="53">
        <f t="shared" si="197"/>
        <v>7491.4285714285706</v>
      </c>
      <c r="I172" s="52">
        <v>0</v>
      </c>
      <c r="J172" s="7">
        <v>0</v>
      </c>
      <c r="K172" s="53">
        <v>0</v>
      </c>
      <c r="L172" s="52">
        <v>0</v>
      </c>
      <c r="M172" s="7">
        <v>0</v>
      </c>
      <c r="N172" s="53">
        <v>0</v>
      </c>
      <c r="O172" s="52">
        <v>0</v>
      </c>
      <c r="P172" s="7">
        <v>0</v>
      </c>
      <c r="Q172" s="53">
        <v>0</v>
      </c>
      <c r="R172" s="52">
        <v>25</v>
      </c>
      <c r="S172" s="7">
        <v>137.31</v>
      </c>
      <c r="T172" s="53">
        <f t="shared" si="217"/>
        <v>5492.4</v>
      </c>
      <c r="U172" s="52">
        <v>0</v>
      </c>
      <c r="V172" s="7">
        <v>0</v>
      </c>
      <c r="W172" s="53">
        <v>0</v>
      </c>
      <c r="X172" s="52">
        <v>0</v>
      </c>
      <c r="Y172" s="7">
        <v>0</v>
      </c>
      <c r="Z172" s="53">
        <v>0</v>
      </c>
      <c r="AA172" s="52">
        <v>0</v>
      </c>
      <c r="AB172" s="7">
        <v>0</v>
      </c>
      <c r="AC172" s="53">
        <v>0</v>
      </c>
      <c r="AD172" s="52">
        <v>0</v>
      </c>
      <c r="AE172" s="7">
        <v>0</v>
      </c>
      <c r="AF172" s="53">
        <v>0</v>
      </c>
      <c r="AG172" s="52">
        <v>0</v>
      </c>
      <c r="AH172" s="7">
        <v>0</v>
      </c>
      <c r="AI172" s="53">
        <v>0</v>
      </c>
      <c r="AJ172" s="52">
        <v>0</v>
      </c>
      <c r="AK172" s="7">
        <v>0</v>
      </c>
      <c r="AL172" s="53">
        <v>0</v>
      </c>
      <c r="AM172" s="52">
        <v>0</v>
      </c>
      <c r="AN172" s="7">
        <v>0</v>
      </c>
      <c r="AO172" s="53">
        <v>0</v>
      </c>
      <c r="AP172" s="52">
        <v>0</v>
      </c>
      <c r="AQ172" s="7">
        <v>0</v>
      </c>
      <c r="AR172" s="53">
        <v>0</v>
      </c>
      <c r="AS172" s="52">
        <v>0</v>
      </c>
      <c r="AT172" s="7">
        <v>0</v>
      </c>
      <c r="AU172" s="53">
        <v>0</v>
      </c>
      <c r="AV172" s="52">
        <v>0</v>
      </c>
      <c r="AW172" s="7">
        <v>0</v>
      </c>
      <c r="AX172" s="53">
        <f t="shared" si="199"/>
        <v>0</v>
      </c>
      <c r="AY172" s="52">
        <v>0</v>
      </c>
      <c r="AZ172" s="7">
        <v>0</v>
      </c>
      <c r="BA172" s="53">
        <v>0</v>
      </c>
      <c r="BB172" s="52">
        <v>0</v>
      </c>
      <c r="BC172" s="7">
        <v>0</v>
      </c>
      <c r="BD172" s="53">
        <v>0</v>
      </c>
      <c r="BE172" s="52">
        <v>0</v>
      </c>
      <c r="BF172" s="7">
        <v>0</v>
      </c>
      <c r="BG172" s="53">
        <v>0</v>
      </c>
      <c r="BH172" s="52">
        <v>834.02499999999998</v>
      </c>
      <c r="BI172" s="7">
        <v>4155.5200000000004</v>
      </c>
      <c r="BJ172" s="53">
        <f t="shared" si="200"/>
        <v>4982.488534516352</v>
      </c>
      <c r="BK172" s="52">
        <v>0</v>
      </c>
      <c r="BL172" s="7">
        <v>0</v>
      </c>
      <c r="BM172" s="53">
        <v>0</v>
      </c>
      <c r="BN172" s="52">
        <v>0</v>
      </c>
      <c r="BO172" s="7">
        <v>0</v>
      </c>
      <c r="BP172" s="53">
        <v>0</v>
      </c>
      <c r="BQ172" s="52">
        <v>8.0000000000000002E-3</v>
      </c>
      <c r="BR172" s="7">
        <v>0.25</v>
      </c>
      <c r="BS172" s="53">
        <f t="shared" ref="BS172" si="224">BR172/BQ172*1000</f>
        <v>31250</v>
      </c>
      <c r="BT172" s="52">
        <v>0</v>
      </c>
      <c r="BU172" s="7">
        <v>0</v>
      </c>
      <c r="BV172" s="53">
        <v>0</v>
      </c>
      <c r="BW172" s="52">
        <v>0</v>
      </c>
      <c r="BX172" s="7">
        <v>0</v>
      </c>
      <c r="BY172" s="53">
        <v>0</v>
      </c>
      <c r="BZ172" s="52">
        <v>0</v>
      </c>
      <c r="CA172" s="7">
        <v>0</v>
      </c>
      <c r="CB172" s="53">
        <v>0</v>
      </c>
      <c r="CC172" s="52">
        <v>0</v>
      </c>
      <c r="CD172" s="7">
        <v>0</v>
      </c>
      <c r="CE172" s="53">
        <v>0</v>
      </c>
      <c r="CF172" s="52">
        <v>0</v>
      </c>
      <c r="CG172" s="7">
        <v>0</v>
      </c>
      <c r="CH172" s="53">
        <v>0</v>
      </c>
      <c r="CI172" s="52">
        <v>0</v>
      </c>
      <c r="CJ172" s="7">
        <v>0</v>
      </c>
      <c r="CK172" s="53">
        <f t="shared" si="201"/>
        <v>0</v>
      </c>
      <c r="CL172" s="52">
        <v>0</v>
      </c>
      <c r="CM172" s="7">
        <v>0</v>
      </c>
      <c r="CN172" s="53">
        <v>0</v>
      </c>
      <c r="CO172" s="52">
        <v>0</v>
      </c>
      <c r="CP172" s="7">
        <v>0</v>
      </c>
      <c r="CQ172" s="53">
        <v>0</v>
      </c>
      <c r="CR172" s="52">
        <v>0</v>
      </c>
      <c r="CS172" s="7">
        <v>0</v>
      </c>
      <c r="CT172" s="53">
        <v>0</v>
      </c>
      <c r="CU172" s="62">
        <v>8.5000000000000006E-2</v>
      </c>
      <c r="CV172" s="7">
        <v>0.97</v>
      </c>
      <c r="CW172" s="8">
        <f t="shared" si="209"/>
        <v>11411.764705882351</v>
      </c>
      <c r="CX172" s="52">
        <v>207</v>
      </c>
      <c r="CY172" s="7">
        <v>1140.3</v>
      </c>
      <c r="CZ172" s="53">
        <f t="shared" si="206"/>
        <v>5508.6956521739121</v>
      </c>
      <c r="DA172" s="52">
        <v>25.13</v>
      </c>
      <c r="DB172" s="7">
        <v>138.30000000000001</v>
      </c>
      <c r="DC172" s="53">
        <f t="shared" ref="DC172" si="225">DB172/DA172*1000</f>
        <v>5503.3824114604067</v>
      </c>
      <c r="DD172" s="52">
        <v>0</v>
      </c>
      <c r="DE172" s="7">
        <v>0</v>
      </c>
      <c r="DF172" s="53">
        <v>0</v>
      </c>
      <c r="DG172" s="52">
        <v>0</v>
      </c>
      <c r="DH172" s="7">
        <v>0</v>
      </c>
      <c r="DI172" s="53">
        <v>0</v>
      </c>
      <c r="DJ172" s="52">
        <v>0</v>
      </c>
      <c r="DK172" s="7">
        <v>0</v>
      </c>
      <c r="DL172" s="53">
        <v>0</v>
      </c>
      <c r="DM172" s="52">
        <v>0</v>
      </c>
      <c r="DN172" s="7">
        <v>0</v>
      </c>
      <c r="DO172" s="53">
        <v>0</v>
      </c>
      <c r="DP172" s="52">
        <v>0</v>
      </c>
      <c r="DQ172" s="7">
        <v>0</v>
      </c>
      <c r="DR172" s="53">
        <v>0</v>
      </c>
      <c r="DS172" s="52">
        <v>0</v>
      </c>
      <c r="DT172" s="7">
        <v>0</v>
      </c>
      <c r="DU172" s="53">
        <v>0</v>
      </c>
      <c r="DV172" s="52">
        <v>0</v>
      </c>
      <c r="DW172" s="7">
        <v>0</v>
      </c>
      <c r="DX172" s="53">
        <v>0</v>
      </c>
      <c r="DY172" s="52">
        <v>0</v>
      </c>
      <c r="DZ172" s="7">
        <v>0</v>
      </c>
      <c r="EA172" s="53">
        <v>0</v>
      </c>
      <c r="EB172" s="52">
        <v>0</v>
      </c>
      <c r="EC172" s="7">
        <v>0</v>
      </c>
      <c r="ED172" s="53">
        <v>0</v>
      </c>
      <c r="EE172" s="52">
        <v>536</v>
      </c>
      <c r="EF172" s="7">
        <v>7455.92</v>
      </c>
      <c r="EG172" s="53">
        <f t="shared" si="202"/>
        <v>13910.298507462687</v>
      </c>
      <c r="EH172" s="52">
        <v>0</v>
      </c>
      <c r="EI172" s="7">
        <v>0</v>
      </c>
      <c r="EJ172" s="53">
        <v>0</v>
      </c>
      <c r="EK172" s="52">
        <v>0</v>
      </c>
      <c r="EL172" s="7">
        <v>0</v>
      </c>
      <c r="EM172" s="53">
        <v>0</v>
      </c>
      <c r="EN172" s="52">
        <v>0</v>
      </c>
      <c r="EO172" s="7">
        <v>0</v>
      </c>
      <c r="EP172" s="53">
        <v>0</v>
      </c>
      <c r="EQ172" s="52">
        <v>0</v>
      </c>
      <c r="ER172" s="7">
        <v>0</v>
      </c>
      <c r="ES172" s="53">
        <v>0</v>
      </c>
      <c r="ET172" s="52">
        <v>0</v>
      </c>
      <c r="EU172" s="7">
        <v>0</v>
      </c>
      <c r="EV172" s="53">
        <v>0</v>
      </c>
      <c r="EW172" s="52">
        <v>0</v>
      </c>
      <c r="EX172" s="7">
        <v>0</v>
      </c>
      <c r="EY172" s="53">
        <v>0</v>
      </c>
      <c r="EZ172" s="52">
        <v>1.55</v>
      </c>
      <c r="FA172" s="7">
        <v>9.9700000000000006</v>
      </c>
      <c r="FB172" s="53">
        <f t="shared" si="218"/>
        <v>6432.2580645161297</v>
      </c>
      <c r="FC172" s="52">
        <v>95.95</v>
      </c>
      <c r="FD172" s="7">
        <v>368.62</v>
      </c>
      <c r="FE172" s="53">
        <f t="shared" si="203"/>
        <v>3841.7926003126627</v>
      </c>
      <c r="FF172" s="52">
        <v>0</v>
      </c>
      <c r="FG172" s="7">
        <v>0</v>
      </c>
      <c r="FH172" s="53">
        <v>0</v>
      </c>
      <c r="FI172" s="52">
        <v>50</v>
      </c>
      <c r="FJ172" s="7">
        <v>644.26</v>
      </c>
      <c r="FK172" s="53">
        <f t="shared" si="221"/>
        <v>12885.199999999999</v>
      </c>
      <c r="FL172" s="52">
        <v>0</v>
      </c>
      <c r="FM172" s="7">
        <v>0</v>
      </c>
      <c r="FN172" s="53">
        <f t="shared" si="205"/>
        <v>0</v>
      </c>
      <c r="FO172" s="10">
        <f t="shared" si="215"/>
        <v>1787.748</v>
      </c>
      <c r="FP172" s="15">
        <f t="shared" si="216"/>
        <v>13879.12</v>
      </c>
    </row>
    <row r="173" spans="1:172" x14ac:dyDescent="0.3">
      <c r="A173" s="73">
        <v>2016</v>
      </c>
      <c r="B173" s="74" t="s">
        <v>16</v>
      </c>
      <c r="C173" s="52">
        <v>0</v>
      </c>
      <c r="D173" s="7">
        <v>0</v>
      </c>
      <c r="E173" s="53">
        <v>0</v>
      </c>
      <c r="F173" s="52">
        <v>0</v>
      </c>
      <c r="G173" s="7">
        <v>0</v>
      </c>
      <c r="H173" s="53">
        <v>0</v>
      </c>
      <c r="I173" s="52">
        <v>0</v>
      </c>
      <c r="J173" s="7">
        <v>0</v>
      </c>
      <c r="K173" s="53">
        <v>0</v>
      </c>
      <c r="L173" s="52">
        <v>0</v>
      </c>
      <c r="M173" s="7">
        <v>0</v>
      </c>
      <c r="N173" s="53">
        <v>0</v>
      </c>
      <c r="O173" s="52">
        <v>102.015</v>
      </c>
      <c r="P173" s="7">
        <v>1172.6199999999999</v>
      </c>
      <c r="Q173" s="53">
        <f t="shared" si="219"/>
        <v>11494.584129784835</v>
      </c>
      <c r="R173" s="52">
        <v>0</v>
      </c>
      <c r="S173" s="7">
        <v>0</v>
      </c>
      <c r="T173" s="53">
        <v>0</v>
      </c>
      <c r="U173" s="52">
        <v>0</v>
      </c>
      <c r="V173" s="7">
        <v>0</v>
      </c>
      <c r="W173" s="53">
        <v>0</v>
      </c>
      <c r="X173" s="52">
        <v>0</v>
      </c>
      <c r="Y173" s="7">
        <v>0</v>
      </c>
      <c r="Z173" s="53">
        <v>0</v>
      </c>
      <c r="AA173" s="52">
        <v>0</v>
      </c>
      <c r="AB173" s="7">
        <v>0</v>
      </c>
      <c r="AC173" s="53">
        <v>0</v>
      </c>
      <c r="AD173" s="52">
        <v>0.11700000000000001</v>
      </c>
      <c r="AE173" s="7">
        <v>36.119999999999997</v>
      </c>
      <c r="AF173" s="53">
        <f t="shared" si="198"/>
        <v>308717.94871794869</v>
      </c>
      <c r="AG173" s="52">
        <v>0</v>
      </c>
      <c r="AH173" s="7">
        <v>0</v>
      </c>
      <c r="AI173" s="53">
        <v>0</v>
      </c>
      <c r="AJ173" s="52">
        <v>0</v>
      </c>
      <c r="AK173" s="7">
        <v>0</v>
      </c>
      <c r="AL173" s="53">
        <v>0</v>
      </c>
      <c r="AM173" s="52">
        <v>0</v>
      </c>
      <c r="AN173" s="7">
        <v>0</v>
      </c>
      <c r="AO173" s="53">
        <v>0</v>
      </c>
      <c r="AP173" s="52">
        <v>0</v>
      </c>
      <c r="AQ173" s="7">
        <v>0</v>
      </c>
      <c r="AR173" s="53">
        <v>0</v>
      </c>
      <c r="AS173" s="52">
        <v>0</v>
      </c>
      <c r="AT173" s="7">
        <v>0</v>
      </c>
      <c r="AU173" s="53">
        <v>0</v>
      </c>
      <c r="AV173" s="52">
        <v>0</v>
      </c>
      <c r="AW173" s="7">
        <v>0</v>
      </c>
      <c r="AX173" s="53">
        <f t="shared" si="199"/>
        <v>0</v>
      </c>
      <c r="AY173" s="52">
        <v>0</v>
      </c>
      <c r="AZ173" s="7">
        <v>0</v>
      </c>
      <c r="BA173" s="53">
        <v>0</v>
      </c>
      <c r="BB173" s="52">
        <v>0</v>
      </c>
      <c r="BC173" s="7">
        <v>0</v>
      </c>
      <c r="BD173" s="53">
        <v>0</v>
      </c>
      <c r="BE173" s="52">
        <v>12.454000000000001</v>
      </c>
      <c r="BF173" s="7">
        <v>415.82</v>
      </c>
      <c r="BG173" s="53">
        <f t="shared" ref="BG173" si="226">BF173/BE173*1000</f>
        <v>33388.469568010274</v>
      </c>
      <c r="BH173" s="52">
        <v>642</v>
      </c>
      <c r="BI173" s="7">
        <v>4165.5600000000004</v>
      </c>
      <c r="BJ173" s="53">
        <f t="shared" si="200"/>
        <v>6488.4112149532712</v>
      </c>
      <c r="BK173" s="52">
        <v>0</v>
      </c>
      <c r="BL173" s="7">
        <v>0</v>
      </c>
      <c r="BM173" s="53">
        <v>0</v>
      </c>
      <c r="BN173" s="52">
        <v>0</v>
      </c>
      <c r="BO173" s="7">
        <v>0</v>
      </c>
      <c r="BP173" s="53">
        <v>0</v>
      </c>
      <c r="BQ173" s="52">
        <v>0</v>
      </c>
      <c r="BR173" s="7">
        <v>0</v>
      </c>
      <c r="BS173" s="53">
        <v>0</v>
      </c>
      <c r="BT173" s="52">
        <v>0</v>
      </c>
      <c r="BU173" s="7">
        <v>0</v>
      </c>
      <c r="BV173" s="53">
        <v>0</v>
      </c>
      <c r="BW173" s="52">
        <v>0</v>
      </c>
      <c r="BX173" s="7">
        <v>0</v>
      </c>
      <c r="BY173" s="53">
        <v>0</v>
      </c>
      <c r="BZ173" s="52">
        <v>0</v>
      </c>
      <c r="CA173" s="7">
        <v>0</v>
      </c>
      <c r="CB173" s="53">
        <v>0</v>
      </c>
      <c r="CC173" s="52">
        <v>0</v>
      </c>
      <c r="CD173" s="7">
        <v>0</v>
      </c>
      <c r="CE173" s="53">
        <v>0</v>
      </c>
      <c r="CF173" s="52">
        <v>0</v>
      </c>
      <c r="CG173" s="7">
        <v>0</v>
      </c>
      <c r="CH173" s="53">
        <v>0</v>
      </c>
      <c r="CI173" s="52">
        <v>0</v>
      </c>
      <c r="CJ173" s="7">
        <v>0</v>
      </c>
      <c r="CK173" s="53">
        <f t="shared" si="201"/>
        <v>0</v>
      </c>
      <c r="CL173" s="52">
        <v>0</v>
      </c>
      <c r="CM173" s="7">
        <v>0</v>
      </c>
      <c r="CN173" s="53">
        <v>0</v>
      </c>
      <c r="CO173" s="52">
        <v>0</v>
      </c>
      <c r="CP173" s="7">
        <v>0</v>
      </c>
      <c r="CQ173" s="53">
        <v>0</v>
      </c>
      <c r="CR173" s="52">
        <v>0</v>
      </c>
      <c r="CS173" s="7">
        <v>0</v>
      </c>
      <c r="CT173" s="53">
        <v>0</v>
      </c>
      <c r="CU173" s="62">
        <v>0</v>
      </c>
      <c r="CV173" s="7">
        <v>0</v>
      </c>
      <c r="CW173" s="8">
        <v>0</v>
      </c>
      <c r="CX173" s="52">
        <v>181</v>
      </c>
      <c r="CY173" s="7">
        <v>937.4</v>
      </c>
      <c r="CZ173" s="53">
        <f t="shared" si="206"/>
        <v>5179.0055248618783</v>
      </c>
      <c r="DA173" s="52">
        <v>0</v>
      </c>
      <c r="DB173" s="7">
        <v>0</v>
      </c>
      <c r="DC173" s="53">
        <v>0</v>
      </c>
      <c r="DD173" s="52">
        <v>0</v>
      </c>
      <c r="DE173" s="7">
        <v>0</v>
      </c>
      <c r="DF173" s="53">
        <v>0</v>
      </c>
      <c r="DG173" s="52">
        <v>0</v>
      </c>
      <c r="DH173" s="7">
        <v>0</v>
      </c>
      <c r="DI173" s="53">
        <v>0</v>
      </c>
      <c r="DJ173" s="52">
        <v>0</v>
      </c>
      <c r="DK173" s="7">
        <v>0</v>
      </c>
      <c r="DL173" s="53">
        <v>0</v>
      </c>
      <c r="DM173" s="52">
        <v>0</v>
      </c>
      <c r="DN173" s="7">
        <v>0</v>
      </c>
      <c r="DO173" s="53">
        <v>0</v>
      </c>
      <c r="DP173" s="52">
        <v>0</v>
      </c>
      <c r="DQ173" s="7">
        <v>0</v>
      </c>
      <c r="DR173" s="53">
        <v>0</v>
      </c>
      <c r="DS173" s="52">
        <v>0</v>
      </c>
      <c r="DT173" s="7">
        <v>0</v>
      </c>
      <c r="DU173" s="53">
        <v>0</v>
      </c>
      <c r="DV173" s="52">
        <v>0</v>
      </c>
      <c r="DW173" s="7">
        <v>0</v>
      </c>
      <c r="DX173" s="53">
        <v>0</v>
      </c>
      <c r="DY173" s="52">
        <v>0</v>
      </c>
      <c r="DZ173" s="7">
        <v>0</v>
      </c>
      <c r="EA173" s="53">
        <v>0</v>
      </c>
      <c r="EB173" s="52">
        <v>0</v>
      </c>
      <c r="EC173" s="7">
        <v>0</v>
      </c>
      <c r="ED173" s="53">
        <v>0</v>
      </c>
      <c r="EE173" s="52">
        <v>516</v>
      </c>
      <c r="EF173" s="7">
        <v>6460.76</v>
      </c>
      <c r="EG173" s="53">
        <f t="shared" si="202"/>
        <v>12520.852713178294</v>
      </c>
      <c r="EH173" s="52">
        <v>0</v>
      </c>
      <c r="EI173" s="7">
        <v>0</v>
      </c>
      <c r="EJ173" s="53">
        <v>0</v>
      </c>
      <c r="EK173" s="52">
        <v>0</v>
      </c>
      <c r="EL173" s="7">
        <v>0</v>
      </c>
      <c r="EM173" s="53">
        <v>0</v>
      </c>
      <c r="EN173" s="52">
        <v>0</v>
      </c>
      <c r="EO173" s="7">
        <v>0</v>
      </c>
      <c r="EP173" s="53">
        <v>0</v>
      </c>
      <c r="EQ173" s="52">
        <v>0</v>
      </c>
      <c r="ER173" s="7">
        <v>0</v>
      </c>
      <c r="ES173" s="53">
        <v>0</v>
      </c>
      <c r="ET173" s="52">
        <v>0</v>
      </c>
      <c r="EU173" s="7">
        <v>0</v>
      </c>
      <c r="EV173" s="53">
        <v>0</v>
      </c>
      <c r="EW173" s="52">
        <v>0</v>
      </c>
      <c r="EX173" s="7">
        <v>0</v>
      </c>
      <c r="EY173" s="53">
        <v>0</v>
      </c>
      <c r="EZ173" s="52">
        <v>0</v>
      </c>
      <c r="FA173" s="7">
        <v>0</v>
      </c>
      <c r="FB173" s="53">
        <v>0</v>
      </c>
      <c r="FC173" s="52">
        <v>0</v>
      </c>
      <c r="FD173" s="7">
        <v>0</v>
      </c>
      <c r="FE173" s="53">
        <v>0</v>
      </c>
      <c r="FF173" s="52">
        <v>0</v>
      </c>
      <c r="FG173" s="7">
        <v>0</v>
      </c>
      <c r="FH173" s="53">
        <v>0</v>
      </c>
      <c r="FI173" s="52">
        <v>25.1</v>
      </c>
      <c r="FJ173" s="7">
        <v>226.74</v>
      </c>
      <c r="FK173" s="53">
        <f t="shared" si="221"/>
        <v>9033.4661354581676</v>
      </c>
      <c r="FL173" s="52">
        <v>0</v>
      </c>
      <c r="FM173" s="7">
        <v>0</v>
      </c>
      <c r="FN173" s="53">
        <f t="shared" si="205"/>
        <v>0</v>
      </c>
      <c r="FO173" s="10">
        <f t="shared" si="215"/>
        <v>1453.586</v>
      </c>
      <c r="FP173" s="15">
        <f t="shared" si="216"/>
        <v>13188.279999999999</v>
      </c>
    </row>
    <row r="174" spans="1:172" ht="15" thickBot="1" x14ac:dyDescent="0.35">
      <c r="A174" s="70"/>
      <c r="B174" s="71" t="s">
        <v>17</v>
      </c>
      <c r="C174" s="54">
        <f>SUM(C162:C173)</f>
        <v>0</v>
      </c>
      <c r="D174" s="39">
        <f>SUM(D162:D173)</f>
        <v>0</v>
      </c>
      <c r="E174" s="55"/>
      <c r="F174" s="54">
        <f>SUM(F162:F173)</f>
        <v>378</v>
      </c>
      <c r="G174" s="39">
        <f>SUM(G162:G173)</f>
        <v>2834.03</v>
      </c>
      <c r="H174" s="55"/>
      <c r="I174" s="54">
        <f>SUM(I162:I173)</f>
        <v>0</v>
      </c>
      <c r="J174" s="39">
        <f>SUM(J162:J173)</f>
        <v>0</v>
      </c>
      <c r="K174" s="55"/>
      <c r="L174" s="54">
        <f>SUM(L162:L173)</f>
        <v>0</v>
      </c>
      <c r="M174" s="39">
        <f>SUM(M162:M173)</f>
        <v>0</v>
      </c>
      <c r="N174" s="55"/>
      <c r="O174" s="54">
        <f>SUM(O162:O173)</f>
        <v>169.47</v>
      </c>
      <c r="P174" s="39">
        <f>SUM(P162:P173)</f>
        <v>1888.6599999999999</v>
      </c>
      <c r="Q174" s="55"/>
      <c r="R174" s="54">
        <f>SUM(R162:R173)</f>
        <v>47.5</v>
      </c>
      <c r="S174" s="39">
        <f>SUM(S162:S173)</f>
        <v>261.56</v>
      </c>
      <c r="T174" s="55"/>
      <c r="U174" s="54">
        <f>SUM(U162:U173)</f>
        <v>0</v>
      </c>
      <c r="V174" s="39">
        <f>SUM(V162:V173)</f>
        <v>0</v>
      </c>
      <c r="W174" s="55"/>
      <c r="X174" s="54">
        <f>SUM(X162:X173)</f>
        <v>0</v>
      </c>
      <c r="Y174" s="39">
        <f>SUM(Y162:Y173)</f>
        <v>0</v>
      </c>
      <c r="Z174" s="55"/>
      <c r="AA174" s="54">
        <f>SUM(AA162:AA173)</f>
        <v>0</v>
      </c>
      <c r="AB174" s="39">
        <f>SUM(AB162:AB173)</f>
        <v>0</v>
      </c>
      <c r="AC174" s="55"/>
      <c r="AD174" s="54">
        <f>SUM(AD162:AD173)</f>
        <v>51.164000000000001</v>
      </c>
      <c r="AE174" s="39">
        <f>SUM(AE162:AE173)</f>
        <v>584.44000000000005</v>
      </c>
      <c r="AF174" s="55"/>
      <c r="AG174" s="54">
        <f>SUM(AG162:AG173)</f>
        <v>0</v>
      </c>
      <c r="AH174" s="39">
        <f>SUM(AH162:AH173)</f>
        <v>0</v>
      </c>
      <c r="AI174" s="55"/>
      <c r="AJ174" s="54">
        <f>SUM(AJ162:AJ173)</f>
        <v>0</v>
      </c>
      <c r="AK174" s="39">
        <f>SUM(AK162:AK173)</f>
        <v>0</v>
      </c>
      <c r="AL174" s="55"/>
      <c r="AM174" s="54">
        <f>SUM(AM162:AM173)</f>
        <v>0</v>
      </c>
      <c r="AN174" s="39">
        <f>SUM(AN162:AN173)</f>
        <v>0</v>
      </c>
      <c r="AO174" s="55"/>
      <c r="AP174" s="54">
        <f>SUM(AP162:AP173)</f>
        <v>0</v>
      </c>
      <c r="AQ174" s="39">
        <f>SUM(AQ162:AQ173)</f>
        <v>0</v>
      </c>
      <c r="AR174" s="55"/>
      <c r="AS174" s="54">
        <f>SUM(AS162:AS173)</f>
        <v>0</v>
      </c>
      <c r="AT174" s="39">
        <f>SUM(AT162:AT173)</f>
        <v>0</v>
      </c>
      <c r="AU174" s="55"/>
      <c r="AV174" s="54">
        <f t="shared" ref="AV174:AW174" si="227">SUM(AV162:AV173)</f>
        <v>0</v>
      </c>
      <c r="AW174" s="39">
        <f t="shared" si="227"/>
        <v>0</v>
      </c>
      <c r="AX174" s="55"/>
      <c r="AY174" s="54">
        <f>SUM(AY162:AY173)</f>
        <v>0</v>
      </c>
      <c r="AZ174" s="39">
        <f>SUM(AZ162:AZ173)</f>
        <v>0</v>
      </c>
      <c r="BA174" s="55"/>
      <c r="BB174" s="54">
        <f>SUM(BB162:BB173)</f>
        <v>3.2000000000000001E-2</v>
      </c>
      <c r="BC174" s="39">
        <f>SUM(BC162:BC173)</f>
        <v>0.67</v>
      </c>
      <c r="BD174" s="55"/>
      <c r="BE174" s="54">
        <f>SUM(BE162:BE173)</f>
        <v>12.454000000000001</v>
      </c>
      <c r="BF174" s="39">
        <f>SUM(BF162:BF173)</f>
        <v>415.82</v>
      </c>
      <c r="BG174" s="55"/>
      <c r="BH174" s="54">
        <f>SUM(BH162:BH173)</f>
        <v>6217.0029999999997</v>
      </c>
      <c r="BI174" s="39">
        <f>SUM(BI162:BI173)</f>
        <v>33734.019999999997</v>
      </c>
      <c r="BJ174" s="55"/>
      <c r="BK174" s="54">
        <f>SUM(BK162:BK173)</f>
        <v>0</v>
      </c>
      <c r="BL174" s="39">
        <f>SUM(BL162:BL173)</f>
        <v>0</v>
      </c>
      <c r="BM174" s="55"/>
      <c r="BN174" s="54">
        <f>SUM(BN162:BN173)</f>
        <v>2E-3</v>
      </c>
      <c r="BO174" s="39">
        <f>SUM(BO162:BO173)</f>
        <v>0.32</v>
      </c>
      <c r="BP174" s="55"/>
      <c r="BQ174" s="54">
        <f>SUM(BQ162:BQ173)</f>
        <v>8.0000000000000002E-3</v>
      </c>
      <c r="BR174" s="39">
        <f>SUM(BR162:BR173)</f>
        <v>0.25</v>
      </c>
      <c r="BS174" s="55"/>
      <c r="BT174" s="54">
        <f>SUM(BT162:BT173)</f>
        <v>0</v>
      </c>
      <c r="BU174" s="39">
        <f>SUM(BU162:BU173)</f>
        <v>0</v>
      </c>
      <c r="BV174" s="55"/>
      <c r="BW174" s="54">
        <f>SUM(BW162:BW173)</f>
        <v>0</v>
      </c>
      <c r="BX174" s="39">
        <f>SUM(BX162:BX173)</f>
        <v>0</v>
      </c>
      <c r="BY174" s="55"/>
      <c r="BZ174" s="54">
        <f>SUM(BZ162:BZ173)</f>
        <v>2.0750000000000002</v>
      </c>
      <c r="CA174" s="39">
        <f>SUM(CA162:CA173)</f>
        <v>16.689999999999998</v>
      </c>
      <c r="CB174" s="55"/>
      <c r="CC174" s="54">
        <f>SUM(CC162:CC173)</f>
        <v>0</v>
      </c>
      <c r="CD174" s="39">
        <f>SUM(CD162:CD173)</f>
        <v>0</v>
      </c>
      <c r="CE174" s="55"/>
      <c r="CF174" s="54">
        <f>SUM(CF162:CF173)</f>
        <v>51</v>
      </c>
      <c r="CG174" s="39">
        <f>SUM(CG162:CG173)</f>
        <v>818.3</v>
      </c>
      <c r="CH174" s="55"/>
      <c r="CI174" s="54">
        <f t="shared" ref="CI174:CJ174" si="228">SUM(CI162:CI173)</f>
        <v>0</v>
      </c>
      <c r="CJ174" s="39">
        <f t="shared" si="228"/>
        <v>0</v>
      </c>
      <c r="CK174" s="55"/>
      <c r="CL174" s="54">
        <f>SUM(CL162:CL173)</f>
        <v>0</v>
      </c>
      <c r="CM174" s="39">
        <f>SUM(CM162:CM173)</f>
        <v>0</v>
      </c>
      <c r="CN174" s="55"/>
      <c r="CO174" s="54">
        <f>SUM(CO162:CO173)</f>
        <v>0</v>
      </c>
      <c r="CP174" s="39">
        <f>SUM(CP162:CP173)</f>
        <v>0</v>
      </c>
      <c r="CQ174" s="55"/>
      <c r="CR174" s="54">
        <f>SUM(CR162:CR173)</f>
        <v>2E-3</v>
      </c>
      <c r="CS174" s="39">
        <f>SUM(CS162:CS173)</f>
        <v>0.01</v>
      </c>
      <c r="CT174" s="55"/>
      <c r="CU174" s="63">
        <f>SUM(CU162:CU173)</f>
        <v>1.359</v>
      </c>
      <c r="CV174" s="39">
        <f>SUM(CV162:CV173)</f>
        <v>3.9000000000000004</v>
      </c>
      <c r="CW174" s="40"/>
      <c r="CX174" s="54">
        <f>SUM(CX162:CX173)</f>
        <v>1459.165</v>
      </c>
      <c r="CY174" s="39">
        <f>SUM(CY162:CY173)</f>
        <v>9012.64</v>
      </c>
      <c r="CZ174" s="55"/>
      <c r="DA174" s="54">
        <f>SUM(DA162:DA173)</f>
        <v>25.13</v>
      </c>
      <c r="DB174" s="39">
        <f>SUM(DB162:DB173)</f>
        <v>138.30000000000001</v>
      </c>
      <c r="DC174" s="55"/>
      <c r="DD174" s="54">
        <f>SUM(DD162:DD173)</f>
        <v>0</v>
      </c>
      <c r="DE174" s="39">
        <f>SUM(DE162:DE173)</f>
        <v>0</v>
      </c>
      <c r="DF174" s="55"/>
      <c r="DG174" s="54">
        <f>SUM(DG162:DG173)</f>
        <v>0.62</v>
      </c>
      <c r="DH174" s="39">
        <f>SUM(DH162:DH173)</f>
        <v>1.33</v>
      </c>
      <c r="DI174" s="55"/>
      <c r="DJ174" s="54">
        <f>SUM(DJ162:DJ173)</f>
        <v>0</v>
      </c>
      <c r="DK174" s="39">
        <f>SUM(DK162:DK173)</f>
        <v>0</v>
      </c>
      <c r="DL174" s="55"/>
      <c r="DM174" s="54">
        <f>SUM(DM162:DM173)</f>
        <v>0</v>
      </c>
      <c r="DN174" s="39">
        <f>SUM(DN162:DN173)</f>
        <v>0</v>
      </c>
      <c r="DO174" s="55"/>
      <c r="DP174" s="54">
        <f>SUM(DP162:DP173)</f>
        <v>0</v>
      </c>
      <c r="DQ174" s="39">
        <f>SUM(DQ162:DQ173)</f>
        <v>0</v>
      </c>
      <c r="DR174" s="55"/>
      <c r="DS174" s="54">
        <f>SUM(DS162:DS173)</f>
        <v>0</v>
      </c>
      <c r="DT174" s="39">
        <f>SUM(DT162:DT173)</f>
        <v>0</v>
      </c>
      <c r="DU174" s="55"/>
      <c r="DV174" s="54">
        <f>SUM(DV162:DV173)</f>
        <v>0</v>
      </c>
      <c r="DW174" s="39">
        <f>SUM(DW162:DW173)</f>
        <v>0</v>
      </c>
      <c r="DX174" s="55"/>
      <c r="DY174" s="54">
        <f>SUM(DY162:DY173)</f>
        <v>60</v>
      </c>
      <c r="DZ174" s="39">
        <f>SUM(DZ162:DZ173)</f>
        <v>442.05</v>
      </c>
      <c r="EA174" s="55"/>
      <c r="EB174" s="54">
        <f>SUM(EB162:EB173)</f>
        <v>0</v>
      </c>
      <c r="EC174" s="39">
        <f>SUM(EC162:EC173)</f>
        <v>0</v>
      </c>
      <c r="ED174" s="55"/>
      <c r="EE174" s="54">
        <f>SUM(EE162:EE173)</f>
        <v>5962.0689999999995</v>
      </c>
      <c r="EF174" s="39">
        <f>SUM(EF162:EF173)</f>
        <v>78739.829999999987</v>
      </c>
      <c r="EG174" s="55"/>
      <c r="EH174" s="54">
        <f>SUM(EH162:EH173)</f>
        <v>8.8999999999999996E-2</v>
      </c>
      <c r="EI174" s="39">
        <f>SUM(EI162:EI173)</f>
        <v>8.35</v>
      </c>
      <c r="EJ174" s="55"/>
      <c r="EK174" s="54">
        <f>SUM(EK162:EK173)</f>
        <v>0</v>
      </c>
      <c r="EL174" s="39">
        <f>SUM(EL162:EL173)</f>
        <v>0</v>
      </c>
      <c r="EM174" s="55"/>
      <c r="EN174" s="54">
        <f>SUM(EN162:EN173)</f>
        <v>0</v>
      </c>
      <c r="EO174" s="39">
        <f>SUM(EO162:EO173)</f>
        <v>0</v>
      </c>
      <c r="EP174" s="55"/>
      <c r="EQ174" s="54">
        <f>SUM(EQ162:EQ173)</f>
        <v>182</v>
      </c>
      <c r="ER174" s="39">
        <f>SUM(ER162:ER173)</f>
        <v>1191.07</v>
      </c>
      <c r="ES174" s="55"/>
      <c r="ET174" s="54">
        <f>SUM(ET162:ET173)</f>
        <v>0</v>
      </c>
      <c r="EU174" s="39">
        <f>SUM(EU162:EU173)</f>
        <v>0</v>
      </c>
      <c r="EV174" s="55"/>
      <c r="EW174" s="54">
        <f>SUM(EW162:EW173)</f>
        <v>0</v>
      </c>
      <c r="EX174" s="39">
        <f>SUM(EX162:EX173)</f>
        <v>0</v>
      </c>
      <c r="EY174" s="55"/>
      <c r="EZ174" s="54">
        <f>SUM(EZ162:EZ173)</f>
        <v>33.552999999999997</v>
      </c>
      <c r="FA174" s="39">
        <f>SUM(FA162:FA173)</f>
        <v>291.13000000000005</v>
      </c>
      <c r="FB174" s="55"/>
      <c r="FC174" s="54">
        <f>SUM(FC162:FC173)</f>
        <v>450.97999999999996</v>
      </c>
      <c r="FD174" s="39">
        <f>SUM(FD162:FD173)</f>
        <v>2259.08</v>
      </c>
      <c r="FE174" s="55"/>
      <c r="FF174" s="54">
        <f>SUM(FF162:FF173)</f>
        <v>0</v>
      </c>
      <c r="FG174" s="39">
        <f>SUM(FG162:FG173)</f>
        <v>0</v>
      </c>
      <c r="FH174" s="55"/>
      <c r="FI174" s="54">
        <f>SUM(FI162:FI173)</f>
        <v>630.52499999999998</v>
      </c>
      <c r="FJ174" s="39">
        <f>SUM(FJ162:FJ173)</f>
        <v>5909.1900000000005</v>
      </c>
      <c r="FK174" s="55"/>
      <c r="FL174" s="54">
        <f t="shared" ref="FL174:FM174" si="229">SUM(FL162:FL173)</f>
        <v>0</v>
      </c>
      <c r="FM174" s="39">
        <f t="shared" si="229"/>
        <v>0</v>
      </c>
      <c r="FN174" s="55"/>
      <c r="FO174" s="41">
        <f t="shared" si="215"/>
        <v>15103.674999999999</v>
      </c>
      <c r="FP174" s="42">
        <f t="shared" si="216"/>
        <v>132642.44999999998</v>
      </c>
    </row>
    <row r="175" spans="1:172" x14ac:dyDescent="0.3">
      <c r="A175" s="73">
        <v>2017</v>
      </c>
      <c r="B175" s="69" t="s">
        <v>5</v>
      </c>
      <c r="C175" s="52">
        <v>0</v>
      </c>
      <c r="D175" s="7">
        <v>0</v>
      </c>
      <c r="E175" s="53">
        <v>0</v>
      </c>
      <c r="F175" s="52">
        <v>42</v>
      </c>
      <c r="G175" s="7">
        <v>307.87</v>
      </c>
      <c r="H175" s="53">
        <f t="shared" ref="H175:H185" si="230">G175/F175*1000</f>
        <v>7330.2380952380954</v>
      </c>
      <c r="I175" s="52">
        <v>0</v>
      </c>
      <c r="J175" s="7">
        <v>0</v>
      </c>
      <c r="K175" s="53">
        <v>0</v>
      </c>
      <c r="L175" s="52">
        <v>0</v>
      </c>
      <c r="M175" s="7">
        <v>0</v>
      </c>
      <c r="N175" s="53">
        <v>0</v>
      </c>
      <c r="O175" s="52">
        <v>0</v>
      </c>
      <c r="P175" s="7">
        <v>0</v>
      </c>
      <c r="Q175" s="53">
        <v>0</v>
      </c>
      <c r="R175" s="52">
        <v>0</v>
      </c>
      <c r="S175" s="7">
        <v>0</v>
      </c>
      <c r="T175" s="53">
        <v>0</v>
      </c>
      <c r="U175" s="52">
        <v>0</v>
      </c>
      <c r="V175" s="7">
        <v>0</v>
      </c>
      <c r="W175" s="53">
        <v>0</v>
      </c>
      <c r="X175" s="52">
        <v>0</v>
      </c>
      <c r="Y175" s="7">
        <v>0</v>
      </c>
      <c r="Z175" s="53">
        <v>0</v>
      </c>
      <c r="AA175" s="52">
        <v>0</v>
      </c>
      <c r="AB175" s="7">
        <v>0</v>
      </c>
      <c r="AC175" s="53">
        <v>0</v>
      </c>
      <c r="AD175" s="52">
        <v>125.88</v>
      </c>
      <c r="AE175" s="7">
        <v>7804.15</v>
      </c>
      <c r="AF175" s="53">
        <f t="shared" ref="AF175:AF183" si="231">AE175/AD175*1000</f>
        <v>61996.742929774387</v>
      </c>
      <c r="AG175" s="52">
        <v>0</v>
      </c>
      <c r="AH175" s="7">
        <v>0</v>
      </c>
      <c r="AI175" s="53">
        <v>0</v>
      </c>
      <c r="AJ175" s="52">
        <v>0</v>
      </c>
      <c r="AK175" s="7">
        <v>0</v>
      </c>
      <c r="AL175" s="53">
        <v>0</v>
      </c>
      <c r="AM175" s="52">
        <v>0</v>
      </c>
      <c r="AN175" s="7">
        <v>0</v>
      </c>
      <c r="AO175" s="53">
        <v>0</v>
      </c>
      <c r="AP175" s="52">
        <v>0</v>
      </c>
      <c r="AQ175" s="7">
        <v>0</v>
      </c>
      <c r="AR175" s="53">
        <v>0</v>
      </c>
      <c r="AS175" s="52">
        <v>0</v>
      </c>
      <c r="AT175" s="7">
        <v>0</v>
      </c>
      <c r="AU175" s="53">
        <v>0</v>
      </c>
      <c r="AV175" s="52">
        <v>0</v>
      </c>
      <c r="AW175" s="7">
        <v>0</v>
      </c>
      <c r="AX175" s="53">
        <f t="shared" ref="AX175:AX186" si="232">IF(AV175=0,0,AW175/AV175*1000)</f>
        <v>0</v>
      </c>
      <c r="AY175" s="52">
        <v>0</v>
      </c>
      <c r="AZ175" s="7">
        <v>0</v>
      </c>
      <c r="BA175" s="53">
        <v>0</v>
      </c>
      <c r="BB175" s="52">
        <v>0</v>
      </c>
      <c r="BC175" s="7">
        <v>0</v>
      </c>
      <c r="BD175" s="53">
        <v>0</v>
      </c>
      <c r="BE175" s="52">
        <v>0</v>
      </c>
      <c r="BF175" s="7">
        <v>0</v>
      </c>
      <c r="BG175" s="53">
        <v>0</v>
      </c>
      <c r="BH175" s="52">
        <v>24.071999999999999</v>
      </c>
      <c r="BI175" s="7">
        <v>249.12</v>
      </c>
      <c r="BJ175" s="53">
        <f t="shared" ref="BJ175:BJ186" si="233">BI175/BH175*1000</f>
        <v>10348.953140578265</v>
      </c>
      <c r="BK175" s="52">
        <v>0</v>
      </c>
      <c r="BL175" s="7">
        <v>0</v>
      </c>
      <c r="BM175" s="53">
        <v>0</v>
      </c>
      <c r="BN175" s="52">
        <v>0</v>
      </c>
      <c r="BO175" s="7">
        <v>0</v>
      </c>
      <c r="BP175" s="53">
        <v>0</v>
      </c>
      <c r="BQ175" s="52">
        <v>0</v>
      </c>
      <c r="BR175" s="7">
        <v>0</v>
      </c>
      <c r="BS175" s="53">
        <v>0</v>
      </c>
      <c r="BT175" s="52">
        <v>0</v>
      </c>
      <c r="BU175" s="7">
        <v>0</v>
      </c>
      <c r="BV175" s="53">
        <v>0</v>
      </c>
      <c r="BW175" s="52">
        <v>0</v>
      </c>
      <c r="BX175" s="7">
        <v>0</v>
      </c>
      <c r="BY175" s="53">
        <v>0</v>
      </c>
      <c r="BZ175" s="52">
        <v>0</v>
      </c>
      <c r="CA175" s="7">
        <v>0</v>
      </c>
      <c r="CB175" s="53">
        <v>0</v>
      </c>
      <c r="CC175" s="52">
        <v>0</v>
      </c>
      <c r="CD175" s="7">
        <v>0</v>
      </c>
      <c r="CE175" s="53">
        <v>0</v>
      </c>
      <c r="CF175" s="52">
        <v>0</v>
      </c>
      <c r="CG175" s="7">
        <v>0</v>
      </c>
      <c r="CH175" s="53">
        <v>0</v>
      </c>
      <c r="CI175" s="52">
        <v>0</v>
      </c>
      <c r="CJ175" s="7">
        <v>0</v>
      </c>
      <c r="CK175" s="53">
        <f t="shared" ref="CK175:CK186" si="234">IF(CI175=0,0,CJ175/CI175*1000)</f>
        <v>0</v>
      </c>
      <c r="CL175" s="52">
        <v>0</v>
      </c>
      <c r="CM175" s="7">
        <v>0</v>
      </c>
      <c r="CN175" s="53">
        <v>0</v>
      </c>
      <c r="CO175" s="52">
        <v>0</v>
      </c>
      <c r="CP175" s="7">
        <v>0</v>
      </c>
      <c r="CQ175" s="53">
        <v>0</v>
      </c>
      <c r="CR175" s="52">
        <v>0</v>
      </c>
      <c r="CS175" s="7">
        <v>0</v>
      </c>
      <c r="CT175" s="53">
        <v>0</v>
      </c>
      <c r="CU175" s="62">
        <v>0</v>
      </c>
      <c r="CV175" s="7">
        <v>0</v>
      </c>
      <c r="CW175" s="8">
        <v>0</v>
      </c>
      <c r="CX175" s="52">
        <v>50</v>
      </c>
      <c r="CY175" s="7">
        <v>211.56</v>
      </c>
      <c r="CZ175" s="53">
        <f t="shared" ref="CZ175:CZ186" si="235">CY175/CX175*1000</f>
        <v>4231.2000000000007</v>
      </c>
      <c r="DA175" s="52">
        <v>0</v>
      </c>
      <c r="DB175" s="7">
        <v>0</v>
      </c>
      <c r="DC175" s="53">
        <v>0</v>
      </c>
      <c r="DD175" s="52">
        <v>0</v>
      </c>
      <c r="DE175" s="7">
        <v>0</v>
      </c>
      <c r="DF175" s="53">
        <v>0</v>
      </c>
      <c r="DG175" s="52">
        <v>0</v>
      </c>
      <c r="DH175" s="7">
        <v>0</v>
      </c>
      <c r="DI175" s="53">
        <v>0</v>
      </c>
      <c r="DJ175" s="52">
        <v>0</v>
      </c>
      <c r="DK175" s="7">
        <v>0</v>
      </c>
      <c r="DL175" s="53">
        <v>0</v>
      </c>
      <c r="DM175" s="52">
        <v>0</v>
      </c>
      <c r="DN175" s="7">
        <v>0</v>
      </c>
      <c r="DO175" s="53">
        <v>0</v>
      </c>
      <c r="DP175" s="52">
        <v>0</v>
      </c>
      <c r="DQ175" s="7">
        <v>0</v>
      </c>
      <c r="DR175" s="53">
        <v>0</v>
      </c>
      <c r="DS175" s="52">
        <v>0</v>
      </c>
      <c r="DT175" s="7">
        <v>0</v>
      </c>
      <c r="DU175" s="53">
        <v>0</v>
      </c>
      <c r="DV175" s="52">
        <v>0</v>
      </c>
      <c r="DW175" s="7">
        <v>0</v>
      </c>
      <c r="DX175" s="53">
        <v>0</v>
      </c>
      <c r="DY175" s="52">
        <v>0</v>
      </c>
      <c r="DZ175" s="7">
        <v>0</v>
      </c>
      <c r="EA175" s="53">
        <v>0</v>
      </c>
      <c r="EB175" s="52">
        <v>0</v>
      </c>
      <c r="EC175" s="7">
        <v>0</v>
      </c>
      <c r="ED175" s="53">
        <v>0</v>
      </c>
      <c r="EE175" s="52">
        <v>258.07499999999999</v>
      </c>
      <c r="EF175" s="7">
        <v>3569.91</v>
      </c>
      <c r="EG175" s="53">
        <f t="shared" ref="EG175:EG186" si="236">EF175/EE175*1000</f>
        <v>13832.839290903808</v>
      </c>
      <c r="EH175" s="52">
        <v>0</v>
      </c>
      <c r="EI175" s="7">
        <v>0</v>
      </c>
      <c r="EJ175" s="53">
        <v>0</v>
      </c>
      <c r="EK175" s="52">
        <v>0</v>
      </c>
      <c r="EL175" s="7">
        <v>0</v>
      </c>
      <c r="EM175" s="53">
        <v>0</v>
      </c>
      <c r="EN175" s="52">
        <v>0</v>
      </c>
      <c r="EO175" s="7">
        <v>0</v>
      </c>
      <c r="EP175" s="53">
        <v>0</v>
      </c>
      <c r="EQ175" s="52">
        <v>0</v>
      </c>
      <c r="ER175" s="7">
        <v>0</v>
      </c>
      <c r="ES175" s="53">
        <v>0</v>
      </c>
      <c r="ET175" s="52">
        <v>0</v>
      </c>
      <c r="EU175" s="7">
        <v>0</v>
      </c>
      <c r="EV175" s="53">
        <v>0</v>
      </c>
      <c r="EW175" s="52">
        <v>0</v>
      </c>
      <c r="EX175" s="7">
        <v>0</v>
      </c>
      <c r="EY175" s="53">
        <v>0</v>
      </c>
      <c r="EZ175" s="52">
        <v>0</v>
      </c>
      <c r="FA175" s="7">
        <v>0</v>
      </c>
      <c r="FB175" s="53">
        <v>0</v>
      </c>
      <c r="FC175" s="52">
        <v>0</v>
      </c>
      <c r="FD175" s="7">
        <v>0</v>
      </c>
      <c r="FE175" s="53">
        <v>0</v>
      </c>
      <c r="FF175" s="52">
        <v>0</v>
      </c>
      <c r="FG175" s="7">
        <v>0</v>
      </c>
      <c r="FH175" s="53">
        <v>0</v>
      </c>
      <c r="FI175" s="52">
        <v>0</v>
      </c>
      <c r="FJ175" s="7">
        <v>0</v>
      </c>
      <c r="FK175" s="53">
        <v>0</v>
      </c>
      <c r="FL175" s="52">
        <v>0</v>
      </c>
      <c r="FM175" s="7">
        <v>0</v>
      </c>
      <c r="FN175" s="53">
        <f t="shared" ref="FN175:FN186" si="237">IF(FL175=0,0,FM175/FL175*1000)</f>
        <v>0</v>
      </c>
      <c r="FO175" s="10">
        <f t="shared" si="215"/>
        <v>500.02699999999999</v>
      </c>
      <c r="FP175" s="15">
        <f t="shared" si="216"/>
        <v>12142.609999999999</v>
      </c>
    </row>
    <row r="176" spans="1:172" x14ac:dyDescent="0.3">
      <c r="A176" s="73">
        <v>2017</v>
      </c>
      <c r="B176" s="69" t="s">
        <v>6</v>
      </c>
      <c r="C176" s="52">
        <v>0</v>
      </c>
      <c r="D176" s="7">
        <v>0</v>
      </c>
      <c r="E176" s="53">
        <v>0</v>
      </c>
      <c r="F176" s="52">
        <v>0</v>
      </c>
      <c r="G176" s="7">
        <v>0</v>
      </c>
      <c r="H176" s="53">
        <v>0</v>
      </c>
      <c r="I176" s="52">
        <v>0</v>
      </c>
      <c r="J176" s="7">
        <v>0</v>
      </c>
      <c r="K176" s="53">
        <v>0</v>
      </c>
      <c r="L176" s="52">
        <v>0</v>
      </c>
      <c r="M176" s="7">
        <v>0</v>
      </c>
      <c r="N176" s="53">
        <v>0</v>
      </c>
      <c r="O176" s="52">
        <v>0</v>
      </c>
      <c r="P176" s="7">
        <v>0</v>
      </c>
      <c r="Q176" s="53">
        <v>0</v>
      </c>
      <c r="R176" s="52">
        <v>0</v>
      </c>
      <c r="S176" s="7">
        <v>0</v>
      </c>
      <c r="T176" s="53">
        <v>0</v>
      </c>
      <c r="U176" s="52">
        <v>0</v>
      </c>
      <c r="V176" s="7">
        <v>0</v>
      </c>
      <c r="W176" s="53">
        <v>0</v>
      </c>
      <c r="X176" s="52">
        <v>0</v>
      </c>
      <c r="Y176" s="7">
        <v>0</v>
      </c>
      <c r="Z176" s="53">
        <v>0</v>
      </c>
      <c r="AA176" s="52">
        <v>0</v>
      </c>
      <c r="AB176" s="7">
        <v>0</v>
      </c>
      <c r="AC176" s="53">
        <v>0</v>
      </c>
      <c r="AD176" s="52">
        <v>210.78</v>
      </c>
      <c r="AE176" s="7">
        <v>13144.95</v>
      </c>
      <c r="AF176" s="53">
        <f t="shared" si="231"/>
        <v>62363.364645602058</v>
      </c>
      <c r="AG176" s="52">
        <v>0</v>
      </c>
      <c r="AH176" s="7">
        <v>0</v>
      </c>
      <c r="AI176" s="53">
        <v>0</v>
      </c>
      <c r="AJ176" s="52">
        <v>0</v>
      </c>
      <c r="AK176" s="7">
        <v>0</v>
      </c>
      <c r="AL176" s="53">
        <v>0</v>
      </c>
      <c r="AM176" s="52">
        <v>0</v>
      </c>
      <c r="AN176" s="7">
        <v>0</v>
      </c>
      <c r="AO176" s="53">
        <v>0</v>
      </c>
      <c r="AP176" s="52">
        <v>0</v>
      </c>
      <c r="AQ176" s="7">
        <v>0</v>
      </c>
      <c r="AR176" s="53">
        <v>0</v>
      </c>
      <c r="AS176" s="52">
        <v>0</v>
      </c>
      <c r="AT176" s="7">
        <v>0</v>
      </c>
      <c r="AU176" s="53">
        <v>0</v>
      </c>
      <c r="AV176" s="52">
        <v>0</v>
      </c>
      <c r="AW176" s="7">
        <v>0</v>
      </c>
      <c r="AX176" s="53">
        <f t="shared" si="232"/>
        <v>0</v>
      </c>
      <c r="AY176" s="52">
        <v>0</v>
      </c>
      <c r="AZ176" s="7">
        <v>0</v>
      </c>
      <c r="BA176" s="53">
        <v>0</v>
      </c>
      <c r="BB176" s="52">
        <v>0</v>
      </c>
      <c r="BC176" s="7">
        <v>0</v>
      </c>
      <c r="BD176" s="53">
        <v>0</v>
      </c>
      <c r="BE176" s="52">
        <v>0</v>
      </c>
      <c r="BF176" s="7">
        <v>0</v>
      </c>
      <c r="BG176" s="53">
        <v>0</v>
      </c>
      <c r="BH176" s="52">
        <v>0</v>
      </c>
      <c r="BI176" s="7">
        <v>0</v>
      </c>
      <c r="BJ176" s="53">
        <v>0</v>
      </c>
      <c r="BK176" s="52">
        <v>0</v>
      </c>
      <c r="BL176" s="7">
        <v>0</v>
      </c>
      <c r="BM176" s="53">
        <v>0</v>
      </c>
      <c r="BN176" s="52">
        <v>0</v>
      </c>
      <c r="BO176" s="7">
        <v>0</v>
      </c>
      <c r="BP176" s="53">
        <v>0</v>
      </c>
      <c r="BQ176" s="52">
        <v>0</v>
      </c>
      <c r="BR176" s="7">
        <v>0</v>
      </c>
      <c r="BS176" s="53">
        <v>0</v>
      </c>
      <c r="BT176" s="52">
        <v>0</v>
      </c>
      <c r="BU176" s="7">
        <v>0</v>
      </c>
      <c r="BV176" s="53">
        <v>0</v>
      </c>
      <c r="BW176" s="52">
        <v>0</v>
      </c>
      <c r="BX176" s="7">
        <v>0</v>
      </c>
      <c r="BY176" s="53">
        <v>0</v>
      </c>
      <c r="BZ176" s="52">
        <v>0</v>
      </c>
      <c r="CA176" s="7">
        <v>0</v>
      </c>
      <c r="CB176" s="53">
        <v>0</v>
      </c>
      <c r="CC176" s="52">
        <v>0</v>
      </c>
      <c r="CD176" s="7">
        <v>0</v>
      </c>
      <c r="CE176" s="53">
        <v>0</v>
      </c>
      <c r="CF176" s="52">
        <v>0</v>
      </c>
      <c r="CG176" s="7">
        <v>0</v>
      </c>
      <c r="CH176" s="53">
        <v>0</v>
      </c>
      <c r="CI176" s="52">
        <v>0</v>
      </c>
      <c r="CJ176" s="7">
        <v>0</v>
      </c>
      <c r="CK176" s="53">
        <f t="shared" si="234"/>
        <v>0</v>
      </c>
      <c r="CL176" s="52">
        <v>0</v>
      </c>
      <c r="CM176" s="7">
        <v>0</v>
      </c>
      <c r="CN176" s="53">
        <v>0</v>
      </c>
      <c r="CO176" s="52">
        <v>0</v>
      </c>
      <c r="CP176" s="7">
        <v>0</v>
      </c>
      <c r="CQ176" s="53">
        <v>0</v>
      </c>
      <c r="CR176" s="52">
        <v>6.0000000000000001E-3</v>
      </c>
      <c r="CS176" s="7">
        <v>0.03</v>
      </c>
      <c r="CT176" s="53">
        <f t="shared" ref="CT176:CT184" si="238">CS176/CR176*1000</f>
        <v>5000</v>
      </c>
      <c r="CU176" s="62">
        <v>0</v>
      </c>
      <c r="CV176" s="7">
        <v>0</v>
      </c>
      <c r="CW176" s="8">
        <v>0</v>
      </c>
      <c r="CX176" s="52">
        <v>20.5</v>
      </c>
      <c r="CY176" s="7">
        <v>884.4</v>
      </c>
      <c r="CZ176" s="53">
        <f t="shared" si="235"/>
        <v>43141.463414634149</v>
      </c>
      <c r="DA176" s="52">
        <v>0</v>
      </c>
      <c r="DB176" s="7">
        <v>0</v>
      </c>
      <c r="DC176" s="53">
        <v>0</v>
      </c>
      <c r="DD176" s="52">
        <v>0</v>
      </c>
      <c r="DE176" s="7">
        <v>0</v>
      </c>
      <c r="DF176" s="53">
        <v>0</v>
      </c>
      <c r="DG176" s="52">
        <v>0</v>
      </c>
      <c r="DH176" s="7">
        <v>0</v>
      </c>
      <c r="DI176" s="53">
        <v>0</v>
      </c>
      <c r="DJ176" s="52">
        <v>0</v>
      </c>
      <c r="DK176" s="7">
        <v>0</v>
      </c>
      <c r="DL176" s="53">
        <v>0</v>
      </c>
      <c r="DM176" s="52">
        <v>0</v>
      </c>
      <c r="DN176" s="7">
        <v>0</v>
      </c>
      <c r="DO176" s="53">
        <v>0</v>
      </c>
      <c r="DP176" s="52">
        <v>0</v>
      </c>
      <c r="DQ176" s="7">
        <v>0</v>
      </c>
      <c r="DR176" s="53">
        <v>0</v>
      </c>
      <c r="DS176" s="52">
        <v>0</v>
      </c>
      <c r="DT176" s="7">
        <v>0</v>
      </c>
      <c r="DU176" s="53">
        <v>0</v>
      </c>
      <c r="DV176" s="52">
        <v>0</v>
      </c>
      <c r="DW176" s="7">
        <v>0</v>
      </c>
      <c r="DX176" s="53">
        <v>0</v>
      </c>
      <c r="DY176" s="52">
        <v>0</v>
      </c>
      <c r="DZ176" s="7">
        <v>0</v>
      </c>
      <c r="EA176" s="53">
        <v>0</v>
      </c>
      <c r="EB176" s="52">
        <v>0</v>
      </c>
      <c r="EC176" s="7">
        <v>0</v>
      </c>
      <c r="ED176" s="53">
        <v>0</v>
      </c>
      <c r="EE176" s="52">
        <v>828.5</v>
      </c>
      <c r="EF176" s="7">
        <v>8977.67</v>
      </c>
      <c r="EG176" s="53">
        <f t="shared" si="236"/>
        <v>10836.053108026554</v>
      </c>
      <c r="EH176" s="52">
        <v>0</v>
      </c>
      <c r="EI176" s="7">
        <v>0</v>
      </c>
      <c r="EJ176" s="53">
        <v>0</v>
      </c>
      <c r="EK176" s="52">
        <v>0</v>
      </c>
      <c r="EL176" s="7">
        <v>0</v>
      </c>
      <c r="EM176" s="53">
        <v>0</v>
      </c>
      <c r="EN176" s="52">
        <v>0</v>
      </c>
      <c r="EO176" s="7">
        <v>0</v>
      </c>
      <c r="EP176" s="53">
        <v>0</v>
      </c>
      <c r="EQ176" s="52">
        <v>0</v>
      </c>
      <c r="ER176" s="7">
        <v>0</v>
      </c>
      <c r="ES176" s="53">
        <v>0</v>
      </c>
      <c r="ET176" s="52">
        <v>0</v>
      </c>
      <c r="EU176" s="7">
        <v>0</v>
      </c>
      <c r="EV176" s="53">
        <v>0</v>
      </c>
      <c r="EW176" s="52">
        <v>0</v>
      </c>
      <c r="EX176" s="7">
        <v>0</v>
      </c>
      <c r="EY176" s="53">
        <v>0</v>
      </c>
      <c r="EZ176" s="52">
        <v>0</v>
      </c>
      <c r="FA176" s="7">
        <v>0</v>
      </c>
      <c r="FB176" s="53">
        <v>0</v>
      </c>
      <c r="FC176" s="52">
        <v>47</v>
      </c>
      <c r="FD176" s="7">
        <v>186.24</v>
      </c>
      <c r="FE176" s="53">
        <f t="shared" ref="FE176:FE185" si="239">FD176/FC176*1000</f>
        <v>3962.5531914893618</v>
      </c>
      <c r="FF176" s="52">
        <v>0</v>
      </c>
      <c r="FG176" s="7">
        <v>0</v>
      </c>
      <c r="FH176" s="53">
        <v>0</v>
      </c>
      <c r="FI176" s="52">
        <v>60</v>
      </c>
      <c r="FJ176" s="7">
        <v>822.55</v>
      </c>
      <c r="FK176" s="53">
        <f t="shared" ref="FK176" si="240">FJ176/FI176*1000</f>
        <v>13709.166666666666</v>
      </c>
      <c r="FL176" s="52">
        <v>0</v>
      </c>
      <c r="FM176" s="7">
        <v>0</v>
      </c>
      <c r="FN176" s="53">
        <f t="shared" si="237"/>
        <v>0</v>
      </c>
      <c r="FO176" s="10">
        <f t="shared" si="215"/>
        <v>1106.7860000000001</v>
      </c>
      <c r="FP176" s="15">
        <f t="shared" si="216"/>
        <v>23193.29</v>
      </c>
    </row>
    <row r="177" spans="1:172" x14ac:dyDescent="0.3">
      <c r="A177" s="73">
        <v>2017</v>
      </c>
      <c r="B177" s="69" t="s">
        <v>7</v>
      </c>
      <c r="C177" s="52">
        <v>0</v>
      </c>
      <c r="D177" s="7">
        <v>0</v>
      </c>
      <c r="E177" s="53">
        <v>0</v>
      </c>
      <c r="F177" s="52">
        <v>0</v>
      </c>
      <c r="G177" s="7">
        <v>0</v>
      </c>
      <c r="H177" s="53">
        <v>0</v>
      </c>
      <c r="I177" s="52">
        <v>0</v>
      </c>
      <c r="J177" s="7">
        <v>0</v>
      </c>
      <c r="K177" s="53">
        <v>0</v>
      </c>
      <c r="L177" s="52">
        <v>0</v>
      </c>
      <c r="M177" s="7">
        <v>0</v>
      </c>
      <c r="N177" s="53">
        <v>0</v>
      </c>
      <c r="O177" s="52">
        <v>66</v>
      </c>
      <c r="P177" s="7">
        <v>860.97</v>
      </c>
      <c r="Q177" s="53">
        <f t="shared" ref="Q177:Q186" si="241">P177/O177*1000</f>
        <v>13045</v>
      </c>
      <c r="R177" s="52">
        <v>0</v>
      </c>
      <c r="S177" s="7">
        <v>0</v>
      </c>
      <c r="T177" s="53">
        <v>0</v>
      </c>
      <c r="U177" s="52">
        <v>0</v>
      </c>
      <c r="V177" s="7">
        <v>0</v>
      </c>
      <c r="W177" s="53">
        <v>0</v>
      </c>
      <c r="X177" s="52">
        <v>0</v>
      </c>
      <c r="Y177" s="7">
        <v>0</v>
      </c>
      <c r="Z177" s="53">
        <v>0</v>
      </c>
      <c r="AA177" s="52">
        <v>0</v>
      </c>
      <c r="AB177" s="7">
        <v>0</v>
      </c>
      <c r="AC177" s="53">
        <v>0</v>
      </c>
      <c r="AD177" s="52">
        <v>0</v>
      </c>
      <c r="AE177" s="7">
        <v>0</v>
      </c>
      <c r="AF177" s="53">
        <v>0</v>
      </c>
      <c r="AG177" s="52">
        <v>0</v>
      </c>
      <c r="AH177" s="7">
        <v>0</v>
      </c>
      <c r="AI177" s="53">
        <v>0</v>
      </c>
      <c r="AJ177" s="52">
        <v>0</v>
      </c>
      <c r="AK177" s="7">
        <v>0</v>
      </c>
      <c r="AL177" s="53">
        <v>0</v>
      </c>
      <c r="AM177" s="52">
        <v>0</v>
      </c>
      <c r="AN177" s="7">
        <v>0</v>
      </c>
      <c r="AO177" s="53">
        <v>0</v>
      </c>
      <c r="AP177" s="52">
        <v>0</v>
      </c>
      <c r="AQ177" s="7">
        <v>0</v>
      </c>
      <c r="AR177" s="53">
        <v>0</v>
      </c>
      <c r="AS177" s="52">
        <v>0</v>
      </c>
      <c r="AT177" s="7">
        <v>0</v>
      </c>
      <c r="AU177" s="53">
        <v>0</v>
      </c>
      <c r="AV177" s="52">
        <v>0</v>
      </c>
      <c r="AW177" s="7">
        <v>0</v>
      </c>
      <c r="AX177" s="53">
        <f t="shared" si="232"/>
        <v>0</v>
      </c>
      <c r="AY177" s="52">
        <v>0</v>
      </c>
      <c r="AZ177" s="7">
        <v>0</v>
      </c>
      <c r="BA177" s="53">
        <v>0</v>
      </c>
      <c r="BB177" s="52">
        <v>0</v>
      </c>
      <c r="BC177" s="7">
        <v>0</v>
      </c>
      <c r="BD177" s="53">
        <v>0</v>
      </c>
      <c r="BE177" s="52">
        <v>0</v>
      </c>
      <c r="BF177" s="7">
        <v>0</v>
      </c>
      <c r="BG177" s="53">
        <v>0</v>
      </c>
      <c r="BH177" s="52">
        <v>156</v>
      </c>
      <c r="BI177" s="7">
        <v>595.75</v>
      </c>
      <c r="BJ177" s="53">
        <f t="shared" si="233"/>
        <v>3818.9102564102564</v>
      </c>
      <c r="BK177" s="52">
        <v>0</v>
      </c>
      <c r="BL177" s="7">
        <v>0</v>
      </c>
      <c r="BM177" s="53">
        <v>0</v>
      </c>
      <c r="BN177" s="52">
        <v>0</v>
      </c>
      <c r="BO177" s="7">
        <v>0</v>
      </c>
      <c r="BP177" s="53">
        <v>0</v>
      </c>
      <c r="BQ177" s="52">
        <v>1.7999999999999999E-2</v>
      </c>
      <c r="BR177" s="7">
        <v>1.47</v>
      </c>
      <c r="BS177" s="53">
        <f t="shared" ref="BS177" si="242">BR177/BQ177*1000</f>
        <v>81666.666666666672</v>
      </c>
      <c r="BT177" s="52">
        <v>0</v>
      </c>
      <c r="BU177" s="7">
        <v>0</v>
      </c>
      <c r="BV177" s="53">
        <v>0</v>
      </c>
      <c r="BW177" s="52">
        <v>0</v>
      </c>
      <c r="BX177" s="7">
        <v>0</v>
      </c>
      <c r="BY177" s="53">
        <v>0</v>
      </c>
      <c r="BZ177" s="52">
        <v>0</v>
      </c>
      <c r="CA177" s="7">
        <v>0</v>
      </c>
      <c r="CB177" s="53">
        <v>0</v>
      </c>
      <c r="CC177" s="52">
        <v>0</v>
      </c>
      <c r="CD177" s="7">
        <v>0</v>
      </c>
      <c r="CE177" s="53">
        <v>0</v>
      </c>
      <c r="CF177" s="52">
        <v>0</v>
      </c>
      <c r="CG177" s="7">
        <v>0</v>
      </c>
      <c r="CH177" s="53">
        <v>0</v>
      </c>
      <c r="CI177" s="52">
        <v>0</v>
      </c>
      <c r="CJ177" s="7">
        <v>0</v>
      </c>
      <c r="CK177" s="53">
        <f t="shared" si="234"/>
        <v>0</v>
      </c>
      <c r="CL177" s="52">
        <v>0</v>
      </c>
      <c r="CM177" s="7">
        <v>0</v>
      </c>
      <c r="CN177" s="53">
        <v>0</v>
      </c>
      <c r="CO177" s="52">
        <v>0</v>
      </c>
      <c r="CP177" s="7">
        <v>0</v>
      </c>
      <c r="CQ177" s="53">
        <v>0</v>
      </c>
      <c r="CR177" s="52">
        <v>6.2E-2</v>
      </c>
      <c r="CS177" s="7">
        <v>7.0000000000000007E-2</v>
      </c>
      <c r="CT177" s="53">
        <f t="shared" si="238"/>
        <v>1129.0322580645163</v>
      </c>
      <c r="CU177" s="62">
        <v>6.9000000000000006E-2</v>
      </c>
      <c r="CV177" s="7">
        <v>7.0000000000000007E-2</v>
      </c>
      <c r="CW177" s="8">
        <f t="shared" ref="CW177:CW181" si="243">CV177/CU177*1000</f>
        <v>1014.4927536231885</v>
      </c>
      <c r="CX177" s="52">
        <v>0</v>
      </c>
      <c r="CY177" s="7">
        <v>0</v>
      </c>
      <c r="CZ177" s="53">
        <v>0</v>
      </c>
      <c r="DA177" s="52">
        <v>0</v>
      </c>
      <c r="DB177" s="7">
        <v>0</v>
      </c>
      <c r="DC177" s="53">
        <v>0</v>
      </c>
      <c r="DD177" s="52">
        <v>0</v>
      </c>
      <c r="DE177" s="7">
        <v>0</v>
      </c>
      <c r="DF177" s="53">
        <v>0</v>
      </c>
      <c r="DG177" s="52">
        <v>0</v>
      </c>
      <c r="DH177" s="7">
        <v>0</v>
      </c>
      <c r="DI177" s="53">
        <v>0</v>
      </c>
      <c r="DJ177" s="52">
        <v>0</v>
      </c>
      <c r="DK177" s="7">
        <v>0</v>
      </c>
      <c r="DL177" s="53">
        <v>0</v>
      </c>
      <c r="DM177" s="52">
        <v>0</v>
      </c>
      <c r="DN177" s="7">
        <v>0</v>
      </c>
      <c r="DO177" s="53">
        <v>0</v>
      </c>
      <c r="DP177" s="52">
        <v>0</v>
      </c>
      <c r="DQ177" s="7">
        <v>0</v>
      </c>
      <c r="DR177" s="53">
        <v>0</v>
      </c>
      <c r="DS177" s="52">
        <v>0</v>
      </c>
      <c r="DT177" s="7">
        <v>0</v>
      </c>
      <c r="DU177" s="53">
        <v>0</v>
      </c>
      <c r="DV177" s="52">
        <v>0</v>
      </c>
      <c r="DW177" s="7">
        <v>0</v>
      </c>
      <c r="DX177" s="53">
        <v>0</v>
      </c>
      <c r="DY177" s="52">
        <v>0</v>
      </c>
      <c r="DZ177" s="7">
        <v>0</v>
      </c>
      <c r="EA177" s="53">
        <v>0</v>
      </c>
      <c r="EB177" s="52">
        <v>0</v>
      </c>
      <c r="EC177" s="7">
        <v>0</v>
      </c>
      <c r="ED177" s="53">
        <v>0</v>
      </c>
      <c r="EE177" s="52">
        <v>323</v>
      </c>
      <c r="EF177" s="7">
        <v>4653.45</v>
      </c>
      <c r="EG177" s="53">
        <f t="shared" si="236"/>
        <v>14406.965944272444</v>
      </c>
      <c r="EH177" s="52">
        <v>0</v>
      </c>
      <c r="EI177" s="7">
        <v>0</v>
      </c>
      <c r="EJ177" s="53">
        <v>0</v>
      </c>
      <c r="EK177" s="52">
        <v>0</v>
      </c>
      <c r="EL177" s="7">
        <v>0</v>
      </c>
      <c r="EM177" s="53">
        <v>0</v>
      </c>
      <c r="EN177" s="52">
        <v>0</v>
      </c>
      <c r="EO177" s="7">
        <v>0</v>
      </c>
      <c r="EP177" s="53">
        <v>0</v>
      </c>
      <c r="EQ177" s="52">
        <v>0.01</v>
      </c>
      <c r="ER177" s="7">
        <v>0.12</v>
      </c>
      <c r="ES177" s="53">
        <f t="shared" ref="ES177:ES179" si="244">ER177/EQ177*1000</f>
        <v>12000</v>
      </c>
      <c r="ET177" s="52">
        <v>0</v>
      </c>
      <c r="EU177" s="7">
        <v>0</v>
      </c>
      <c r="EV177" s="53">
        <v>0</v>
      </c>
      <c r="EW177" s="52">
        <v>0</v>
      </c>
      <c r="EX177" s="7">
        <v>0</v>
      </c>
      <c r="EY177" s="53">
        <v>0</v>
      </c>
      <c r="EZ177" s="52">
        <v>58.445</v>
      </c>
      <c r="FA177" s="7">
        <v>876.14</v>
      </c>
      <c r="FB177" s="53">
        <f t="shared" ref="FB177:FB184" si="245">FA177/EZ177*1000</f>
        <v>14990.846094618872</v>
      </c>
      <c r="FC177" s="52">
        <v>47</v>
      </c>
      <c r="FD177" s="7">
        <v>180.2</v>
      </c>
      <c r="FE177" s="53">
        <f t="shared" si="239"/>
        <v>3834.0425531914893</v>
      </c>
      <c r="FF177" s="52">
        <v>0</v>
      </c>
      <c r="FG177" s="7">
        <v>0</v>
      </c>
      <c r="FH177" s="53">
        <v>0</v>
      </c>
      <c r="FI177" s="52">
        <v>0</v>
      </c>
      <c r="FJ177" s="7">
        <v>0</v>
      </c>
      <c r="FK177" s="53">
        <v>0</v>
      </c>
      <c r="FL177" s="52">
        <v>0</v>
      </c>
      <c r="FM177" s="7">
        <v>0</v>
      </c>
      <c r="FN177" s="53">
        <f t="shared" si="237"/>
        <v>0</v>
      </c>
      <c r="FO177" s="10">
        <f t="shared" si="215"/>
        <v>650.60400000000004</v>
      </c>
      <c r="FP177" s="15">
        <f t="shared" si="216"/>
        <v>7168.24</v>
      </c>
    </row>
    <row r="178" spans="1:172" x14ac:dyDescent="0.3">
      <c r="A178" s="73">
        <v>2017</v>
      </c>
      <c r="B178" s="69" t="s">
        <v>8</v>
      </c>
      <c r="C178" s="52">
        <v>0</v>
      </c>
      <c r="D178" s="7">
        <v>0</v>
      </c>
      <c r="E178" s="53">
        <v>0</v>
      </c>
      <c r="F178" s="52">
        <v>42</v>
      </c>
      <c r="G178" s="7">
        <v>295.18</v>
      </c>
      <c r="H178" s="53">
        <f t="shared" si="230"/>
        <v>7028.0952380952385</v>
      </c>
      <c r="I178" s="52">
        <v>0</v>
      </c>
      <c r="J178" s="7">
        <v>0</v>
      </c>
      <c r="K178" s="53">
        <v>0</v>
      </c>
      <c r="L178" s="52">
        <v>0</v>
      </c>
      <c r="M178" s="7">
        <v>0</v>
      </c>
      <c r="N178" s="53">
        <v>0</v>
      </c>
      <c r="O178" s="52">
        <v>274.11900000000003</v>
      </c>
      <c r="P178" s="7">
        <v>3443.88</v>
      </c>
      <c r="Q178" s="53">
        <f t="shared" si="241"/>
        <v>12563.448721175839</v>
      </c>
      <c r="R178" s="52">
        <v>50.16</v>
      </c>
      <c r="S178" s="7">
        <v>219.91</v>
      </c>
      <c r="T178" s="53">
        <f t="shared" ref="T178:T186" si="246">S178/R178*1000</f>
        <v>4384.1706539074967</v>
      </c>
      <c r="U178" s="52">
        <v>0</v>
      </c>
      <c r="V178" s="7">
        <v>0</v>
      </c>
      <c r="W178" s="53">
        <v>0</v>
      </c>
      <c r="X178" s="52">
        <v>0</v>
      </c>
      <c r="Y178" s="7">
        <v>0</v>
      </c>
      <c r="Z178" s="53">
        <v>0</v>
      </c>
      <c r="AA178" s="52">
        <v>0</v>
      </c>
      <c r="AB178" s="7">
        <v>0</v>
      </c>
      <c r="AC178" s="53">
        <v>0</v>
      </c>
      <c r="AD178" s="52">
        <v>410.57600000000002</v>
      </c>
      <c r="AE178" s="7">
        <v>15995.11</v>
      </c>
      <c r="AF178" s="53">
        <f t="shared" si="231"/>
        <v>38957.732551342502</v>
      </c>
      <c r="AG178" s="52">
        <v>0</v>
      </c>
      <c r="AH178" s="7">
        <v>0</v>
      </c>
      <c r="AI178" s="53">
        <v>0</v>
      </c>
      <c r="AJ178" s="52">
        <v>0</v>
      </c>
      <c r="AK178" s="7">
        <v>0</v>
      </c>
      <c r="AL178" s="53">
        <v>0</v>
      </c>
      <c r="AM178" s="52">
        <v>0</v>
      </c>
      <c r="AN178" s="7">
        <v>0</v>
      </c>
      <c r="AO178" s="53">
        <v>0</v>
      </c>
      <c r="AP178" s="52">
        <v>0</v>
      </c>
      <c r="AQ178" s="7">
        <v>0</v>
      </c>
      <c r="AR178" s="53">
        <v>0</v>
      </c>
      <c r="AS178" s="52">
        <v>0</v>
      </c>
      <c r="AT178" s="7">
        <v>0</v>
      </c>
      <c r="AU178" s="53">
        <v>0</v>
      </c>
      <c r="AV178" s="52">
        <v>0</v>
      </c>
      <c r="AW178" s="7">
        <v>0</v>
      </c>
      <c r="AX178" s="53">
        <f t="shared" si="232"/>
        <v>0</v>
      </c>
      <c r="AY178" s="52">
        <v>0</v>
      </c>
      <c r="AZ178" s="7">
        <v>0</v>
      </c>
      <c r="BA178" s="53">
        <v>0</v>
      </c>
      <c r="BB178" s="52">
        <v>0</v>
      </c>
      <c r="BC178" s="7">
        <v>0</v>
      </c>
      <c r="BD178" s="53">
        <v>0</v>
      </c>
      <c r="BE178" s="52">
        <v>280.04399999999998</v>
      </c>
      <c r="BF178" s="7">
        <v>8912.09</v>
      </c>
      <c r="BG178" s="53">
        <f t="shared" ref="BG178:BG182" si="247">BF178/BE178*1000</f>
        <v>31823.891959834884</v>
      </c>
      <c r="BH178" s="52">
        <v>312</v>
      </c>
      <c r="BI178" s="7">
        <v>1195.95</v>
      </c>
      <c r="BJ178" s="53">
        <f t="shared" si="233"/>
        <v>3833.1730769230771</v>
      </c>
      <c r="BK178" s="52">
        <v>0</v>
      </c>
      <c r="BL178" s="7">
        <v>0</v>
      </c>
      <c r="BM178" s="53">
        <v>0</v>
      </c>
      <c r="BN178" s="52">
        <v>0</v>
      </c>
      <c r="BO178" s="7">
        <v>0</v>
      </c>
      <c r="BP178" s="53">
        <v>0</v>
      </c>
      <c r="BQ178" s="52">
        <v>0</v>
      </c>
      <c r="BR178" s="7">
        <v>0</v>
      </c>
      <c r="BS178" s="53">
        <v>0</v>
      </c>
      <c r="BT178" s="52">
        <v>0</v>
      </c>
      <c r="BU178" s="7">
        <v>0</v>
      </c>
      <c r="BV178" s="53">
        <v>0</v>
      </c>
      <c r="BW178" s="52">
        <v>0</v>
      </c>
      <c r="BX178" s="7">
        <v>0</v>
      </c>
      <c r="BY178" s="53">
        <v>0</v>
      </c>
      <c r="BZ178" s="52">
        <v>0</v>
      </c>
      <c r="CA178" s="7">
        <v>0</v>
      </c>
      <c r="CB178" s="53">
        <v>0</v>
      </c>
      <c r="CC178" s="52">
        <v>0</v>
      </c>
      <c r="CD178" s="7">
        <v>0</v>
      </c>
      <c r="CE178" s="53">
        <v>0</v>
      </c>
      <c r="CF178" s="52">
        <v>0</v>
      </c>
      <c r="CG178" s="7">
        <v>0</v>
      </c>
      <c r="CH178" s="53">
        <v>0</v>
      </c>
      <c r="CI178" s="52">
        <v>0</v>
      </c>
      <c r="CJ178" s="7">
        <v>0</v>
      </c>
      <c r="CK178" s="53">
        <f t="shared" si="234"/>
        <v>0</v>
      </c>
      <c r="CL178" s="52">
        <v>0</v>
      </c>
      <c r="CM178" s="7">
        <v>0</v>
      </c>
      <c r="CN178" s="53">
        <v>0</v>
      </c>
      <c r="CO178" s="52">
        <v>0</v>
      </c>
      <c r="CP178" s="7">
        <v>0</v>
      </c>
      <c r="CQ178" s="53">
        <v>0</v>
      </c>
      <c r="CR178" s="52">
        <v>0</v>
      </c>
      <c r="CS178" s="7">
        <v>0</v>
      </c>
      <c r="CT178" s="53">
        <v>0</v>
      </c>
      <c r="CU178" s="62">
        <v>0</v>
      </c>
      <c r="CV178" s="7">
        <v>0</v>
      </c>
      <c r="CW178" s="8">
        <v>0</v>
      </c>
      <c r="CX178" s="52">
        <v>0</v>
      </c>
      <c r="CY178" s="7">
        <v>0</v>
      </c>
      <c r="CZ178" s="53">
        <v>0</v>
      </c>
      <c r="DA178" s="52">
        <v>0</v>
      </c>
      <c r="DB178" s="7">
        <v>0</v>
      </c>
      <c r="DC178" s="53">
        <v>0</v>
      </c>
      <c r="DD178" s="52">
        <v>0</v>
      </c>
      <c r="DE178" s="7">
        <v>0</v>
      </c>
      <c r="DF178" s="53">
        <v>0</v>
      </c>
      <c r="DG178" s="52">
        <v>0</v>
      </c>
      <c r="DH178" s="7">
        <v>0</v>
      </c>
      <c r="DI178" s="53">
        <v>0</v>
      </c>
      <c r="DJ178" s="52">
        <v>0</v>
      </c>
      <c r="DK178" s="7">
        <v>0</v>
      </c>
      <c r="DL178" s="53">
        <v>0</v>
      </c>
      <c r="DM178" s="52">
        <v>0</v>
      </c>
      <c r="DN178" s="7">
        <v>0</v>
      </c>
      <c r="DO178" s="53">
        <v>0</v>
      </c>
      <c r="DP178" s="52">
        <v>0</v>
      </c>
      <c r="DQ178" s="7">
        <v>0</v>
      </c>
      <c r="DR178" s="53">
        <v>0</v>
      </c>
      <c r="DS178" s="52">
        <v>0</v>
      </c>
      <c r="DT178" s="7">
        <v>0</v>
      </c>
      <c r="DU178" s="53">
        <v>0</v>
      </c>
      <c r="DV178" s="52">
        <v>0</v>
      </c>
      <c r="DW178" s="7">
        <v>0</v>
      </c>
      <c r="DX178" s="53">
        <v>0</v>
      </c>
      <c r="DY178" s="52">
        <v>0</v>
      </c>
      <c r="DZ178" s="7">
        <v>0</v>
      </c>
      <c r="EA178" s="53">
        <v>0</v>
      </c>
      <c r="EB178" s="52">
        <v>0</v>
      </c>
      <c r="EC178" s="7">
        <v>0</v>
      </c>
      <c r="ED178" s="53">
        <v>0</v>
      </c>
      <c r="EE178" s="52">
        <v>15275</v>
      </c>
      <c r="EF178" s="7">
        <v>81883.83</v>
      </c>
      <c r="EG178" s="53">
        <f t="shared" si="236"/>
        <v>5360.6435351882164</v>
      </c>
      <c r="EH178" s="52">
        <v>0</v>
      </c>
      <c r="EI178" s="7">
        <v>0</v>
      </c>
      <c r="EJ178" s="53">
        <v>0</v>
      </c>
      <c r="EK178" s="52">
        <v>0</v>
      </c>
      <c r="EL178" s="7">
        <v>0</v>
      </c>
      <c r="EM178" s="53">
        <v>0</v>
      </c>
      <c r="EN178" s="52">
        <v>0</v>
      </c>
      <c r="EO178" s="7">
        <v>0</v>
      </c>
      <c r="EP178" s="53">
        <v>0</v>
      </c>
      <c r="EQ178" s="52">
        <v>0</v>
      </c>
      <c r="ER178" s="7">
        <v>0</v>
      </c>
      <c r="ES178" s="53">
        <v>0</v>
      </c>
      <c r="ET178" s="52">
        <v>0</v>
      </c>
      <c r="EU178" s="7">
        <v>0</v>
      </c>
      <c r="EV178" s="53">
        <v>0</v>
      </c>
      <c r="EW178" s="52">
        <v>0</v>
      </c>
      <c r="EX178" s="7">
        <v>0</v>
      </c>
      <c r="EY178" s="53">
        <v>0</v>
      </c>
      <c r="EZ178" s="52">
        <v>2.972</v>
      </c>
      <c r="FA178" s="7">
        <v>19.5</v>
      </c>
      <c r="FB178" s="53">
        <f t="shared" si="245"/>
        <v>6561.2382234185734</v>
      </c>
      <c r="FC178" s="52">
        <v>47</v>
      </c>
      <c r="FD178" s="7">
        <v>235.46</v>
      </c>
      <c r="FE178" s="53">
        <f t="shared" si="239"/>
        <v>5009.7872340425538</v>
      </c>
      <c r="FF178" s="52">
        <v>0</v>
      </c>
      <c r="FG178" s="7">
        <v>0</v>
      </c>
      <c r="FH178" s="53">
        <v>0</v>
      </c>
      <c r="FI178" s="52">
        <v>75.673000000000002</v>
      </c>
      <c r="FJ178" s="7">
        <v>661.03</v>
      </c>
      <c r="FK178" s="53">
        <f t="shared" ref="FK178:FK181" si="248">FJ178/FI178*1000</f>
        <v>8735.348142666473</v>
      </c>
      <c r="FL178" s="52">
        <v>0</v>
      </c>
      <c r="FM178" s="7">
        <v>0</v>
      </c>
      <c r="FN178" s="53">
        <f t="shared" si="237"/>
        <v>0</v>
      </c>
      <c r="FO178" s="10">
        <f t="shared" si="215"/>
        <v>16693.870999999999</v>
      </c>
      <c r="FP178" s="15">
        <f t="shared" si="216"/>
        <v>112200.91000000002</v>
      </c>
    </row>
    <row r="179" spans="1:172" x14ac:dyDescent="0.3">
      <c r="A179" s="73">
        <v>2017</v>
      </c>
      <c r="B179" s="69" t="s">
        <v>9</v>
      </c>
      <c r="C179" s="52">
        <v>0</v>
      </c>
      <c r="D179" s="7">
        <v>0</v>
      </c>
      <c r="E179" s="53">
        <v>0</v>
      </c>
      <c r="F179" s="52">
        <v>0</v>
      </c>
      <c r="G179" s="7">
        <v>0</v>
      </c>
      <c r="H179" s="53">
        <v>0</v>
      </c>
      <c r="I179" s="52">
        <v>4.4999999999999998E-2</v>
      </c>
      <c r="J179" s="7">
        <v>0.63</v>
      </c>
      <c r="K179" s="53">
        <f t="shared" ref="K179" si="249">J179/I179*1000</f>
        <v>14000</v>
      </c>
      <c r="L179" s="52">
        <v>0</v>
      </c>
      <c r="M179" s="7">
        <v>0</v>
      </c>
      <c r="N179" s="53">
        <v>0</v>
      </c>
      <c r="O179" s="52">
        <v>133.5</v>
      </c>
      <c r="P179" s="7">
        <v>1725.92</v>
      </c>
      <c r="Q179" s="53">
        <f t="shared" si="241"/>
        <v>12928.239700374534</v>
      </c>
      <c r="R179" s="52">
        <v>25</v>
      </c>
      <c r="S179" s="7">
        <v>132.37</v>
      </c>
      <c r="T179" s="53">
        <f t="shared" si="246"/>
        <v>5294.8</v>
      </c>
      <c r="U179" s="52">
        <v>0</v>
      </c>
      <c r="V179" s="7">
        <v>0</v>
      </c>
      <c r="W179" s="53">
        <v>0</v>
      </c>
      <c r="X179" s="52">
        <v>0</v>
      </c>
      <c r="Y179" s="7">
        <v>0</v>
      </c>
      <c r="Z179" s="53">
        <v>0</v>
      </c>
      <c r="AA179" s="52">
        <v>0</v>
      </c>
      <c r="AB179" s="7">
        <v>0</v>
      </c>
      <c r="AC179" s="53">
        <v>0</v>
      </c>
      <c r="AD179" s="52">
        <v>4350.1869999999999</v>
      </c>
      <c r="AE179" s="7">
        <v>28907.37</v>
      </c>
      <c r="AF179" s="53">
        <f t="shared" si="231"/>
        <v>6645.0867514430993</v>
      </c>
      <c r="AG179" s="52">
        <v>0</v>
      </c>
      <c r="AH179" s="7">
        <v>0</v>
      </c>
      <c r="AI179" s="53">
        <v>0</v>
      </c>
      <c r="AJ179" s="52">
        <v>0</v>
      </c>
      <c r="AK179" s="7">
        <v>0</v>
      </c>
      <c r="AL179" s="53">
        <v>0</v>
      </c>
      <c r="AM179" s="52">
        <v>0</v>
      </c>
      <c r="AN179" s="7">
        <v>0</v>
      </c>
      <c r="AO179" s="53">
        <v>0</v>
      </c>
      <c r="AP179" s="52">
        <v>0</v>
      </c>
      <c r="AQ179" s="7">
        <v>0</v>
      </c>
      <c r="AR179" s="53">
        <v>0</v>
      </c>
      <c r="AS179" s="52">
        <v>0</v>
      </c>
      <c r="AT179" s="7">
        <v>0</v>
      </c>
      <c r="AU179" s="53">
        <v>0</v>
      </c>
      <c r="AV179" s="52">
        <v>0</v>
      </c>
      <c r="AW179" s="7">
        <v>0</v>
      </c>
      <c r="AX179" s="53">
        <f t="shared" si="232"/>
        <v>0</v>
      </c>
      <c r="AY179" s="52">
        <v>0</v>
      </c>
      <c r="AZ179" s="7">
        <v>0</v>
      </c>
      <c r="BA179" s="53">
        <v>0</v>
      </c>
      <c r="BB179" s="52">
        <v>0</v>
      </c>
      <c r="BC179" s="7">
        <v>0</v>
      </c>
      <c r="BD179" s="53">
        <v>0</v>
      </c>
      <c r="BE179" s="52">
        <v>0</v>
      </c>
      <c r="BF179" s="7">
        <v>0</v>
      </c>
      <c r="BG179" s="53">
        <v>0</v>
      </c>
      <c r="BH179" s="52">
        <v>664</v>
      </c>
      <c r="BI179" s="7">
        <v>2717.18</v>
      </c>
      <c r="BJ179" s="53">
        <f t="shared" si="233"/>
        <v>4092.1385542168673</v>
      </c>
      <c r="BK179" s="52">
        <v>0</v>
      </c>
      <c r="BL179" s="7">
        <v>0</v>
      </c>
      <c r="BM179" s="53">
        <v>0</v>
      </c>
      <c r="BN179" s="52">
        <v>0</v>
      </c>
      <c r="BO179" s="7">
        <v>0</v>
      </c>
      <c r="BP179" s="53">
        <v>0</v>
      </c>
      <c r="BQ179" s="52">
        <v>0</v>
      </c>
      <c r="BR179" s="7">
        <v>0</v>
      </c>
      <c r="BS179" s="53">
        <v>0</v>
      </c>
      <c r="BT179" s="52">
        <v>0</v>
      </c>
      <c r="BU179" s="7">
        <v>0</v>
      </c>
      <c r="BV179" s="53">
        <v>0</v>
      </c>
      <c r="BW179" s="52">
        <v>0</v>
      </c>
      <c r="BX179" s="7">
        <v>0</v>
      </c>
      <c r="BY179" s="53">
        <v>0</v>
      </c>
      <c r="BZ179" s="52">
        <v>0</v>
      </c>
      <c r="CA179" s="7">
        <v>0</v>
      </c>
      <c r="CB179" s="53">
        <v>0</v>
      </c>
      <c r="CC179" s="52">
        <v>0</v>
      </c>
      <c r="CD179" s="7">
        <v>0</v>
      </c>
      <c r="CE179" s="53">
        <v>0</v>
      </c>
      <c r="CF179" s="52">
        <v>0</v>
      </c>
      <c r="CG179" s="7">
        <v>0</v>
      </c>
      <c r="CH179" s="53">
        <v>0</v>
      </c>
      <c r="CI179" s="52">
        <v>0</v>
      </c>
      <c r="CJ179" s="7">
        <v>0</v>
      </c>
      <c r="CK179" s="53">
        <f t="shared" si="234"/>
        <v>0</v>
      </c>
      <c r="CL179" s="52">
        <v>0</v>
      </c>
      <c r="CM179" s="7">
        <v>0</v>
      </c>
      <c r="CN179" s="53">
        <v>0</v>
      </c>
      <c r="CO179" s="52">
        <v>0</v>
      </c>
      <c r="CP179" s="7">
        <v>0</v>
      </c>
      <c r="CQ179" s="53">
        <v>0</v>
      </c>
      <c r="CR179" s="52">
        <v>57.53</v>
      </c>
      <c r="CS179" s="7">
        <v>404.51</v>
      </c>
      <c r="CT179" s="53">
        <f t="shared" si="238"/>
        <v>7031.2880236398396</v>
      </c>
      <c r="CU179" s="62">
        <v>0</v>
      </c>
      <c r="CV179" s="7">
        <v>0</v>
      </c>
      <c r="CW179" s="8">
        <v>0</v>
      </c>
      <c r="CX179" s="52">
        <v>154.25</v>
      </c>
      <c r="CY179" s="7">
        <v>700.26</v>
      </c>
      <c r="CZ179" s="53">
        <f t="shared" si="235"/>
        <v>4539.7730956239875</v>
      </c>
      <c r="DA179" s="52">
        <v>104</v>
      </c>
      <c r="DB179" s="7">
        <v>340.18</v>
      </c>
      <c r="DC179" s="53">
        <f t="shared" ref="DC179:DC186" si="250">DB179/DA179*1000</f>
        <v>3270.9615384615386</v>
      </c>
      <c r="DD179" s="52">
        <v>0</v>
      </c>
      <c r="DE179" s="7">
        <v>0</v>
      </c>
      <c r="DF179" s="53">
        <v>0</v>
      </c>
      <c r="DG179" s="52">
        <v>0</v>
      </c>
      <c r="DH179" s="7">
        <v>0</v>
      </c>
      <c r="DI179" s="53">
        <v>0</v>
      </c>
      <c r="DJ179" s="52">
        <v>0</v>
      </c>
      <c r="DK179" s="7">
        <v>0</v>
      </c>
      <c r="DL179" s="53">
        <v>0</v>
      </c>
      <c r="DM179" s="52">
        <v>0</v>
      </c>
      <c r="DN179" s="7">
        <v>0</v>
      </c>
      <c r="DO179" s="53">
        <v>0</v>
      </c>
      <c r="DP179" s="52">
        <v>0</v>
      </c>
      <c r="DQ179" s="7">
        <v>0</v>
      </c>
      <c r="DR179" s="53">
        <v>0</v>
      </c>
      <c r="DS179" s="52">
        <v>0</v>
      </c>
      <c r="DT179" s="7">
        <v>0</v>
      </c>
      <c r="DU179" s="53">
        <v>0</v>
      </c>
      <c r="DV179" s="52">
        <v>0</v>
      </c>
      <c r="DW179" s="7">
        <v>0</v>
      </c>
      <c r="DX179" s="53">
        <v>0</v>
      </c>
      <c r="DY179" s="52">
        <v>0</v>
      </c>
      <c r="DZ179" s="7">
        <v>0</v>
      </c>
      <c r="EA179" s="53">
        <v>0</v>
      </c>
      <c r="EB179" s="52">
        <v>0</v>
      </c>
      <c r="EC179" s="7">
        <v>0</v>
      </c>
      <c r="ED179" s="53">
        <v>0</v>
      </c>
      <c r="EE179" s="52">
        <v>640.58000000000004</v>
      </c>
      <c r="EF179" s="7">
        <v>8210.5400000000009</v>
      </c>
      <c r="EG179" s="53">
        <f t="shared" si="236"/>
        <v>12817.353023822161</v>
      </c>
      <c r="EH179" s="52">
        <v>0</v>
      </c>
      <c r="EI179" s="7">
        <v>0</v>
      </c>
      <c r="EJ179" s="53">
        <v>0</v>
      </c>
      <c r="EK179" s="52">
        <v>0</v>
      </c>
      <c r="EL179" s="7">
        <v>0</v>
      </c>
      <c r="EM179" s="53">
        <v>0</v>
      </c>
      <c r="EN179" s="52">
        <v>0</v>
      </c>
      <c r="EO179" s="7">
        <v>0</v>
      </c>
      <c r="EP179" s="53">
        <v>0</v>
      </c>
      <c r="EQ179" s="52">
        <v>4480</v>
      </c>
      <c r="ER179" s="7">
        <v>51061.24</v>
      </c>
      <c r="ES179" s="53">
        <f t="shared" si="244"/>
        <v>11397.598214285714</v>
      </c>
      <c r="ET179" s="52">
        <v>0</v>
      </c>
      <c r="EU179" s="7">
        <v>0</v>
      </c>
      <c r="EV179" s="53">
        <v>0</v>
      </c>
      <c r="EW179" s="52">
        <v>0</v>
      </c>
      <c r="EX179" s="7">
        <v>0</v>
      </c>
      <c r="EY179" s="53">
        <v>0</v>
      </c>
      <c r="EZ179" s="52">
        <v>1.1599999999999999</v>
      </c>
      <c r="FA179" s="7">
        <v>7.32</v>
      </c>
      <c r="FB179" s="53">
        <f t="shared" si="245"/>
        <v>6310.3448275862074</v>
      </c>
      <c r="FC179" s="52">
        <v>0</v>
      </c>
      <c r="FD179" s="7">
        <v>0</v>
      </c>
      <c r="FE179" s="53">
        <v>0</v>
      </c>
      <c r="FF179" s="52">
        <v>0</v>
      </c>
      <c r="FG179" s="7">
        <v>0</v>
      </c>
      <c r="FH179" s="53">
        <v>0</v>
      </c>
      <c r="FI179" s="52">
        <v>171.58600000000001</v>
      </c>
      <c r="FJ179" s="7">
        <v>2868.64</v>
      </c>
      <c r="FK179" s="53">
        <f t="shared" si="248"/>
        <v>16718.380287436037</v>
      </c>
      <c r="FL179" s="52">
        <v>0</v>
      </c>
      <c r="FM179" s="7">
        <v>0</v>
      </c>
      <c r="FN179" s="53">
        <f t="shared" si="237"/>
        <v>0</v>
      </c>
      <c r="FO179" s="10">
        <f t="shared" si="215"/>
        <v>10610.252</v>
      </c>
      <c r="FP179" s="15">
        <f t="shared" si="216"/>
        <v>94207.51999999999</v>
      </c>
    </row>
    <row r="180" spans="1:172" x14ac:dyDescent="0.3">
      <c r="A180" s="73">
        <v>2017</v>
      </c>
      <c r="B180" s="69" t="s">
        <v>10</v>
      </c>
      <c r="C180" s="52">
        <v>0</v>
      </c>
      <c r="D180" s="7">
        <v>0</v>
      </c>
      <c r="E180" s="53">
        <v>0</v>
      </c>
      <c r="F180" s="52">
        <v>63</v>
      </c>
      <c r="G180" s="7">
        <v>450.37</v>
      </c>
      <c r="H180" s="53">
        <f t="shared" si="230"/>
        <v>7148.7301587301581</v>
      </c>
      <c r="I180" s="52">
        <v>0</v>
      </c>
      <c r="J180" s="7">
        <v>0</v>
      </c>
      <c r="K180" s="53">
        <v>0</v>
      </c>
      <c r="L180" s="52">
        <v>0</v>
      </c>
      <c r="M180" s="7">
        <v>0</v>
      </c>
      <c r="N180" s="53">
        <v>0</v>
      </c>
      <c r="O180" s="52">
        <v>0</v>
      </c>
      <c r="P180" s="7">
        <v>0</v>
      </c>
      <c r="Q180" s="53">
        <v>0</v>
      </c>
      <c r="R180" s="52">
        <v>0</v>
      </c>
      <c r="S180" s="7">
        <v>0</v>
      </c>
      <c r="T180" s="53">
        <v>0</v>
      </c>
      <c r="U180" s="52">
        <v>0</v>
      </c>
      <c r="V180" s="7">
        <v>0</v>
      </c>
      <c r="W180" s="53">
        <v>0</v>
      </c>
      <c r="X180" s="52">
        <v>0</v>
      </c>
      <c r="Y180" s="7">
        <v>0</v>
      </c>
      <c r="Z180" s="53">
        <v>0</v>
      </c>
      <c r="AA180" s="52">
        <v>0</v>
      </c>
      <c r="AB180" s="7">
        <v>0</v>
      </c>
      <c r="AC180" s="53">
        <v>0</v>
      </c>
      <c r="AD180" s="52">
        <v>102.55</v>
      </c>
      <c r="AE180" s="7">
        <v>6405.74</v>
      </c>
      <c r="AF180" s="53">
        <f t="shared" si="231"/>
        <v>62464.553876157974</v>
      </c>
      <c r="AG180" s="52">
        <v>0</v>
      </c>
      <c r="AH180" s="7">
        <v>0</v>
      </c>
      <c r="AI180" s="53">
        <v>0</v>
      </c>
      <c r="AJ180" s="52">
        <v>0</v>
      </c>
      <c r="AK180" s="7">
        <v>0</v>
      </c>
      <c r="AL180" s="53">
        <v>0</v>
      </c>
      <c r="AM180" s="52">
        <v>0</v>
      </c>
      <c r="AN180" s="7">
        <v>0</v>
      </c>
      <c r="AO180" s="53">
        <v>0</v>
      </c>
      <c r="AP180" s="52">
        <v>0</v>
      </c>
      <c r="AQ180" s="7">
        <v>0</v>
      </c>
      <c r="AR180" s="53">
        <v>0</v>
      </c>
      <c r="AS180" s="52">
        <v>0</v>
      </c>
      <c r="AT180" s="7">
        <v>0</v>
      </c>
      <c r="AU180" s="53">
        <v>0</v>
      </c>
      <c r="AV180" s="52">
        <v>0</v>
      </c>
      <c r="AW180" s="7">
        <v>0</v>
      </c>
      <c r="AX180" s="53">
        <f t="shared" si="232"/>
        <v>0</v>
      </c>
      <c r="AY180" s="52">
        <v>0</v>
      </c>
      <c r="AZ180" s="7">
        <v>0</v>
      </c>
      <c r="BA180" s="53">
        <v>0</v>
      </c>
      <c r="BB180" s="52">
        <v>0</v>
      </c>
      <c r="BC180" s="7">
        <v>0</v>
      </c>
      <c r="BD180" s="53">
        <v>0</v>
      </c>
      <c r="BE180" s="52">
        <v>0</v>
      </c>
      <c r="BF180" s="7">
        <v>0</v>
      </c>
      <c r="BG180" s="53">
        <v>0</v>
      </c>
      <c r="BH180" s="52">
        <v>528.78499999999997</v>
      </c>
      <c r="BI180" s="7">
        <v>3201.25</v>
      </c>
      <c r="BJ180" s="53">
        <f t="shared" si="233"/>
        <v>6053.972786671332</v>
      </c>
      <c r="BK180" s="52">
        <v>0</v>
      </c>
      <c r="BL180" s="7">
        <v>0</v>
      </c>
      <c r="BM180" s="53">
        <v>0</v>
      </c>
      <c r="BN180" s="52">
        <v>0</v>
      </c>
      <c r="BO180" s="7">
        <v>0</v>
      </c>
      <c r="BP180" s="53">
        <v>0</v>
      </c>
      <c r="BQ180" s="52">
        <v>0</v>
      </c>
      <c r="BR180" s="7">
        <v>0</v>
      </c>
      <c r="BS180" s="53">
        <v>0</v>
      </c>
      <c r="BT180" s="52">
        <v>0</v>
      </c>
      <c r="BU180" s="7">
        <v>0</v>
      </c>
      <c r="BV180" s="53">
        <v>0</v>
      </c>
      <c r="BW180" s="52">
        <v>0</v>
      </c>
      <c r="BX180" s="7">
        <v>0</v>
      </c>
      <c r="BY180" s="53">
        <v>0</v>
      </c>
      <c r="BZ180" s="52">
        <v>0</v>
      </c>
      <c r="CA180" s="7">
        <v>0</v>
      </c>
      <c r="CB180" s="53">
        <v>0</v>
      </c>
      <c r="CC180" s="52">
        <v>0</v>
      </c>
      <c r="CD180" s="7">
        <v>0</v>
      </c>
      <c r="CE180" s="53">
        <v>0</v>
      </c>
      <c r="CF180" s="52">
        <v>0</v>
      </c>
      <c r="CG180" s="7">
        <v>0</v>
      </c>
      <c r="CH180" s="53">
        <v>0</v>
      </c>
      <c r="CI180" s="52">
        <v>0</v>
      </c>
      <c r="CJ180" s="7">
        <v>0</v>
      </c>
      <c r="CK180" s="53">
        <f t="shared" si="234"/>
        <v>0</v>
      </c>
      <c r="CL180" s="52">
        <v>0</v>
      </c>
      <c r="CM180" s="7">
        <v>0</v>
      </c>
      <c r="CN180" s="53">
        <v>0</v>
      </c>
      <c r="CO180" s="52">
        <v>0</v>
      </c>
      <c r="CP180" s="7">
        <v>0</v>
      </c>
      <c r="CQ180" s="53">
        <v>0</v>
      </c>
      <c r="CR180" s="52">
        <v>0</v>
      </c>
      <c r="CS180" s="7">
        <v>0</v>
      </c>
      <c r="CT180" s="53">
        <v>0</v>
      </c>
      <c r="CU180" s="62">
        <v>0</v>
      </c>
      <c r="CV180" s="7">
        <v>0</v>
      </c>
      <c r="CW180" s="8">
        <v>0</v>
      </c>
      <c r="CX180" s="52">
        <v>22</v>
      </c>
      <c r="CY180" s="7">
        <v>131.47</v>
      </c>
      <c r="CZ180" s="53">
        <f t="shared" si="235"/>
        <v>5975.909090909091</v>
      </c>
      <c r="DA180" s="52">
        <v>0</v>
      </c>
      <c r="DB180" s="7">
        <v>0</v>
      </c>
      <c r="DC180" s="53">
        <v>0</v>
      </c>
      <c r="DD180" s="52">
        <v>0</v>
      </c>
      <c r="DE180" s="7">
        <v>0</v>
      </c>
      <c r="DF180" s="53">
        <v>0</v>
      </c>
      <c r="DG180" s="52">
        <v>0</v>
      </c>
      <c r="DH180" s="7">
        <v>0</v>
      </c>
      <c r="DI180" s="53">
        <v>0</v>
      </c>
      <c r="DJ180" s="52">
        <v>0</v>
      </c>
      <c r="DK180" s="7">
        <v>0</v>
      </c>
      <c r="DL180" s="53">
        <v>0</v>
      </c>
      <c r="DM180" s="52">
        <v>0</v>
      </c>
      <c r="DN180" s="7">
        <v>0</v>
      </c>
      <c r="DO180" s="53">
        <v>0</v>
      </c>
      <c r="DP180" s="52">
        <v>0</v>
      </c>
      <c r="DQ180" s="7">
        <v>0</v>
      </c>
      <c r="DR180" s="53">
        <v>0</v>
      </c>
      <c r="DS180" s="52">
        <v>0</v>
      </c>
      <c r="DT180" s="7">
        <v>0</v>
      </c>
      <c r="DU180" s="53">
        <v>0</v>
      </c>
      <c r="DV180" s="52">
        <v>0</v>
      </c>
      <c r="DW180" s="7">
        <v>0</v>
      </c>
      <c r="DX180" s="53">
        <v>0</v>
      </c>
      <c r="DY180" s="52">
        <v>0</v>
      </c>
      <c r="DZ180" s="7">
        <v>0</v>
      </c>
      <c r="EA180" s="53">
        <v>0</v>
      </c>
      <c r="EB180" s="52">
        <v>0</v>
      </c>
      <c r="EC180" s="7">
        <v>0</v>
      </c>
      <c r="ED180" s="53">
        <v>0</v>
      </c>
      <c r="EE180" s="52">
        <v>7220.25</v>
      </c>
      <c r="EF180" s="7">
        <v>37602.22</v>
      </c>
      <c r="EG180" s="53">
        <f t="shared" si="236"/>
        <v>5207.8833835393516</v>
      </c>
      <c r="EH180" s="52">
        <v>0</v>
      </c>
      <c r="EI180" s="7">
        <v>0</v>
      </c>
      <c r="EJ180" s="53">
        <v>0</v>
      </c>
      <c r="EK180" s="52">
        <v>0</v>
      </c>
      <c r="EL180" s="7">
        <v>0</v>
      </c>
      <c r="EM180" s="53">
        <v>0</v>
      </c>
      <c r="EN180" s="52">
        <v>0</v>
      </c>
      <c r="EO180" s="7">
        <v>0</v>
      </c>
      <c r="EP180" s="53">
        <v>0</v>
      </c>
      <c r="EQ180" s="52">
        <v>0</v>
      </c>
      <c r="ER180" s="7">
        <v>0</v>
      </c>
      <c r="ES180" s="53">
        <v>0</v>
      </c>
      <c r="ET180" s="52">
        <v>0</v>
      </c>
      <c r="EU180" s="7">
        <v>0</v>
      </c>
      <c r="EV180" s="53">
        <v>0</v>
      </c>
      <c r="EW180" s="52">
        <v>20.297999999999998</v>
      </c>
      <c r="EX180" s="7">
        <v>300.52</v>
      </c>
      <c r="EY180" s="53">
        <f t="shared" ref="EY180:EY181" si="251">EX180/EW180*1000</f>
        <v>14805.399546753375</v>
      </c>
      <c r="EZ180" s="52">
        <v>1.9550000000000001</v>
      </c>
      <c r="FA180" s="7">
        <v>12.33</v>
      </c>
      <c r="FB180" s="53">
        <f t="shared" si="245"/>
        <v>6306.9053708439897</v>
      </c>
      <c r="FC180" s="52">
        <v>0</v>
      </c>
      <c r="FD180" s="7">
        <v>0</v>
      </c>
      <c r="FE180" s="53">
        <v>0</v>
      </c>
      <c r="FF180" s="52">
        <v>0</v>
      </c>
      <c r="FG180" s="7">
        <v>0</v>
      </c>
      <c r="FH180" s="53">
        <v>0</v>
      </c>
      <c r="FI180" s="52">
        <v>102</v>
      </c>
      <c r="FJ180" s="7">
        <v>1213.94</v>
      </c>
      <c r="FK180" s="53">
        <f t="shared" si="248"/>
        <v>11901.372549019608</v>
      </c>
      <c r="FL180" s="52">
        <v>0</v>
      </c>
      <c r="FM180" s="7">
        <v>0</v>
      </c>
      <c r="FN180" s="53">
        <f t="shared" si="237"/>
        <v>0</v>
      </c>
      <c r="FO180" s="10">
        <f t="shared" si="215"/>
        <v>7958.8379999999997</v>
      </c>
      <c r="FP180" s="15">
        <f t="shared" si="216"/>
        <v>48103.9</v>
      </c>
    </row>
    <row r="181" spans="1:172" x14ac:dyDescent="0.3">
      <c r="A181" s="73">
        <v>2017</v>
      </c>
      <c r="B181" s="74" t="s">
        <v>11</v>
      </c>
      <c r="C181" s="52">
        <v>0</v>
      </c>
      <c r="D181" s="7">
        <v>0</v>
      </c>
      <c r="E181" s="53">
        <v>0</v>
      </c>
      <c r="F181" s="52">
        <v>84.5</v>
      </c>
      <c r="G181" s="7">
        <v>695.84</v>
      </c>
      <c r="H181" s="53">
        <f t="shared" si="230"/>
        <v>8234.7928994082831</v>
      </c>
      <c r="I181" s="52">
        <v>0</v>
      </c>
      <c r="J181" s="7">
        <v>0</v>
      </c>
      <c r="K181" s="53">
        <v>0</v>
      </c>
      <c r="L181" s="52">
        <v>0</v>
      </c>
      <c r="M181" s="7">
        <v>0</v>
      </c>
      <c r="N181" s="53">
        <v>0</v>
      </c>
      <c r="O181" s="52">
        <v>113.843</v>
      </c>
      <c r="P181" s="7">
        <v>1721.95</v>
      </c>
      <c r="Q181" s="53">
        <f t="shared" si="241"/>
        <v>15125.655508024209</v>
      </c>
      <c r="R181" s="52">
        <v>50</v>
      </c>
      <c r="S181" s="7">
        <v>256.82</v>
      </c>
      <c r="T181" s="53">
        <f t="shared" si="246"/>
        <v>5136.3999999999996</v>
      </c>
      <c r="U181" s="52">
        <v>0</v>
      </c>
      <c r="V181" s="7">
        <v>0</v>
      </c>
      <c r="W181" s="53">
        <v>0</v>
      </c>
      <c r="X181" s="52">
        <v>0</v>
      </c>
      <c r="Y181" s="7">
        <v>0</v>
      </c>
      <c r="Z181" s="53">
        <v>0</v>
      </c>
      <c r="AA181" s="52">
        <v>0</v>
      </c>
      <c r="AB181" s="7">
        <v>0</v>
      </c>
      <c r="AC181" s="53">
        <v>0</v>
      </c>
      <c r="AD181" s="52">
        <v>68.444999999999993</v>
      </c>
      <c r="AE181" s="7">
        <v>3710.55</v>
      </c>
      <c r="AF181" s="53">
        <f t="shared" si="231"/>
        <v>54212.141135218066</v>
      </c>
      <c r="AG181" s="52">
        <v>0</v>
      </c>
      <c r="AH181" s="7">
        <v>0</v>
      </c>
      <c r="AI181" s="53">
        <v>0</v>
      </c>
      <c r="AJ181" s="52">
        <v>0</v>
      </c>
      <c r="AK181" s="7">
        <v>0</v>
      </c>
      <c r="AL181" s="53">
        <v>0</v>
      </c>
      <c r="AM181" s="52">
        <v>0</v>
      </c>
      <c r="AN181" s="7">
        <v>0</v>
      </c>
      <c r="AO181" s="53">
        <v>0</v>
      </c>
      <c r="AP181" s="52">
        <v>0</v>
      </c>
      <c r="AQ181" s="7">
        <v>0</v>
      </c>
      <c r="AR181" s="53">
        <v>0</v>
      </c>
      <c r="AS181" s="52">
        <v>0</v>
      </c>
      <c r="AT181" s="7">
        <v>0</v>
      </c>
      <c r="AU181" s="53">
        <v>0</v>
      </c>
      <c r="AV181" s="52">
        <v>0</v>
      </c>
      <c r="AW181" s="7">
        <v>0</v>
      </c>
      <c r="AX181" s="53">
        <f t="shared" si="232"/>
        <v>0</v>
      </c>
      <c r="AY181" s="52">
        <v>0</v>
      </c>
      <c r="AZ181" s="7">
        <v>0</v>
      </c>
      <c r="BA181" s="53">
        <v>0</v>
      </c>
      <c r="BB181" s="52">
        <v>0</v>
      </c>
      <c r="BC181" s="7">
        <v>0</v>
      </c>
      <c r="BD181" s="53">
        <v>0</v>
      </c>
      <c r="BE181" s="52">
        <v>904.86199999999997</v>
      </c>
      <c r="BF181" s="7">
        <v>54123.27</v>
      </c>
      <c r="BG181" s="53">
        <f t="shared" si="247"/>
        <v>59813.839016336191</v>
      </c>
      <c r="BH181" s="52">
        <v>0</v>
      </c>
      <c r="BI181" s="7">
        <v>0</v>
      </c>
      <c r="BJ181" s="53">
        <v>0</v>
      </c>
      <c r="BK181" s="52">
        <v>0</v>
      </c>
      <c r="BL181" s="7">
        <v>0</v>
      </c>
      <c r="BM181" s="53">
        <v>0</v>
      </c>
      <c r="BN181" s="52">
        <v>0</v>
      </c>
      <c r="BO181" s="7">
        <v>0</v>
      </c>
      <c r="BP181" s="53">
        <v>0</v>
      </c>
      <c r="BQ181" s="52">
        <v>0</v>
      </c>
      <c r="BR181" s="7">
        <v>0</v>
      </c>
      <c r="BS181" s="53">
        <v>0</v>
      </c>
      <c r="BT181" s="52">
        <v>0</v>
      </c>
      <c r="BU181" s="7">
        <v>0</v>
      </c>
      <c r="BV181" s="53">
        <v>0</v>
      </c>
      <c r="BW181" s="52">
        <v>0</v>
      </c>
      <c r="BX181" s="7">
        <v>0</v>
      </c>
      <c r="BY181" s="53">
        <v>0</v>
      </c>
      <c r="BZ181" s="52">
        <v>0</v>
      </c>
      <c r="CA181" s="7">
        <v>0</v>
      </c>
      <c r="CB181" s="53">
        <v>0</v>
      </c>
      <c r="CC181" s="52">
        <v>0</v>
      </c>
      <c r="CD181" s="7">
        <v>0</v>
      </c>
      <c r="CE181" s="53">
        <v>0</v>
      </c>
      <c r="CF181" s="52">
        <v>0</v>
      </c>
      <c r="CG181" s="7">
        <v>0</v>
      </c>
      <c r="CH181" s="53">
        <v>0</v>
      </c>
      <c r="CI181" s="52">
        <v>0</v>
      </c>
      <c r="CJ181" s="7">
        <v>0</v>
      </c>
      <c r="CK181" s="53">
        <f t="shared" si="234"/>
        <v>0</v>
      </c>
      <c r="CL181" s="52">
        <v>0</v>
      </c>
      <c r="CM181" s="7">
        <v>0</v>
      </c>
      <c r="CN181" s="53">
        <v>0</v>
      </c>
      <c r="CO181" s="52">
        <v>0</v>
      </c>
      <c r="CP181" s="7">
        <v>0</v>
      </c>
      <c r="CQ181" s="53">
        <v>0</v>
      </c>
      <c r="CR181" s="52">
        <v>0</v>
      </c>
      <c r="CS181" s="7">
        <v>0</v>
      </c>
      <c r="CT181" s="53">
        <v>0</v>
      </c>
      <c r="CU181" s="62">
        <v>3.1E-2</v>
      </c>
      <c r="CV181" s="7">
        <v>0.82</v>
      </c>
      <c r="CW181" s="8">
        <f t="shared" si="243"/>
        <v>26451.612903225803</v>
      </c>
      <c r="CX181" s="52">
        <v>179.05500000000001</v>
      </c>
      <c r="CY181" s="7">
        <v>773.06</v>
      </c>
      <c r="CZ181" s="53">
        <f t="shared" si="235"/>
        <v>4317.4443606713021</v>
      </c>
      <c r="DA181" s="52">
        <v>0</v>
      </c>
      <c r="DB181" s="7">
        <v>0</v>
      </c>
      <c r="DC181" s="53">
        <v>0</v>
      </c>
      <c r="DD181" s="52">
        <v>0</v>
      </c>
      <c r="DE181" s="7">
        <v>0</v>
      </c>
      <c r="DF181" s="53">
        <v>0</v>
      </c>
      <c r="DG181" s="52">
        <v>0</v>
      </c>
      <c r="DH181" s="7">
        <v>0</v>
      </c>
      <c r="DI181" s="53">
        <v>0</v>
      </c>
      <c r="DJ181" s="52">
        <v>0</v>
      </c>
      <c r="DK181" s="7">
        <v>0</v>
      </c>
      <c r="DL181" s="53">
        <v>0</v>
      </c>
      <c r="DM181" s="52">
        <v>0</v>
      </c>
      <c r="DN181" s="7">
        <v>0</v>
      </c>
      <c r="DO181" s="53">
        <v>0</v>
      </c>
      <c r="DP181" s="52">
        <v>0</v>
      </c>
      <c r="DQ181" s="7">
        <v>0</v>
      </c>
      <c r="DR181" s="53">
        <v>0</v>
      </c>
      <c r="DS181" s="52">
        <v>0</v>
      </c>
      <c r="DT181" s="7">
        <v>0</v>
      </c>
      <c r="DU181" s="53">
        <v>0</v>
      </c>
      <c r="DV181" s="52">
        <v>0</v>
      </c>
      <c r="DW181" s="7">
        <v>0</v>
      </c>
      <c r="DX181" s="53">
        <v>0</v>
      </c>
      <c r="DY181" s="52">
        <v>0</v>
      </c>
      <c r="DZ181" s="7">
        <v>0</v>
      </c>
      <c r="EA181" s="53">
        <v>0</v>
      </c>
      <c r="EB181" s="52">
        <v>0</v>
      </c>
      <c r="EC181" s="7">
        <v>0</v>
      </c>
      <c r="ED181" s="53">
        <v>0</v>
      </c>
      <c r="EE181" s="52">
        <v>10374.06</v>
      </c>
      <c r="EF181" s="7">
        <v>56987.35</v>
      </c>
      <c r="EG181" s="53">
        <f t="shared" si="236"/>
        <v>5493.2543285849515</v>
      </c>
      <c r="EH181" s="52">
        <v>0</v>
      </c>
      <c r="EI181" s="7">
        <v>0</v>
      </c>
      <c r="EJ181" s="53">
        <v>0</v>
      </c>
      <c r="EK181" s="52">
        <v>0</v>
      </c>
      <c r="EL181" s="7">
        <v>0</v>
      </c>
      <c r="EM181" s="53">
        <v>0</v>
      </c>
      <c r="EN181" s="52">
        <v>0</v>
      </c>
      <c r="EO181" s="7">
        <v>0</v>
      </c>
      <c r="EP181" s="53">
        <v>0</v>
      </c>
      <c r="EQ181" s="52">
        <v>0</v>
      </c>
      <c r="ER181" s="7">
        <v>0</v>
      </c>
      <c r="ES181" s="53">
        <v>0</v>
      </c>
      <c r="ET181" s="52">
        <v>0</v>
      </c>
      <c r="EU181" s="7">
        <v>0</v>
      </c>
      <c r="EV181" s="53">
        <v>0</v>
      </c>
      <c r="EW181" s="52">
        <v>19.957999999999998</v>
      </c>
      <c r="EX181" s="7">
        <v>294.08</v>
      </c>
      <c r="EY181" s="53">
        <f t="shared" si="251"/>
        <v>14734.943381100311</v>
      </c>
      <c r="EZ181" s="52">
        <v>0</v>
      </c>
      <c r="FA181" s="7">
        <v>0</v>
      </c>
      <c r="FB181" s="53">
        <v>0</v>
      </c>
      <c r="FC181" s="52">
        <v>100</v>
      </c>
      <c r="FD181" s="7">
        <v>425.85</v>
      </c>
      <c r="FE181" s="53">
        <f t="shared" si="239"/>
        <v>4258.5000000000009</v>
      </c>
      <c r="FF181" s="52">
        <v>0</v>
      </c>
      <c r="FG181" s="7">
        <v>0</v>
      </c>
      <c r="FH181" s="53">
        <v>0</v>
      </c>
      <c r="FI181" s="52">
        <v>96.495000000000005</v>
      </c>
      <c r="FJ181" s="7">
        <v>1394.02</v>
      </c>
      <c r="FK181" s="53">
        <f t="shared" si="248"/>
        <v>14446.551634799731</v>
      </c>
      <c r="FL181" s="52">
        <v>0</v>
      </c>
      <c r="FM181" s="7">
        <v>0</v>
      </c>
      <c r="FN181" s="53">
        <f t="shared" si="237"/>
        <v>0</v>
      </c>
      <c r="FO181" s="10">
        <f t="shared" si="215"/>
        <v>11894.754000000001</v>
      </c>
      <c r="FP181" s="15">
        <f t="shared" si="216"/>
        <v>118989.59</v>
      </c>
    </row>
    <row r="182" spans="1:172" x14ac:dyDescent="0.3">
      <c r="A182" s="73">
        <v>2017</v>
      </c>
      <c r="B182" s="74" t="s">
        <v>12</v>
      </c>
      <c r="C182" s="52">
        <v>0</v>
      </c>
      <c r="D182" s="7">
        <v>0</v>
      </c>
      <c r="E182" s="53">
        <v>0</v>
      </c>
      <c r="F182" s="52">
        <v>0</v>
      </c>
      <c r="G182" s="7">
        <v>0</v>
      </c>
      <c r="H182" s="53">
        <v>0</v>
      </c>
      <c r="I182" s="52">
        <v>0</v>
      </c>
      <c r="J182" s="7">
        <v>0</v>
      </c>
      <c r="K182" s="53">
        <v>0</v>
      </c>
      <c r="L182" s="52">
        <v>0</v>
      </c>
      <c r="M182" s="7">
        <v>0</v>
      </c>
      <c r="N182" s="53">
        <v>0</v>
      </c>
      <c r="O182" s="52">
        <v>33</v>
      </c>
      <c r="P182" s="7">
        <v>430.49</v>
      </c>
      <c r="Q182" s="53">
        <f t="shared" si="241"/>
        <v>13045.151515151514</v>
      </c>
      <c r="R182" s="52">
        <v>0</v>
      </c>
      <c r="S182" s="7">
        <v>0</v>
      </c>
      <c r="T182" s="53">
        <v>0</v>
      </c>
      <c r="U182" s="52">
        <v>0</v>
      </c>
      <c r="V182" s="7">
        <v>0</v>
      </c>
      <c r="W182" s="53">
        <v>0</v>
      </c>
      <c r="X182" s="52">
        <v>0</v>
      </c>
      <c r="Y182" s="7">
        <v>0</v>
      </c>
      <c r="Z182" s="53">
        <v>0</v>
      </c>
      <c r="AA182" s="52">
        <v>0</v>
      </c>
      <c r="AB182" s="7">
        <v>0</v>
      </c>
      <c r="AC182" s="53">
        <v>0</v>
      </c>
      <c r="AD182" s="52">
        <v>0</v>
      </c>
      <c r="AE182" s="7">
        <v>0</v>
      </c>
      <c r="AF182" s="53">
        <v>0</v>
      </c>
      <c r="AG182" s="52">
        <v>0</v>
      </c>
      <c r="AH182" s="7">
        <v>0</v>
      </c>
      <c r="AI182" s="53">
        <v>0</v>
      </c>
      <c r="AJ182" s="52">
        <v>0</v>
      </c>
      <c r="AK182" s="7">
        <v>0</v>
      </c>
      <c r="AL182" s="53">
        <v>0</v>
      </c>
      <c r="AM182" s="52">
        <v>0</v>
      </c>
      <c r="AN182" s="7">
        <v>0</v>
      </c>
      <c r="AO182" s="53">
        <v>0</v>
      </c>
      <c r="AP182" s="52">
        <v>0</v>
      </c>
      <c r="AQ182" s="7">
        <v>0</v>
      </c>
      <c r="AR182" s="53">
        <v>0</v>
      </c>
      <c r="AS182" s="52">
        <v>0</v>
      </c>
      <c r="AT182" s="7">
        <v>0</v>
      </c>
      <c r="AU182" s="53">
        <v>0</v>
      </c>
      <c r="AV182" s="52">
        <v>0</v>
      </c>
      <c r="AW182" s="7">
        <v>0</v>
      </c>
      <c r="AX182" s="53">
        <f t="shared" si="232"/>
        <v>0</v>
      </c>
      <c r="AY182" s="52">
        <v>0</v>
      </c>
      <c r="AZ182" s="7">
        <v>0</v>
      </c>
      <c r="BA182" s="53">
        <v>0</v>
      </c>
      <c r="BB182" s="52">
        <v>0</v>
      </c>
      <c r="BC182" s="7">
        <v>0</v>
      </c>
      <c r="BD182" s="53">
        <v>0</v>
      </c>
      <c r="BE182" s="52">
        <v>206.9</v>
      </c>
      <c r="BF182" s="7">
        <v>11159.38</v>
      </c>
      <c r="BG182" s="53">
        <f t="shared" si="247"/>
        <v>53936.104398260024</v>
      </c>
      <c r="BH182" s="52">
        <v>0</v>
      </c>
      <c r="BI182" s="7">
        <v>0</v>
      </c>
      <c r="BJ182" s="53">
        <v>0</v>
      </c>
      <c r="BK182" s="52">
        <v>0</v>
      </c>
      <c r="BL182" s="7">
        <v>0</v>
      </c>
      <c r="BM182" s="53">
        <v>0</v>
      </c>
      <c r="BN182" s="52">
        <v>0</v>
      </c>
      <c r="BO182" s="7">
        <v>0</v>
      </c>
      <c r="BP182" s="53">
        <v>0</v>
      </c>
      <c r="BQ182" s="52">
        <v>0</v>
      </c>
      <c r="BR182" s="7">
        <v>0</v>
      </c>
      <c r="BS182" s="53">
        <v>0</v>
      </c>
      <c r="BT182" s="52">
        <v>0</v>
      </c>
      <c r="BU182" s="7">
        <v>0</v>
      </c>
      <c r="BV182" s="53">
        <v>0</v>
      </c>
      <c r="BW182" s="52">
        <v>0</v>
      </c>
      <c r="BX182" s="7">
        <v>0</v>
      </c>
      <c r="BY182" s="53">
        <v>0</v>
      </c>
      <c r="BZ182" s="52">
        <v>0</v>
      </c>
      <c r="CA182" s="7">
        <v>0</v>
      </c>
      <c r="CB182" s="53">
        <v>0</v>
      </c>
      <c r="CC182" s="52">
        <v>0</v>
      </c>
      <c r="CD182" s="7">
        <v>0</v>
      </c>
      <c r="CE182" s="53">
        <v>0</v>
      </c>
      <c r="CF182" s="52">
        <v>0</v>
      </c>
      <c r="CG182" s="7">
        <v>0</v>
      </c>
      <c r="CH182" s="53">
        <v>0</v>
      </c>
      <c r="CI182" s="52">
        <v>0</v>
      </c>
      <c r="CJ182" s="7">
        <v>0</v>
      </c>
      <c r="CK182" s="53">
        <f t="shared" si="234"/>
        <v>0</v>
      </c>
      <c r="CL182" s="52">
        <v>0</v>
      </c>
      <c r="CM182" s="7">
        <v>0</v>
      </c>
      <c r="CN182" s="53">
        <v>0</v>
      </c>
      <c r="CO182" s="52">
        <v>600</v>
      </c>
      <c r="CP182" s="7">
        <v>2391.92</v>
      </c>
      <c r="CQ182" s="53">
        <f t="shared" ref="CQ182" si="252">CP182/CO182*1000</f>
        <v>3986.5333333333333</v>
      </c>
      <c r="CR182" s="52">
        <v>2E-3</v>
      </c>
      <c r="CS182" s="7">
        <v>7.0000000000000007E-2</v>
      </c>
      <c r="CT182" s="53">
        <f t="shared" si="238"/>
        <v>35000</v>
      </c>
      <c r="CU182" s="62">
        <v>0</v>
      </c>
      <c r="CV182" s="7">
        <v>0</v>
      </c>
      <c r="CW182" s="8">
        <v>0</v>
      </c>
      <c r="CX182" s="52">
        <v>74.5</v>
      </c>
      <c r="CY182" s="7">
        <v>318.05</v>
      </c>
      <c r="CZ182" s="53">
        <f t="shared" si="235"/>
        <v>4269.1275167785234</v>
      </c>
      <c r="DA182" s="52">
        <v>0</v>
      </c>
      <c r="DB182" s="7">
        <v>0</v>
      </c>
      <c r="DC182" s="53">
        <v>0</v>
      </c>
      <c r="DD182" s="52">
        <v>0</v>
      </c>
      <c r="DE182" s="7">
        <v>0</v>
      </c>
      <c r="DF182" s="53">
        <v>0</v>
      </c>
      <c r="DG182" s="52">
        <v>0</v>
      </c>
      <c r="DH182" s="7">
        <v>0</v>
      </c>
      <c r="DI182" s="53">
        <v>0</v>
      </c>
      <c r="DJ182" s="52">
        <v>0</v>
      </c>
      <c r="DK182" s="7">
        <v>0</v>
      </c>
      <c r="DL182" s="53">
        <v>0</v>
      </c>
      <c r="DM182" s="52">
        <v>0</v>
      </c>
      <c r="DN182" s="7">
        <v>0</v>
      </c>
      <c r="DO182" s="53">
        <v>0</v>
      </c>
      <c r="DP182" s="52">
        <v>0</v>
      </c>
      <c r="DQ182" s="7">
        <v>0</v>
      </c>
      <c r="DR182" s="53">
        <v>0</v>
      </c>
      <c r="DS182" s="52">
        <v>0</v>
      </c>
      <c r="DT182" s="7">
        <v>0</v>
      </c>
      <c r="DU182" s="53">
        <v>0</v>
      </c>
      <c r="DV182" s="52">
        <v>0</v>
      </c>
      <c r="DW182" s="7">
        <v>0</v>
      </c>
      <c r="DX182" s="53">
        <v>0</v>
      </c>
      <c r="DY182" s="52">
        <v>0</v>
      </c>
      <c r="DZ182" s="7">
        <v>0</v>
      </c>
      <c r="EA182" s="53">
        <v>0</v>
      </c>
      <c r="EB182" s="52">
        <v>0</v>
      </c>
      <c r="EC182" s="7">
        <v>0</v>
      </c>
      <c r="ED182" s="53">
        <v>0</v>
      </c>
      <c r="EE182" s="52">
        <v>10377</v>
      </c>
      <c r="EF182" s="7">
        <v>66552.23</v>
      </c>
      <c r="EG182" s="53">
        <f t="shared" si="236"/>
        <v>6413.4364459863154</v>
      </c>
      <c r="EH182" s="52">
        <v>0</v>
      </c>
      <c r="EI182" s="7">
        <v>0</v>
      </c>
      <c r="EJ182" s="53">
        <v>0</v>
      </c>
      <c r="EK182" s="52">
        <v>0</v>
      </c>
      <c r="EL182" s="7">
        <v>0</v>
      </c>
      <c r="EM182" s="53">
        <v>0</v>
      </c>
      <c r="EN182" s="52">
        <v>0</v>
      </c>
      <c r="EO182" s="7">
        <v>0</v>
      </c>
      <c r="EP182" s="53">
        <v>0</v>
      </c>
      <c r="EQ182" s="52">
        <v>0</v>
      </c>
      <c r="ER182" s="7">
        <v>0</v>
      </c>
      <c r="ES182" s="53">
        <v>0</v>
      </c>
      <c r="ET182" s="52">
        <v>0</v>
      </c>
      <c r="EU182" s="7">
        <v>0</v>
      </c>
      <c r="EV182" s="53">
        <v>0</v>
      </c>
      <c r="EW182" s="52">
        <v>0</v>
      </c>
      <c r="EX182" s="7">
        <v>0</v>
      </c>
      <c r="EY182" s="53">
        <v>0</v>
      </c>
      <c r="EZ182" s="52">
        <v>17</v>
      </c>
      <c r="FA182" s="7">
        <v>435.19</v>
      </c>
      <c r="FB182" s="53">
        <f t="shared" si="245"/>
        <v>25599.411764705881</v>
      </c>
      <c r="FC182" s="52">
        <v>0</v>
      </c>
      <c r="FD182" s="7">
        <v>0</v>
      </c>
      <c r="FE182" s="53">
        <v>0</v>
      </c>
      <c r="FF182" s="52">
        <v>0</v>
      </c>
      <c r="FG182" s="7">
        <v>0</v>
      </c>
      <c r="FH182" s="53">
        <v>0</v>
      </c>
      <c r="FI182" s="52">
        <v>0</v>
      </c>
      <c r="FJ182" s="7">
        <v>0</v>
      </c>
      <c r="FK182" s="53">
        <v>0</v>
      </c>
      <c r="FL182" s="52">
        <v>0</v>
      </c>
      <c r="FM182" s="7">
        <v>0</v>
      </c>
      <c r="FN182" s="53">
        <f t="shared" si="237"/>
        <v>0</v>
      </c>
      <c r="FO182" s="10">
        <f t="shared" si="215"/>
        <v>11308.402</v>
      </c>
      <c r="FP182" s="15">
        <f t="shared" si="216"/>
        <v>81287.33</v>
      </c>
    </row>
    <row r="183" spans="1:172" x14ac:dyDescent="0.3">
      <c r="A183" s="73">
        <v>2017</v>
      </c>
      <c r="B183" s="74" t="s">
        <v>13</v>
      </c>
      <c r="C183" s="52">
        <v>0</v>
      </c>
      <c r="D183" s="7">
        <v>0</v>
      </c>
      <c r="E183" s="53">
        <v>0</v>
      </c>
      <c r="F183" s="52">
        <v>0</v>
      </c>
      <c r="G183" s="7">
        <v>0</v>
      </c>
      <c r="H183" s="53">
        <v>0</v>
      </c>
      <c r="I183" s="52">
        <v>0</v>
      </c>
      <c r="J183" s="7">
        <v>0</v>
      </c>
      <c r="K183" s="53">
        <v>0</v>
      </c>
      <c r="L183" s="52">
        <v>0</v>
      </c>
      <c r="M183" s="7">
        <v>0</v>
      </c>
      <c r="N183" s="53">
        <v>0</v>
      </c>
      <c r="O183" s="52">
        <v>64.581000000000003</v>
      </c>
      <c r="P183" s="7">
        <v>1122.47</v>
      </c>
      <c r="Q183" s="53">
        <f t="shared" si="241"/>
        <v>17380.808596955758</v>
      </c>
      <c r="R183" s="52">
        <v>0</v>
      </c>
      <c r="S183" s="7">
        <v>0</v>
      </c>
      <c r="T183" s="53">
        <v>0</v>
      </c>
      <c r="U183" s="52">
        <v>0</v>
      </c>
      <c r="V183" s="7">
        <v>0</v>
      </c>
      <c r="W183" s="53">
        <v>0</v>
      </c>
      <c r="X183" s="52">
        <v>0</v>
      </c>
      <c r="Y183" s="7">
        <v>0</v>
      </c>
      <c r="Z183" s="53">
        <v>0</v>
      </c>
      <c r="AA183" s="52">
        <v>0</v>
      </c>
      <c r="AB183" s="7">
        <v>0</v>
      </c>
      <c r="AC183" s="53">
        <v>0</v>
      </c>
      <c r="AD183" s="52">
        <v>100.928</v>
      </c>
      <c r="AE183" s="7">
        <v>6044.29</v>
      </c>
      <c r="AF183" s="53">
        <f t="shared" si="231"/>
        <v>59887.147273303737</v>
      </c>
      <c r="AG183" s="52">
        <v>0</v>
      </c>
      <c r="AH183" s="7">
        <v>0</v>
      </c>
      <c r="AI183" s="53">
        <v>0</v>
      </c>
      <c r="AJ183" s="52">
        <v>0</v>
      </c>
      <c r="AK183" s="7">
        <v>0</v>
      </c>
      <c r="AL183" s="53">
        <v>0</v>
      </c>
      <c r="AM183" s="52">
        <v>0</v>
      </c>
      <c r="AN183" s="7">
        <v>0</v>
      </c>
      <c r="AO183" s="53">
        <v>0</v>
      </c>
      <c r="AP183" s="52">
        <v>0</v>
      </c>
      <c r="AQ183" s="7">
        <v>0</v>
      </c>
      <c r="AR183" s="53">
        <v>0</v>
      </c>
      <c r="AS183" s="52">
        <v>0</v>
      </c>
      <c r="AT183" s="7">
        <v>0</v>
      </c>
      <c r="AU183" s="53">
        <v>0</v>
      </c>
      <c r="AV183" s="52">
        <v>0</v>
      </c>
      <c r="AW183" s="7">
        <v>0</v>
      </c>
      <c r="AX183" s="53">
        <f t="shared" si="232"/>
        <v>0</v>
      </c>
      <c r="AY183" s="52">
        <v>0</v>
      </c>
      <c r="AZ183" s="7">
        <v>0</v>
      </c>
      <c r="BA183" s="53">
        <v>0</v>
      </c>
      <c r="BB183" s="52">
        <v>0</v>
      </c>
      <c r="BC183" s="7">
        <v>0</v>
      </c>
      <c r="BD183" s="53">
        <v>0</v>
      </c>
      <c r="BE183" s="52">
        <v>0</v>
      </c>
      <c r="BF183" s="7">
        <v>0</v>
      </c>
      <c r="BG183" s="53">
        <v>0</v>
      </c>
      <c r="BH183" s="52">
        <v>143.524</v>
      </c>
      <c r="BI183" s="7">
        <v>802.2</v>
      </c>
      <c r="BJ183" s="53">
        <f t="shared" si="233"/>
        <v>5589.3091050974053</v>
      </c>
      <c r="BK183" s="52">
        <v>0</v>
      </c>
      <c r="BL183" s="7">
        <v>0</v>
      </c>
      <c r="BM183" s="53">
        <v>0</v>
      </c>
      <c r="BN183" s="52">
        <v>0</v>
      </c>
      <c r="BO183" s="7">
        <v>0</v>
      </c>
      <c r="BP183" s="53">
        <v>0</v>
      </c>
      <c r="BQ183" s="52">
        <v>0</v>
      </c>
      <c r="BR183" s="7">
        <v>0</v>
      </c>
      <c r="BS183" s="53">
        <v>0</v>
      </c>
      <c r="BT183" s="52">
        <v>0</v>
      </c>
      <c r="BU183" s="7">
        <v>0</v>
      </c>
      <c r="BV183" s="53">
        <v>0</v>
      </c>
      <c r="BW183" s="52">
        <v>0</v>
      </c>
      <c r="BX183" s="7">
        <v>0</v>
      </c>
      <c r="BY183" s="53">
        <v>0</v>
      </c>
      <c r="BZ183" s="52">
        <v>0</v>
      </c>
      <c r="CA183" s="7">
        <v>0</v>
      </c>
      <c r="CB183" s="53">
        <v>0</v>
      </c>
      <c r="CC183" s="52">
        <v>0</v>
      </c>
      <c r="CD183" s="7">
        <v>0</v>
      </c>
      <c r="CE183" s="53">
        <v>0</v>
      </c>
      <c r="CF183" s="52">
        <v>0</v>
      </c>
      <c r="CG183" s="7">
        <v>0</v>
      </c>
      <c r="CH183" s="53">
        <v>0</v>
      </c>
      <c r="CI183" s="52">
        <v>0</v>
      </c>
      <c r="CJ183" s="7">
        <v>0</v>
      </c>
      <c r="CK183" s="53">
        <f t="shared" si="234"/>
        <v>0</v>
      </c>
      <c r="CL183" s="52">
        <v>0</v>
      </c>
      <c r="CM183" s="7">
        <v>0</v>
      </c>
      <c r="CN183" s="53">
        <v>0</v>
      </c>
      <c r="CO183" s="52">
        <v>0</v>
      </c>
      <c r="CP183" s="7">
        <v>0</v>
      </c>
      <c r="CQ183" s="53">
        <v>0</v>
      </c>
      <c r="CR183" s="52">
        <v>0</v>
      </c>
      <c r="CS183" s="7">
        <v>0</v>
      </c>
      <c r="CT183" s="53">
        <v>0</v>
      </c>
      <c r="CU183" s="62">
        <v>0</v>
      </c>
      <c r="CV183" s="7">
        <v>0</v>
      </c>
      <c r="CW183" s="8">
        <v>0</v>
      </c>
      <c r="CX183" s="52">
        <v>25.055</v>
      </c>
      <c r="CY183" s="7">
        <v>115.7</v>
      </c>
      <c r="CZ183" s="53">
        <f t="shared" si="235"/>
        <v>4617.8407503492317</v>
      </c>
      <c r="DA183" s="52">
        <v>0</v>
      </c>
      <c r="DB183" s="7">
        <v>0</v>
      </c>
      <c r="DC183" s="53">
        <v>0</v>
      </c>
      <c r="DD183" s="52">
        <v>0</v>
      </c>
      <c r="DE183" s="7">
        <v>0</v>
      </c>
      <c r="DF183" s="53">
        <v>0</v>
      </c>
      <c r="DG183" s="52">
        <v>0</v>
      </c>
      <c r="DH183" s="7">
        <v>0</v>
      </c>
      <c r="DI183" s="53">
        <v>0</v>
      </c>
      <c r="DJ183" s="52">
        <v>0</v>
      </c>
      <c r="DK183" s="7">
        <v>0</v>
      </c>
      <c r="DL183" s="53">
        <v>0</v>
      </c>
      <c r="DM183" s="52">
        <v>0</v>
      </c>
      <c r="DN183" s="7">
        <v>0</v>
      </c>
      <c r="DO183" s="53">
        <v>0</v>
      </c>
      <c r="DP183" s="52">
        <v>0</v>
      </c>
      <c r="DQ183" s="7">
        <v>0</v>
      </c>
      <c r="DR183" s="53">
        <v>0</v>
      </c>
      <c r="DS183" s="52">
        <v>0</v>
      </c>
      <c r="DT183" s="7">
        <v>0</v>
      </c>
      <c r="DU183" s="53">
        <v>0</v>
      </c>
      <c r="DV183" s="52">
        <v>0</v>
      </c>
      <c r="DW183" s="7">
        <v>0</v>
      </c>
      <c r="DX183" s="53">
        <v>0</v>
      </c>
      <c r="DY183" s="52">
        <v>0</v>
      </c>
      <c r="DZ183" s="7">
        <v>0</v>
      </c>
      <c r="EA183" s="53">
        <v>0</v>
      </c>
      <c r="EB183" s="52">
        <v>0</v>
      </c>
      <c r="EC183" s="7">
        <v>0</v>
      </c>
      <c r="ED183" s="53">
        <v>0</v>
      </c>
      <c r="EE183" s="52">
        <v>10697</v>
      </c>
      <c r="EF183" s="7">
        <v>64161.89</v>
      </c>
      <c r="EG183" s="53">
        <f t="shared" si="236"/>
        <v>5998.1200336542952</v>
      </c>
      <c r="EH183" s="52">
        <v>0</v>
      </c>
      <c r="EI183" s="7">
        <v>0</v>
      </c>
      <c r="EJ183" s="53">
        <v>0</v>
      </c>
      <c r="EK183" s="52">
        <v>0</v>
      </c>
      <c r="EL183" s="7">
        <v>0</v>
      </c>
      <c r="EM183" s="53">
        <v>0</v>
      </c>
      <c r="EN183" s="52">
        <v>0</v>
      </c>
      <c r="EO183" s="7">
        <v>0</v>
      </c>
      <c r="EP183" s="53">
        <v>0</v>
      </c>
      <c r="EQ183" s="52">
        <v>0</v>
      </c>
      <c r="ER183" s="7">
        <v>0</v>
      </c>
      <c r="ES183" s="53">
        <v>0</v>
      </c>
      <c r="ET183" s="52">
        <v>0</v>
      </c>
      <c r="EU183" s="7">
        <v>0</v>
      </c>
      <c r="EV183" s="53">
        <v>0</v>
      </c>
      <c r="EW183" s="52">
        <v>0</v>
      </c>
      <c r="EX183" s="7">
        <v>0</v>
      </c>
      <c r="EY183" s="53">
        <v>0</v>
      </c>
      <c r="EZ183" s="52">
        <v>0</v>
      </c>
      <c r="FA183" s="7">
        <v>0</v>
      </c>
      <c r="FB183" s="53">
        <v>0</v>
      </c>
      <c r="FC183" s="52">
        <v>0</v>
      </c>
      <c r="FD183" s="7">
        <v>0</v>
      </c>
      <c r="FE183" s="53">
        <v>0</v>
      </c>
      <c r="FF183" s="52">
        <v>0</v>
      </c>
      <c r="FG183" s="7">
        <v>0</v>
      </c>
      <c r="FH183" s="53">
        <v>0</v>
      </c>
      <c r="FI183" s="52">
        <v>52</v>
      </c>
      <c r="FJ183" s="7">
        <v>899.02</v>
      </c>
      <c r="FK183" s="53">
        <f t="shared" ref="FK183:FK186" si="253">FJ183/FI183*1000</f>
        <v>17288.846153846156</v>
      </c>
      <c r="FL183" s="52">
        <v>0</v>
      </c>
      <c r="FM183" s="7">
        <v>0</v>
      </c>
      <c r="FN183" s="53">
        <f t="shared" si="237"/>
        <v>0</v>
      </c>
      <c r="FO183" s="10">
        <f t="shared" si="215"/>
        <v>11031.088</v>
      </c>
      <c r="FP183" s="15">
        <f t="shared" si="216"/>
        <v>72246.55</v>
      </c>
    </row>
    <row r="184" spans="1:172" x14ac:dyDescent="0.3">
      <c r="A184" s="73">
        <v>2017</v>
      </c>
      <c r="B184" s="74" t="s">
        <v>14</v>
      </c>
      <c r="C184" s="52">
        <v>0</v>
      </c>
      <c r="D184" s="7">
        <v>0</v>
      </c>
      <c r="E184" s="53">
        <v>0</v>
      </c>
      <c r="F184" s="52">
        <v>0</v>
      </c>
      <c r="G184" s="7">
        <v>0</v>
      </c>
      <c r="H184" s="53">
        <v>0</v>
      </c>
      <c r="I184" s="52">
        <v>0</v>
      </c>
      <c r="J184" s="7">
        <v>0</v>
      </c>
      <c r="K184" s="53">
        <v>0</v>
      </c>
      <c r="L184" s="52">
        <v>0</v>
      </c>
      <c r="M184" s="7">
        <v>0</v>
      </c>
      <c r="N184" s="53">
        <v>0</v>
      </c>
      <c r="O184" s="52">
        <v>25.335999999999999</v>
      </c>
      <c r="P184" s="7">
        <v>430.49</v>
      </c>
      <c r="Q184" s="53">
        <f t="shared" si="241"/>
        <v>16991.23776444585</v>
      </c>
      <c r="R184" s="52">
        <v>0</v>
      </c>
      <c r="S184" s="7">
        <v>0</v>
      </c>
      <c r="T184" s="53">
        <v>0</v>
      </c>
      <c r="U184" s="52">
        <v>0</v>
      </c>
      <c r="V184" s="7">
        <v>0</v>
      </c>
      <c r="W184" s="53">
        <v>0</v>
      </c>
      <c r="X184" s="52">
        <v>0</v>
      </c>
      <c r="Y184" s="7">
        <v>0</v>
      </c>
      <c r="Z184" s="53">
        <v>0</v>
      </c>
      <c r="AA184" s="52">
        <v>0</v>
      </c>
      <c r="AB184" s="7">
        <v>0</v>
      </c>
      <c r="AC184" s="53">
        <v>0</v>
      </c>
      <c r="AD184" s="52">
        <v>0</v>
      </c>
      <c r="AE184" s="7">
        <v>0</v>
      </c>
      <c r="AF184" s="53">
        <v>0</v>
      </c>
      <c r="AG184" s="52">
        <v>0</v>
      </c>
      <c r="AH184" s="7">
        <v>0</v>
      </c>
      <c r="AI184" s="53">
        <v>0</v>
      </c>
      <c r="AJ184" s="52">
        <v>0</v>
      </c>
      <c r="AK184" s="7">
        <v>0</v>
      </c>
      <c r="AL184" s="53">
        <v>0</v>
      </c>
      <c r="AM184" s="52">
        <v>0</v>
      </c>
      <c r="AN184" s="7">
        <v>0</v>
      </c>
      <c r="AO184" s="53">
        <v>0</v>
      </c>
      <c r="AP184" s="52">
        <v>0</v>
      </c>
      <c r="AQ184" s="7">
        <v>0</v>
      </c>
      <c r="AR184" s="53">
        <v>0</v>
      </c>
      <c r="AS184" s="52">
        <v>0</v>
      </c>
      <c r="AT184" s="7">
        <v>0</v>
      </c>
      <c r="AU184" s="53">
        <v>0</v>
      </c>
      <c r="AV184" s="52">
        <v>0</v>
      </c>
      <c r="AW184" s="7">
        <v>0</v>
      </c>
      <c r="AX184" s="53">
        <f t="shared" si="232"/>
        <v>0</v>
      </c>
      <c r="AY184" s="52">
        <v>0</v>
      </c>
      <c r="AZ184" s="7">
        <v>0</v>
      </c>
      <c r="BA184" s="53">
        <v>0</v>
      </c>
      <c r="BB184" s="52">
        <v>0</v>
      </c>
      <c r="BC184" s="7">
        <v>0</v>
      </c>
      <c r="BD184" s="53">
        <v>0</v>
      </c>
      <c r="BE184" s="52">
        <v>0</v>
      </c>
      <c r="BF184" s="7">
        <v>0</v>
      </c>
      <c r="BG184" s="53">
        <v>0</v>
      </c>
      <c r="BH184" s="52">
        <v>407.517</v>
      </c>
      <c r="BI184" s="7">
        <v>2810.89</v>
      </c>
      <c r="BJ184" s="53">
        <f t="shared" si="233"/>
        <v>6897.6018178382747</v>
      </c>
      <c r="BK184" s="52">
        <v>0</v>
      </c>
      <c r="BL184" s="7">
        <v>0</v>
      </c>
      <c r="BM184" s="53">
        <v>0</v>
      </c>
      <c r="BN184" s="52">
        <v>0</v>
      </c>
      <c r="BO184" s="7">
        <v>0</v>
      </c>
      <c r="BP184" s="53">
        <v>0</v>
      </c>
      <c r="BQ184" s="52">
        <v>0</v>
      </c>
      <c r="BR184" s="7">
        <v>0</v>
      </c>
      <c r="BS184" s="53">
        <v>0</v>
      </c>
      <c r="BT184" s="52">
        <v>0</v>
      </c>
      <c r="BU184" s="7">
        <v>0</v>
      </c>
      <c r="BV184" s="53">
        <v>0</v>
      </c>
      <c r="BW184" s="52">
        <v>0</v>
      </c>
      <c r="BX184" s="7">
        <v>0</v>
      </c>
      <c r="BY184" s="53">
        <v>0</v>
      </c>
      <c r="BZ184" s="52">
        <v>0</v>
      </c>
      <c r="CA184" s="7">
        <v>0</v>
      </c>
      <c r="CB184" s="53">
        <v>0</v>
      </c>
      <c r="CC184" s="52">
        <v>0</v>
      </c>
      <c r="CD184" s="7">
        <v>0</v>
      </c>
      <c r="CE184" s="53">
        <v>0</v>
      </c>
      <c r="CF184" s="52">
        <v>0</v>
      </c>
      <c r="CG184" s="7">
        <v>0</v>
      </c>
      <c r="CH184" s="53">
        <v>0</v>
      </c>
      <c r="CI184" s="52">
        <v>0</v>
      </c>
      <c r="CJ184" s="7">
        <v>0</v>
      </c>
      <c r="CK184" s="53">
        <f t="shared" si="234"/>
        <v>0</v>
      </c>
      <c r="CL184" s="52">
        <v>0</v>
      </c>
      <c r="CM184" s="7">
        <v>0</v>
      </c>
      <c r="CN184" s="53">
        <v>0</v>
      </c>
      <c r="CO184" s="52">
        <v>0</v>
      </c>
      <c r="CP184" s="7">
        <v>0</v>
      </c>
      <c r="CQ184" s="53">
        <v>0</v>
      </c>
      <c r="CR184" s="52">
        <v>2E-3</v>
      </c>
      <c r="CS184" s="7">
        <v>0.03</v>
      </c>
      <c r="CT184" s="53">
        <f t="shared" si="238"/>
        <v>15000</v>
      </c>
      <c r="CU184" s="62">
        <v>0</v>
      </c>
      <c r="CV184" s="7">
        <v>0</v>
      </c>
      <c r="CW184" s="8">
        <v>0</v>
      </c>
      <c r="CX184" s="52">
        <v>0</v>
      </c>
      <c r="CY184" s="7">
        <v>0</v>
      </c>
      <c r="CZ184" s="53">
        <v>0</v>
      </c>
      <c r="DA184" s="52">
        <v>130</v>
      </c>
      <c r="DB184" s="7">
        <v>434.43</v>
      </c>
      <c r="DC184" s="53">
        <f t="shared" si="250"/>
        <v>3341.7692307692305</v>
      </c>
      <c r="DD184" s="52">
        <v>0</v>
      </c>
      <c r="DE184" s="7">
        <v>0</v>
      </c>
      <c r="DF184" s="53">
        <v>0</v>
      </c>
      <c r="DG184" s="52">
        <v>0</v>
      </c>
      <c r="DH184" s="7">
        <v>0</v>
      </c>
      <c r="DI184" s="53">
        <v>0</v>
      </c>
      <c r="DJ184" s="52">
        <v>0</v>
      </c>
      <c r="DK184" s="7">
        <v>0</v>
      </c>
      <c r="DL184" s="53">
        <v>0</v>
      </c>
      <c r="DM184" s="52">
        <v>0</v>
      </c>
      <c r="DN184" s="7">
        <v>0</v>
      </c>
      <c r="DO184" s="53">
        <v>0</v>
      </c>
      <c r="DP184" s="52">
        <v>0</v>
      </c>
      <c r="DQ184" s="7">
        <v>0</v>
      </c>
      <c r="DR184" s="53">
        <v>0</v>
      </c>
      <c r="DS184" s="52">
        <v>0</v>
      </c>
      <c r="DT184" s="7">
        <v>0</v>
      </c>
      <c r="DU184" s="53">
        <v>0</v>
      </c>
      <c r="DV184" s="52">
        <v>0</v>
      </c>
      <c r="DW184" s="7">
        <v>0</v>
      </c>
      <c r="DX184" s="53">
        <v>0</v>
      </c>
      <c r="DY184" s="52">
        <v>0</v>
      </c>
      <c r="DZ184" s="7">
        <v>0</v>
      </c>
      <c r="EA184" s="53">
        <v>0</v>
      </c>
      <c r="EB184" s="52">
        <v>0</v>
      </c>
      <c r="EC184" s="7">
        <v>0</v>
      </c>
      <c r="ED184" s="53">
        <v>0</v>
      </c>
      <c r="EE184" s="52">
        <v>20474.007000000001</v>
      </c>
      <c r="EF184" s="7">
        <v>115679.4</v>
      </c>
      <c r="EG184" s="53">
        <f t="shared" si="236"/>
        <v>5650.0615634252736</v>
      </c>
      <c r="EH184" s="52">
        <v>0</v>
      </c>
      <c r="EI184" s="7">
        <v>0</v>
      </c>
      <c r="EJ184" s="53">
        <v>0</v>
      </c>
      <c r="EK184" s="52">
        <v>0</v>
      </c>
      <c r="EL184" s="7">
        <v>0</v>
      </c>
      <c r="EM184" s="53">
        <v>0</v>
      </c>
      <c r="EN184" s="52">
        <v>0</v>
      </c>
      <c r="EO184" s="7">
        <v>0</v>
      </c>
      <c r="EP184" s="53">
        <v>0</v>
      </c>
      <c r="EQ184" s="52">
        <v>0</v>
      </c>
      <c r="ER184" s="7">
        <v>0</v>
      </c>
      <c r="ES184" s="53">
        <v>0</v>
      </c>
      <c r="ET184" s="52">
        <v>0</v>
      </c>
      <c r="EU184" s="7">
        <v>0</v>
      </c>
      <c r="EV184" s="53">
        <v>0</v>
      </c>
      <c r="EW184" s="52">
        <v>0</v>
      </c>
      <c r="EX184" s="7">
        <v>0</v>
      </c>
      <c r="EY184" s="53">
        <v>0</v>
      </c>
      <c r="EZ184" s="52">
        <v>2.5219999999999998</v>
      </c>
      <c r="FA184" s="7">
        <v>19.989999999999998</v>
      </c>
      <c r="FB184" s="53">
        <f t="shared" si="245"/>
        <v>7926.2490087232354</v>
      </c>
      <c r="FC184" s="52">
        <v>97</v>
      </c>
      <c r="FD184" s="7">
        <v>506.41</v>
      </c>
      <c r="FE184" s="53">
        <f t="shared" si="239"/>
        <v>5220.7216494845361</v>
      </c>
      <c r="FF184" s="52">
        <v>0</v>
      </c>
      <c r="FG184" s="7">
        <v>0</v>
      </c>
      <c r="FH184" s="53">
        <v>0</v>
      </c>
      <c r="FI184" s="52">
        <v>124.666</v>
      </c>
      <c r="FJ184" s="7">
        <v>1685.14</v>
      </c>
      <c r="FK184" s="53">
        <f t="shared" si="253"/>
        <v>13517.238060096579</v>
      </c>
      <c r="FL184" s="52">
        <v>0</v>
      </c>
      <c r="FM184" s="7">
        <v>0</v>
      </c>
      <c r="FN184" s="53">
        <f t="shared" si="237"/>
        <v>0</v>
      </c>
      <c r="FO184" s="10">
        <f t="shared" si="215"/>
        <v>21136.384000000002</v>
      </c>
      <c r="FP184" s="15">
        <f t="shared" si="216"/>
        <v>119881.64</v>
      </c>
    </row>
    <row r="185" spans="1:172" x14ac:dyDescent="0.3">
      <c r="A185" s="73">
        <v>2017</v>
      </c>
      <c r="B185" s="74" t="s">
        <v>15</v>
      </c>
      <c r="C185" s="52">
        <v>0</v>
      </c>
      <c r="D185" s="7">
        <v>0</v>
      </c>
      <c r="E185" s="53">
        <v>0</v>
      </c>
      <c r="F185" s="52">
        <v>42</v>
      </c>
      <c r="G185" s="7">
        <v>291.18</v>
      </c>
      <c r="H185" s="53">
        <f t="shared" si="230"/>
        <v>6932.8571428571431</v>
      </c>
      <c r="I185" s="52">
        <v>0</v>
      </c>
      <c r="J185" s="7">
        <v>0</v>
      </c>
      <c r="K185" s="53">
        <v>0</v>
      </c>
      <c r="L185" s="52">
        <v>0</v>
      </c>
      <c r="M185" s="7">
        <v>0</v>
      </c>
      <c r="N185" s="53">
        <v>0</v>
      </c>
      <c r="O185" s="52">
        <v>66</v>
      </c>
      <c r="P185" s="7">
        <v>860.97</v>
      </c>
      <c r="Q185" s="53">
        <f t="shared" si="241"/>
        <v>13045</v>
      </c>
      <c r="R185" s="52">
        <v>0</v>
      </c>
      <c r="S185" s="7">
        <v>0</v>
      </c>
      <c r="T185" s="53">
        <v>0</v>
      </c>
      <c r="U185" s="52">
        <v>0</v>
      </c>
      <c r="V185" s="7">
        <v>0</v>
      </c>
      <c r="W185" s="53">
        <v>0</v>
      </c>
      <c r="X185" s="52">
        <v>0</v>
      </c>
      <c r="Y185" s="7">
        <v>0</v>
      </c>
      <c r="Z185" s="53">
        <v>0</v>
      </c>
      <c r="AA185" s="52">
        <v>0</v>
      </c>
      <c r="AB185" s="7">
        <v>0</v>
      </c>
      <c r="AC185" s="53">
        <v>0</v>
      </c>
      <c r="AD185" s="52">
        <v>0</v>
      </c>
      <c r="AE185" s="7">
        <v>0</v>
      </c>
      <c r="AF185" s="53">
        <v>0</v>
      </c>
      <c r="AG185" s="52">
        <v>0</v>
      </c>
      <c r="AH185" s="7">
        <v>0</v>
      </c>
      <c r="AI185" s="53">
        <v>0</v>
      </c>
      <c r="AJ185" s="52">
        <v>0</v>
      </c>
      <c r="AK185" s="7">
        <v>0</v>
      </c>
      <c r="AL185" s="53">
        <v>0</v>
      </c>
      <c r="AM185" s="52">
        <v>0</v>
      </c>
      <c r="AN185" s="7">
        <v>0</v>
      </c>
      <c r="AO185" s="53">
        <v>0</v>
      </c>
      <c r="AP185" s="52">
        <v>0</v>
      </c>
      <c r="AQ185" s="7">
        <v>0</v>
      </c>
      <c r="AR185" s="53">
        <v>0</v>
      </c>
      <c r="AS185" s="52">
        <v>0</v>
      </c>
      <c r="AT185" s="7">
        <v>0</v>
      </c>
      <c r="AU185" s="53">
        <v>0</v>
      </c>
      <c r="AV185" s="52">
        <v>0</v>
      </c>
      <c r="AW185" s="7">
        <v>0</v>
      </c>
      <c r="AX185" s="53">
        <f t="shared" si="232"/>
        <v>0</v>
      </c>
      <c r="AY185" s="52">
        <v>0</v>
      </c>
      <c r="AZ185" s="7">
        <v>0</v>
      </c>
      <c r="BA185" s="53">
        <v>0</v>
      </c>
      <c r="BB185" s="52">
        <v>0</v>
      </c>
      <c r="BC185" s="7">
        <v>0</v>
      </c>
      <c r="BD185" s="53">
        <v>0</v>
      </c>
      <c r="BE185" s="52">
        <v>0</v>
      </c>
      <c r="BF185" s="7">
        <v>0</v>
      </c>
      <c r="BG185" s="53">
        <v>0</v>
      </c>
      <c r="BH185" s="52">
        <v>77.603999999999999</v>
      </c>
      <c r="BI185" s="7">
        <v>483.75</v>
      </c>
      <c r="BJ185" s="53">
        <f t="shared" si="233"/>
        <v>6233.5704345136846</v>
      </c>
      <c r="BK185" s="52">
        <v>0</v>
      </c>
      <c r="BL185" s="7">
        <v>0</v>
      </c>
      <c r="BM185" s="53">
        <v>0</v>
      </c>
      <c r="BN185" s="52">
        <v>0</v>
      </c>
      <c r="BO185" s="7">
        <v>0</v>
      </c>
      <c r="BP185" s="53">
        <v>0</v>
      </c>
      <c r="BQ185" s="52">
        <v>0</v>
      </c>
      <c r="BR185" s="7">
        <v>0</v>
      </c>
      <c r="BS185" s="53">
        <v>0</v>
      </c>
      <c r="BT185" s="52">
        <v>0</v>
      </c>
      <c r="BU185" s="7">
        <v>0</v>
      </c>
      <c r="BV185" s="53">
        <v>0</v>
      </c>
      <c r="BW185" s="52">
        <v>0</v>
      </c>
      <c r="BX185" s="7">
        <v>0</v>
      </c>
      <c r="BY185" s="53">
        <v>0</v>
      </c>
      <c r="BZ185" s="52">
        <v>10.861000000000001</v>
      </c>
      <c r="CA185" s="7">
        <v>133.18</v>
      </c>
      <c r="CB185" s="53">
        <f t="shared" ref="CB185:CB186" si="254">CA185/BZ185*1000</f>
        <v>12262.222631433569</v>
      </c>
      <c r="CC185" s="52">
        <v>0</v>
      </c>
      <c r="CD185" s="7">
        <v>0</v>
      </c>
      <c r="CE185" s="53">
        <v>0</v>
      </c>
      <c r="CF185" s="52">
        <v>0</v>
      </c>
      <c r="CG185" s="7">
        <v>0</v>
      </c>
      <c r="CH185" s="53">
        <v>0</v>
      </c>
      <c r="CI185" s="52">
        <v>0</v>
      </c>
      <c r="CJ185" s="7">
        <v>0</v>
      </c>
      <c r="CK185" s="53">
        <f t="shared" si="234"/>
        <v>0</v>
      </c>
      <c r="CL185" s="52">
        <v>0</v>
      </c>
      <c r="CM185" s="7">
        <v>0</v>
      </c>
      <c r="CN185" s="53">
        <v>0</v>
      </c>
      <c r="CO185" s="52">
        <v>0</v>
      </c>
      <c r="CP185" s="7">
        <v>0</v>
      </c>
      <c r="CQ185" s="53">
        <v>0</v>
      </c>
      <c r="CR185" s="52">
        <v>0</v>
      </c>
      <c r="CS185" s="7">
        <v>0</v>
      </c>
      <c r="CT185" s="53">
        <v>0</v>
      </c>
      <c r="CU185" s="62">
        <v>0</v>
      </c>
      <c r="CV185" s="7">
        <v>0</v>
      </c>
      <c r="CW185" s="8">
        <v>0</v>
      </c>
      <c r="CX185" s="52">
        <v>22</v>
      </c>
      <c r="CY185" s="7">
        <v>127.21</v>
      </c>
      <c r="CZ185" s="53">
        <f t="shared" si="235"/>
        <v>5782.272727272727</v>
      </c>
      <c r="DA185" s="52">
        <v>78</v>
      </c>
      <c r="DB185" s="7">
        <v>249.13</v>
      </c>
      <c r="DC185" s="53">
        <f t="shared" si="250"/>
        <v>3193.9743589743589</v>
      </c>
      <c r="DD185" s="52">
        <v>0</v>
      </c>
      <c r="DE185" s="7">
        <v>0</v>
      </c>
      <c r="DF185" s="53">
        <v>0</v>
      </c>
      <c r="DG185" s="52">
        <v>0</v>
      </c>
      <c r="DH185" s="7">
        <v>0</v>
      </c>
      <c r="DI185" s="53">
        <v>0</v>
      </c>
      <c r="DJ185" s="52">
        <v>0</v>
      </c>
      <c r="DK185" s="7">
        <v>0</v>
      </c>
      <c r="DL185" s="53">
        <v>0</v>
      </c>
      <c r="DM185" s="52">
        <v>0</v>
      </c>
      <c r="DN185" s="7">
        <v>0</v>
      </c>
      <c r="DO185" s="53">
        <v>0</v>
      </c>
      <c r="DP185" s="52">
        <v>0</v>
      </c>
      <c r="DQ185" s="7">
        <v>0</v>
      </c>
      <c r="DR185" s="53">
        <v>0</v>
      </c>
      <c r="DS185" s="52">
        <v>0</v>
      </c>
      <c r="DT185" s="7">
        <v>0</v>
      </c>
      <c r="DU185" s="53">
        <v>0</v>
      </c>
      <c r="DV185" s="52">
        <v>0</v>
      </c>
      <c r="DW185" s="7">
        <v>0</v>
      </c>
      <c r="DX185" s="53">
        <v>0</v>
      </c>
      <c r="DY185" s="52">
        <v>0</v>
      </c>
      <c r="DZ185" s="7">
        <v>0</v>
      </c>
      <c r="EA185" s="53">
        <v>0</v>
      </c>
      <c r="EB185" s="52">
        <v>0</v>
      </c>
      <c r="EC185" s="7">
        <v>0</v>
      </c>
      <c r="ED185" s="53">
        <v>0</v>
      </c>
      <c r="EE185" s="52">
        <v>11213.91</v>
      </c>
      <c r="EF185" s="7">
        <v>71007</v>
      </c>
      <c r="EG185" s="53">
        <f t="shared" si="236"/>
        <v>6332.0465386292562</v>
      </c>
      <c r="EH185" s="52">
        <v>0</v>
      </c>
      <c r="EI185" s="7">
        <v>0</v>
      </c>
      <c r="EJ185" s="53">
        <v>0</v>
      </c>
      <c r="EK185" s="52">
        <v>0</v>
      </c>
      <c r="EL185" s="7">
        <v>0</v>
      </c>
      <c r="EM185" s="53">
        <v>0</v>
      </c>
      <c r="EN185" s="52">
        <v>0</v>
      </c>
      <c r="EO185" s="7">
        <v>0</v>
      </c>
      <c r="EP185" s="53">
        <v>0</v>
      </c>
      <c r="EQ185" s="52">
        <v>0</v>
      </c>
      <c r="ER185" s="7">
        <v>0</v>
      </c>
      <c r="ES185" s="53">
        <v>0</v>
      </c>
      <c r="ET185" s="52">
        <v>0</v>
      </c>
      <c r="EU185" s="7">
        <v>0</v>
      </c>
      <c r="EV185" s="53">
        <v>0</v>
      </c>
      <c r="EW185" s="52">
        <v>0</v>
      </c>
      <c r="EX185" s="7">
        <v>0</v>
      </c>
      <c r="EY185" s="53">
        <v>0</v>
      </c>
      <c r="EZ185" s="52">
        <v>0</v>
      </c>
      <c r="FA185" s="7">
        <v>0</v>
      </c>
      <c r="FB185" s="53">
        <v>0</v>
      </c>
      <c r="FC185" s="52">
        <v>100</v>
      </c>
      <c r="FD185" s="7">
        <v>448.61</v>
      </c>
      <c r="FE185" s="53">
        <f t="shared" si="239"/>
        <v>4486.1000000000004</v>
      </c>
      <c r="FF185" s="52">
        <v>0</v>
      </c>
      <c r="FG185" s="7">
        <v>0</v>
      </c>
      <c r="FH185" s="53">
        <v>0</v>
      </c>
      <c r="FI185" s="52">
        <v>52.207999999999998</v>
      </c>
      <c r="FJ185" s="7">
        <v>474.82</v>
      </c>
      <c r="FK185" s="53">
        <f t="shared" si="253"/>
        <v>9094.7747471651855</v>
      </c>
      <c r="FL185" s="52">
        <v>0</v>
      </c>
      <c r="FM185" s="7">
        <v>0</v>
      </c>
      <c r="FN185" s="53">
        <f t="shared" si="237"/>
        <v>0</v>
      </c>
      <c r="FO185" s="10">
        <f t="shared" si="215"/>
        <v>11610.375</v>
      </c>
      <c r="FP185" s="15">
        <f t="shared" si="216"/>
        <v>73601.03</v>
      </c>
    </row>
    <row r="186" spans="1:172" x14ac:dyDescent="0.3">
      <c r="A186" s="73">
        <v>2017</v>
      </c>
      <c r="B186" s="74" t="s">
        <v>16</v>
      </c>
      <c r="C186" s="52">
        <v>0</v>
      </c>
      <c r="D186" s="7">
        <v>0</v>
      </c>
      <c r="E186" s="53">
        <v>0</v>
      </c>
      <c r="F186" s="52">
        <v>0</v>
      </c>
      <c r="G186" s="7">
        <v>0</v>
      </c>
      <c r="H186" s="53">
        <v>0</v>
      </c>
      <c r="I186" s="52">
        <v>0</v>
      </c>
      <c r="J186" s="7">
        <v>0</v>
      </c>
      <c r="K186" s="53">
        <v>0</v>
      </c>
      <c r="L186" s="52">
        <v>0</v>
      </c>
      <c r="M186" s="7">
        <v>0</v>
      </c>
      <c r="N186" s="53">
        <v>0</v>
      </c>
      <c r="O186" s="52">
        <v>47.468000000000004</v>
      </c>
      <c r="P186" s="7">
        <v>1463.2</v>
      </c>
      <c r="Q186" s="53">
        <f t="shared" si="241"/>
        <v>30824.976826493636</v>
      </c>
      <c r="R186" s="52">
        <v>25</v>
      </c>
      <c r="S186" s="7">
        <v>123.64</v>
      </c>
      <c r="T186" s="53">
        <f t="shared" si="246"/>
        <v>4945.5999999999995</v>
      </c>
      <c r="U186" s="52">
        <v>0</v>
      </c>
      <c r="V186" s="7">
        <v>0</v>
      </c>
      <c r="W186" s="53">
        <v>0</v>
      </c>
      <c r="X186" s="52">
        <v>0</v>
      </c>
      <c r="Y186" s="7">
        <v>0</v>
      </c>
      <c r="Z186" s="53">
        <v>0</v>
      </c>
      <c r="AA186" s="52">
        <v>0</v>
      </c>
      <c r="AB186" s="7">
        <v>0</v>
      </c>
      <c r="AC186" s="53">
        <v>0</v>
      </c>
      <c r="AD186" s="52">
        <v>0</v>
      </c>
      <c r="AE186" s="7">
        <v>0</v>
      </c>
      <c r="AF186" s="53">
        <v>0</v>
      </c>
      <c r="AG186" s="52">
        <v>0</v>
      </c>
      <c r="AH186" s="7">
        <v>0</v>
      </c>
      <c r="AI186" s="53">
        <v>0</v>
      </c>
      <c r="AJ186" s="52">
        <v>0</v>
      </c>
      <c r="AK186" s="7">
        <v>0</v>
      </c>
      <c r="AL186" s="53">
        <v>0</v>
      </c>
      <c r="AM186" s="52">
        <v>0</v>
      </c>
      <c r="AN186" s="7">
        <v>0</v>
      </c>
      <c r="AO186" s="53">
        <v>0</v>
      </c>
      <c r="AP186" s="52">
        <v>0</v>
      </c>
      <c r="AQ186" s="7">
        <v>0</v>
      </c>
      <c r="AR186" s="53">
        <v>0</v>
      </c>
      <c r="AS186" s="52">
        <v>0</v>
      </c>
      <c r="AT186" s="7">
        <v>0</v>
      </c>
      <c r="AU186" s="53">
        <v>0</v>
      </c>
      <c r="AV186" s="52">
        <v>0</v>
      </c>
      <c r="AW186" s="7">
        <v>0</v>
      </c>
      <c r="AX186" s="53">
        <f t="shared" si="232"/>
        <v>0</v>
      </c>
      <c r="AY186" s="52">
        <v>0</v>
      </c>
      <c r="AZ186" s="7">
        <v>0</v>
      </c>
      <c r="BA186" s="53">
        <v>0</v>
      </c>
      <c r="BB186" s="52">
        <v>0</v>
      </c>
      <c r="BC186" s="7">
        <v>0</v>
      </c>
      <c r="BD186" s="53">
        <v>0</v>
      </c>
      <c r="BE186" s="52">
        <v>0</v>
      </c>
      <c r="BF186" s="7">
        <v>0</v>
      </c>
      <c r="BG186" s="53">
        <v>0</v>
      </c>
      <c r="BH186" s="52">
        <v>260.67</v>
      </c>
      <c r="BI186" s="7">
        <v>1434.46</v>
      </c>
      <c r="BJ186" s="53">
        <f t="shared" si="233"/>
        <v>5502.9731077607703</v>
      </c>
      <c r="BK186" s="52">
        <v>0</v>
      </c>
      <c r="BL186" s="7">
        <v>0</v>
      </c>
      <c r="BM186" s="53">
        <v>0</v>
      </c>
      <c r="BN186" s="52">
        <v>0</v>
      </c>
      <c r="BO186" s="7">
        <v>0</v>
      </c>
      <c r="BP186" s="53">
        <v>0</v>
      </c>
      <c r="BQ186" s="52">
        <v>0</v>
      </c>
      <c r="BR186" s="7">
        <v>0</v>
      </c>
      <c r="BS186" s="53">
        <v>0</v>
      </c>
      <c r="BT186" s="52">
        <v>0</v>
      </c>
      <c r="BU186" s="7">
        <v>0</v>
      </c>
      <c r="BV186" s="53">
        <v>0</v>
      </c>
      <c r="BW186" s="52">
        <v>0</v>
      </c>
      <c r="BX186" s="7">
        <v>0</v>
      </c>
      <c r="BY186" s="53">
        <v>0</v>
      </c>
      <c r="BZ186" s="52">
        <v>0.28000000000000003</v>
      </c>
      <c r="CA186" s="7">
        <v>4.3499999999999996</v>
      </c>
      <c r="CB186" s="53">
        <f t="shared" si="254"/>
        <v>15535.714285714283</v>
      </c>
      <c r="CC186" s="52">
        <v>0</v>
      </c>
      <c r="CD186" s="7">
        <v>0</v>
      </c>
      <c r="CE186" s="53">
        <v>0</v>
      </c>
      <c r="CF186" s="52">
        <v>0</v>
      </c>
      <c r="CG186" s="7">
        <v>0</v>
      </c>
      <c r="CH186" s="53">
        <v>0</v>
      </c>
      <c r="CI186" s="52">
        <v>0</v>
      </c>
      <c r="CJ186" s="7">
        <v>0</v>
      </c>
      <c r="CK186" s="53">
        <f t="shared" si="234"/>
        <v>0</v>
      </c>
      <c r="CL186" s="52">
        <v>0</v>
      </c>
      <c r="CM186" s="7">
        <v>0</v>
      </c>
      <c r="CN186" s="53">
        <v>0</v>
      </c>
      <c r="CO186" s="52">
        <v>0</v>
      </c>
      <c r="CP186" s="7">
        <v>0</v>
      </c>
      <c r="CQ186" s="53">
        <v>0</v>
      </c>
      <c r="CR186" s="52">
        <v>0</v>
      </c>
      <c r="CS186" s="7">
        <v>0</v>
      </c>
      <c r="CT186" s="53">
        <v>0</v>
      </c>
      <c r="CU186" s="62">
        <v>0</v>
      </c>
      <c r="CV186" s="7">
        <v>0</v>
      </c>
      <c r="CW186" s="8">
        <v>0</v>
      </c>
      <c r="CX186" s="52">
        <v>124.11</v>
      </c>
      <c r="CY186" s="7">
        <v>590.20000000000005</v>
      </c>
      <c r="CZ186" s="53">
        <f t="shared" si="235"/>
        <v>4755.4588671339952</v>
      </c>
      <c r="DA186" s="52">
        <v>540</v>
      </c>
      <c r="DB186" s="7">
        <v>2890.01</v>
      </c>
      <c r="DC186" s="53">
        <f t="shared" si="250"/>
        <v>5351.8703703703704</v>
      </c>
      <c r="DD186" s="52">
        <v>0</v>
      </c>
      <c r="DE186" s="7">
        <v>0</v>
      </c>
      <c r="DF186" s="53">
        <v>0</v>
      </c>
      <c r="DG186" s="52">
        <v>0</v>
      </c>
      <c r="DH186" s="7">
        <v>0</v>
      </c>
      <c r="DI186" s="53">
        <v>0</v>
      </c>
      <c r="DJ186" s="52">
        <v>0</v>
      </c>
      <c r="DK186" s="7">
        <v>0</v>
      </c>
      <c r="DL186" s="53">
        <v>0</v>
      </c>
      <c r="DM186" s="52">
        <v>0</v>
      </c>
      <c r="DN186" s="7">
        <v>0</v>
      </c>
      <c r="DO186" s="53">
        <v>0</v>
      </c>
      <c r="DP186" s="52">
        <v>0</v>
      </c>
      <c r="DQ186" s="7">
        <v>0</v>
      </c>
      <c r="DR186" s="53">
        <v>0</v>
      </c>
      <c r="DS186" s="52">
        <v>0</v>
      </c>
      <c r="DT186" s="7">
        <v>0</v>
      </c>
      <c r="DU186" s="53">
        <v>0</v>
      </c>
      <c r="DV186" s="52">
        <v>0</v>
      </c>
      <c r="DW186" s="7">
        <v>0</v>
      </c>
      <c r="DX186" s="53">
        <v>0</v>
      </c>
      <c r="DY186" s="52">
        <v>0</v>
      </c>
      <c r="DZ186" s="7">
        <v>0</v>
      </c>
      <c r="EA186" s="53">
        <v>0</v>
      </c>
      <c r="EB186" s="52">
        <v>0</v>
      </c>
      <c r="EC186" s="7">
        <v>0</v>
      </c>
      <c r="ED186" s="53">
        <v>0</v>
      </c>
      <c r="EE186" s="52">
        <v>762.61400000000003</v>
      </c>
      <c r="EF186" s="7">
        <v>8461.33</v>
      </c>
      <c r="EG186" s="53">
        <f t="shared" si="236"/>
        <v>11095.167411036251</v>
      </c>
      <c r="EH186" s="52">
        <v>0</v>
      </c>
      <c r="EI186" s="7">
        <v>0</v>
      </c>
      <c r="EJ186" s="53">
        <v>0</v>
      </c>
      <c r="EK186" s="52">
        <v>0</v>
      </c>
      <c r="EL186" s="7">
        <v>0</v>
      </c>
      <c r="EM186" s="53">
        <v>0</v>
      </c>
      <c r="EN186" s="52">
        <v>0</v>
      </c>
      <c r="EO186" s="7">
        <v>0</v>
      </c>
      <c r="EP186" s="53">
        <v>0</v>
      </c>
      <c r="EQ186" s="52">
        <v>0</v>
      </c>
      <c r="ER186" s="7">
        <v>0</v>
      </c>
      <c r="ES186" s="53">
        <v>0</v>
      </c>
      <c r="ET186" s="52">
        <v>0</v>
      </c>
      <c r="EU186" s="7">
        <v>0</v>
      </c>
      <c r="EV186" s="53">
        <v>0</v>
      </c>
      <c r="EW186" s="52">
        <v>0</v>
      </c>
      <c r="EX186" s="7">
        <v>0</v>
      </c>
      <c r="EY186" s="53">
        <v>0</v>
      </c>
      <c r="EZ186" s="52">
        <v>0</v>
      </c>
      <c r="FA186" s="7">
        <v>0</v>
      </c>
      <c r="FB186" s="53">
        <v>0</v>
      </c>
      <c r="FC186" s="52">
        <v>0</v>
      </c>
      <c r="FD186" s="7">
        <v>0</v>
      </c>
      <c r="FE186" s="53">
        <v>0</v>
      </c>
      <c r="FF186" s="52">
        <v>0</v>
      </c>
      <c r="FG186" s="7">
        <v>0</v>
      </c>
      <c r="FH186" s="53">
        <v>0</v>
      </c>
      <c r="FI186" s="52">
        <v>171.083</v>
      </c>
      <c r="FJ186" s="7">
        <v>2423.25</v>
      </c>
      <c r="FK186" s="53">
        <f t="shared" si="253"/>
        <v>14164.17762138845</v>
      </c>
      <c r="FL186" s="52">
        <v>0</v>
      </c>
      <c r="FM186" s="7">
        <v>0</v>
      </c>
      <c r="FN186" s="53">
        <f t="shared" si="237"/>
        <v>0</v>
      </c>
      <c r="FO186" s="10">
        <f t="shared" si="215"/>
        <v>1760.1420000000001</v>
      </c>
      <c r="FP186" s="15">
        <f t="shared" si="216"/>
        <v>14967.190000000002</v>
      </c>
    </row>
    <row r="187" spans="1:172" ht="15" thickBot="1" x14ac:dyDescent="0.35">
      <c r="A187" s="70"/>
      <c r="B187" s="71" t="s">
        <v>17</v>
      </c>
      <c r="C187" s="54">
        <f>SUM(C175:C186)</f>
        <v>0</v>
      </c>
      <c r="D187" s="39">
        <f>SUM(D175:D186)</f>
        <v>0</v>
      </c>
      <c r="E187" s="55"/>
      <c r="F187" s="54">
        <f>SUM(F175:F186)</f>
        <v>273.5</v>
      </c>
      <c r="G187" s="39">
        <f>SUM(G175:G186)</f>
        <v>2040.4400000000003</v>
      </c>
      <c r="H187" s="55"/>
      <c r="I187" s="54">
        <f>SUM(I175:I186)</f>
        <v>4.4999999999999998E-2</v>
      </c>
      <c r="J187" s="39">
        <f>SUM(J175:J186)</f>
        <v>0.63</v>
      </c>
      <c r="K187" s="55"/>
      <c r="L187" s="54">
        <f>SUM(L175:L186)</f>
        <v>0</v>
      </c>
      <c r="M187" s="39">
        <f>SUM(M175:M186)</f>
        <v>0</v>
      </c>
      <c r="N187" s="55"/>
      <c r="O187" s="54">
        <f>SUM(O175:O186)</f>
        <v>823.84699999999998</v>
      </c>
      <c r="P187" s="39">
        <f>SUM(P175:P186)</f>
        <v>12060.34</v>
      </c>
      <c r="Q187" s="55"/>
      <c r="R187" s="54">
        <f>SUM(R175:R186)</f>
        <v>150.16</v>
      </c>
      <c r="S187" s="39">
        <f>SUM(S175:S186)</f>
        <v>732.7399999999999</v>
      </c>
      <c r="T187" s="55"/>
      <c r="U187" s="54">
        <f>SUM(U175:U186)</f>
        <v>0</v>
      </c>
      <c r="V187" s="39">
        <f>SUM(V175:V186)</f>
        <v>0</v>
      </c>
      <c r="W187" s="55"/>
      <c r="X187" s="54">
        <f>SUM(X175:X186)</f>
        <v>0</v>
      </c>
      <c r="Y187" s="39">
        <f>SUM(Y175:Y186)</f>
        <v>0</v>
      </c>
      <c r="Z187" s="55"/>
      <c r="AA187" s="54">
        <f>SUM(AA175:AA186)</f>
        <v>0</v>
      </c>
      <c r="AB187" s="39">
        <f>SUM(AB175:AB186)</f>
        <v>0</v>
      </c>
      <c r="AC187" s="55"/>
      <c r="AD187" s="54">
        <f>SUM(AD175:AD186)</f>
        <v>5369.3459999999995</v>
      </c>
      <c r="AE187" s="39">
        <f>SUM(AE175:AE186)</f>
        <v>82012.160000000003</v>
      </c>
      <c r="AF187" s="55"/>
      <c r="AG187" s="54">
        <f>SUM(AG175:AG186)</f>
        <v>0</v>
      </c>
      <c r="AH187" s="39">
        <f>SUM(AH175:AH186)</f>
        <v>0</v>
      </c>
      <c r="AI187" s="55"/>
      <c r="AJ187" s="54">
        <f>SUM(AJ175:AJ186)</f>
        <v>0</v>
      </c>
      <c r="AK187" s="39">
        <f>SUM(AK175:AK186)</f>
        <v>0</v>
      </c>
      <c r="AL187" s="55"/>
      <c r="AM187" s="54">
        <f>SUM(AM175:AM186)</f>
        <v>0</v>
      </c>
      <c r="AN187" s="39">
        <f>SUM(AN175:AN186)</f>
        <v>0</v>
      </c>
      <c r="AO187" s="55"/>
      <c r="AP187" s="54">
        <f>SUM(AP175:AP186)</f>
        <v>0</v>
      </c>
      <c r="AQ187" s="39">
        <f>SUM(AQ175:AQ186)</f>
        <v>0</v>
      </c>
      <c r="AR187" s="55"/>
      <c r="AS187" s="54">
        <f>SUM(AS175:AS186)</f>
        <v>0</v>
      </c>
      <c r="AT187" s="39">
        <f>SUM(AT175:AT186)</f>
        <v>0</v>
      </c>
      <c r="AU187" s="55"/>
      <c r="AV187" s="54">
        <f t="shared" ref="AV187:AW187" si="255">SUM(AV175:AV186)</f>
        <v>0</v>
      </c>
      <c r="AW187" s="39">
        <f t="shared" si="255"/>
        <v>0</v>
      </c>
      <c r="AX187" s="55"/>
      <c r="AY187" s="54">
        <f>SUM(AY175:AY186)</f>
        <v>0</v>
      </c>
      <c r="AZ187" s="39">
        <f>SUM(AZ175:AZ186)</f>
        <v>0</v>
      </c>
      <c r="BA187" s="55"/>
      <c r="BB187" s="54">
        <f>SUM(BB175:BB186)</f>
        <v>0</v>
      </c>
      <c r="BC187" s="39">
        <f>SUM(BC175:BC186)</f>
        <v>0</v>
      </c>
      <c r="BD187" s="55"/>
      <c r="BE187" s="54">
        <f>SUM(BE175:BE186)</f>
        <v>1391.806</v>
      </c>
      <c r="BF187" s="39">
        <f>SUM(BF175:BF186)</f>
        <v>74194.740000000005</v>
      </c>
      <c r="BG187" s="55"/>
      <c r="BH187" s="54">
        <f>SUM(BH175:BH186)</f>
        <v>2574.1719999999996</v>
      </c>
      <c r="BI187" s="39">
        <f>SUM(BI175:BI186)</f>
        <v>13490.55</v>
      </c>
      <c r="BJ187" s="55"/>
      <c r="BK187" s="54">
        <f>SUM(BK175:BK186)</f>
        <v>0</v>
      </c>
      <c r="BL187" s="39">
        <f>SUM(BL175:BL186)</f>
        <v>0</v>
      </c>
      <c r="BM187" s="55"/>
      <c r="BN187" s="54">
        <f>SUM(BN175:BN186)</f>
        <v>0</v>
      </c>
      <c r="BO187" s="39">
        <f>SUM(BO175:BO186)</f>
        <v>0</v>
      </c>
      <c r="BP187" s="55"/>
      <c r="BQ187" s="54">
        <f>SUM(BQ175:BQ186)</f>
        <v>1.7999999999999999E-2</v>
      </c>
      <c r="BR187" s="39">
        <f>SUM(BR175:BR186)</f>
        <v>1.47</v>
      </c>
      <c r="BS187" s="55"/>
      <c r="BT187" s="54">
        <f>SUM(BT175:BT186)</f>
        <v>0</v>
      </c>
      <c r="BU187" s="39">
        <f>SUM(BU175:BU186)</f>
        <v>0</v>
      </c>
      <c r="BV187" s="55"/>
      <c r="BW187" s="54">
        <f>SUM(BW175:BW186)</f>
        <v>0</v>
      </c>
      <c r="BX187" s="39">
        <f>SUM(BX175:BX186)</f>
        <v>0</v>
      </c>
      <c r="BY187" s="55"/>
      <c r="BZ187" s="54">
        <f>SUM(BZ175:BZ186)</f>
        <v>11.141</v>
      </c>
      <c r="CA187" s="39">
        <f>SUM(CA175:CA186)</f>
        <v>137.53</v>
      </c>
      <c r="CB187" s="55"/>
      <c r="CC187" s="54">
        <f>SUM(CC175:CC186)</f>
        <v>0</v>
      </c>
      <c r="CD187" s="39">
        <f>SUM(CD175:CD186)</f>
        <v>0</v>
      </c>
      <c r="CE187" s="55"/>
      <c r="CF187" s="54">
        <f>SUM(CF175:CF186)</f>
        <v>0</v>
      </c>
      <c r="CG187" s="39">
        <f>SUM(CG175:CG186)</f>
        <v>0</v>
      </c>
      <c r="CH187" s="55"/>
      <c r="CI187" s="54">
        <f t="shared" ref="CI187:CJ187" si="256">SUM(CI175:CI186)</f>
        <v>0</v>
      </c>
      <c r="CJ187" s="39">
        <f t="shared" si="256"/>
        <v>0</v>
      </c>
      <c r="CK187" s="55"/>
      <c r="CL187" s="54">
        <f>SUM(CL175:CL186)</f>
        <v>0</v>
      </c>
      <c r="CM187" s="39">
        <f>SUM(CM175:CM186)</f>
        <v>0</v>
      </c>
      <c r="CN187" s="55"/>
      <c r="CO187" s="54">
        <f>SUM(CO175:CO186)</f>
        <v>600</v>
      </c>
      <c r="CP187" s="39">
        <f>SUM(CP175:CP186)</f>
        <v>2391.92</v>
      </c>
      <c r="CQ187" s="55"/>
      <c r="CR187" s="54">
        <f>SUM(CR175:CR186)</f>
        <v>57.602000000000004</v>
      </c>
      <c r="CS187" s="39">
        <f>SUM(CS175:CS186)</f>
        <v>404.71</v>
      </c>
      <c r="CT187" s="55"/>
      <c r="CU187" s="63">
        <f>SUM(CU175:CU186)</f>
        <v>0.1</v>
      </c>
      <c r="CV187" s="39">
        <f>SUM(CV175:CV186)</f>
        <v>0.8899999999999999</v>
      </c>
      <c r="CW187" s="40"/>
      <c r="CX187" s="54">
        <f>SUM(CX175:CX186)</f>
        <v>671.47</v>
      </c>
      <c r="CY187" s="39">
        <f>SUM(CY175:CY186)</f>
        <v>3851.91</v>
      </c>
      <c r="CZ187" s="55"/>
      <c r="DA187" s="54">
        <f>SUM(DA175:DA186)</f>
        <v>852</v>
      </c>
      <c r="DB187" s="39">
        <f>SUM(DB175:DB186)</f>
        <v>3913.75</v>
      </c>
      <c r="DC187" s="55"/>
      <c r="DD187" s="54">
        <f>SUM(DD175:DD186)</f>
        <v>0</v>
      </c>
      <c r="DE187" s="39">
        <f>SUM(DE175:DE186)</f>
        <v>0</v>
      </c>
      <c r="DF187" s="55"/>
      <c r="DG187" s="54">
        <f>SUM(DG175:DG186)</f>
        <v>0</v>
      </c>
      <c r="DH187" s="39">
        <f>SUM(DH175:DH186)</f>
        <v>0</v>
      </c>
      <c r="DI187" s="55"/>
      <c r="DJ187" s="54">
        <f>SUM(DJ175:DJ186)</f>
        <v>0</v>
      </c>
      <c r="DK187" s="39">
        <f>SUM(DK175:DK186)</f>
        <v>0</v>
      </c>
      <c r="DL187" s="55"/>
      <c r="DM187" s="54">
        <f>SUM(DM175:DM186)</f>
        <v>0</v>
      </c>
      <c r="DN187" s="39">
        <f>SUM(DN175:DN186)</f>
        <v>0</v>
      </c>
      <c r="DO187" s="55"/>
      <c r="DP187" s="54">
        <f>SUM(DP175:DP186)</f>
        <v>0</v>
      </c>
      <c r="DQ187" s="39">
        <f>SUM(DQ175:DQ186)</f>
        <v>0</v>
      </c>
      <c r="DR187" s="55"/>
      <c r="DS187" s="54">
        <f>SUM(DS175:DS186)</f>
        <v>0</v>
      </c>
      <c r="DT187" s="39">
        <f>SUM(DT175:DT186)</f>
        <v>0</v>
      </c>
      <c r="DU187" s="55"/>
      <c r="DV187" s="54">
        <f>SUM(DV175:DV186)</f>
        <v>0</v>
      </c>
      <c r="DW187" s="39">
        <f>SUM(DW175:DW186)</f>
        <v>0</v>
      </c>
      <c r="DX187" s="55"/>
      <c r="DY187" s="54">
        <f>SUM(DY175:DY186)</f>
        <v>0</v>
      </c>
      <c r="DZ187" s="39">
        <f>SUM(DZ175:DZ186)</f>
        <v>0</v>
      </c>
      <c r="EA187" s="55"/>
      <c r="EB187" s="54">
        <f>SUM(EB175:EB186)</f>
        <v>0</v>
      </c>
      <c r="EC187" s="39">
        <f>SUM(EC175:EC186)</f>
        <v>0</v>
      </c>
      <c r="ED187" s="55"/>
      <c r="EE187" s="54">
        <f>SUM(EE175:EE186)</f>
        <v>88443.996000000014</v>
      </c>
      <c r="EF187" s="39">
        <f>SUM(EF175:EF186)</f>
        <v>527746.81999999995</v>
      </c>
      <c r="EG187" s="55"/>
      <c r="EH187" s="54">
        <f>SUM(EH175:EH186)</f>
        <v>0</v>
      </c>
      <c r="EI187" s="39">
        <f>SUM(EI175:EI186)</f>
        <v>0</v>
      </c>
      <c r="EJ187" s="55"/>
      <c r="EK187" s="54">
        <f>SUM(EK175:EK186)</f>
        <v>0</v>
      </c>
      <c r="EL187" s="39">
        <f>SUM(EL175:EL186)</f>
        <v>0</v>
      </c>
      <c r="EM187" s="55"/>
      <c r="EN187" s="54">
        <f>SUM(EN175:EN186)</f>
        <v>0</v>
      </c>
      <c r="EO187" s="39">
        <f>SUM(EO175:EO186)</f>
        <v>0</v>
      </c>
      <c r="EP187" s="55"/>
      <c r="EQ187" s="54">
        <f>SUM(EQ175:EQ186)</f>
        <v>4480.01</v>
      </c>
      <c r="ER187" s="39">
        <f>SUM(ER175:ER186)</f>
        <v>51061.36</v>
      </c>
      <c r="ES187" s="55"/>
      <c r="ET187" s="54">
        <f>SUM(ET175:ET186)</f>
        <v>0</v>
      </c>
      <c r="EU187" s="39">
        <f>SUM(EU175:EU186)</f>
        <v>0</v>
      </c>
      <c r="EV187" s="55"/>
      <c r="EW187" s="54">
        <f>SUM(EW175:EW186)</f>
        <v>40.256</v>
      </c>
      <c r="EX187" s="39">
        <f>SUM(EX175:EX186)</f>
        <v>594.59999999999991</v>
      </c>
      <c r="EY187" s="55"/>
      <c r="EZ187" s="54">
        <f>SUM(EZ175:EZ186)</f>
        <v>84.054000000000002</v>
      </c>
      <c r="FA187" s="39">
        <f>SUM(FA175:FA186)</f>
        <v>1370.47</v>
      </c>
      <c r="FB187" s="55"/>
      <c r="FC187" s="54">
        <f>SUM(FC175:FC186)</f>
        <v>438</v>
      </c>
      <c r="FD187" s="39">
        <f>SUM(FD175:FD186)</f>
        <v>1982.77</v>
      </c>
      <c r="FE187" s="55"/>
      <c r="FF187" s="54">
        <f>SUM(FF175:FF186)</f>
        <v>0</v>
      </c>
      <c r="FG187" s="39">
        <f>SUM(FG175:FG186)</f>
        <v>0</v>
      </c>
      <c r="FH187" s="55"/>
      <c r="FI187" s="54">
        <f>SUM(FI175:FI186)</f>
        <v>905.71100000000001</v>
      </c>
      <c r="FJ187" s="39">
        <f>SUM(FJ175:FJ186)</f>
        <v>12442.41</v>
      </c>
      <c r="FK187" s="55"/>
      <c r="FL187" s="54">
        <f t="shared" ref="FL187:FM187" si="257">SUM(FL175:FL186)</f>
        <v>0</v>
      </c>
      <c r="FM187" s="39">
        <f t="shared" si="257"/>
        <v>0</v>
      </c>
      <c r="FN187" s="55"/>
      <c r="FO187" s="41">
        <f t="shared" si="215"/>
        <v>106261.523</v>
      </c>
      <c r="FP187" s="42">
        <f t="shared" si="216"/>
        <v>777989.79999999993</v>
      </c>
    </row>
    <row r="188" spans="1:172" x14ac:dyDescent="0.3">
      <c r="A188" s="73">
        <v>2018</v>
      </c>
      <c r="B188" s="69" t="s">
        <v>5</v>
      </c>
      <c r="C188" s="52">
        <v>0</v>
      </c>
      <c r="D188" s="7">
        <v>0</v>
      </c>
      <c r="E188" s="53">
        <v>0</v>
      </c>
      <c r="F188" s="52">
        <v>0</v>
      </c>
      <c r="G188" s="7">
        <v>0</v>
      </c>
      <c r="H188" s="53">
        <v>0</v>
      </c>
      <c r="I188" s="52">
        <v>0</v>
      </c>
      <c r="J188" s="7">
        <v>0</v>
      </c>
      <c r="K188" s="53">
        <v>0</v>
      </c>
      <c r="L188" s="52">
        <v>0</v>
      </c>
      <c r="M188" s="7">
        <v>0</v>
      </c>
      <c r="N188" s="53">
        <v>0</v>
      </c>
      <c r="O188" s="52">
        <v>49.313000000000002</v>
      </c>
      <c r="P188" s="7">
        <v>842.25</v>
      </c>
      <c r="Q188" s="53">
        <f t="shared" ref="Q188:Q199" si="258">P188/O188*1000</f>
        <v>17079.674730801209</v>
      </c>
      <c r="R188" s="52">
        <v>50</v>
      </c>
      <c r="S188" s="7">
        <v>247.35</v>
      </c>
      <c r="T188" s="53">
        <f t="shared" ref="T188:T198" si="259">S188/R188*1000</f>
        <v>4947</v>
      </c>
      <c r="U188" s="52">
        <v>0</v>
      </c>
      <c r="V188" s="7">
        <v>0</v>
      </c>
      <c r="W188" s="53">
        <v>0</v>
      </c>
      <c r="X188" s="52">
        <v>0</v>
      </c>
      <c r="Y188" s="7">
        <v>0</v>
      </c>
      <c r="Z188" s="53">
        <v>0</v>
      </c>
      <c r="AA188" s="52">
        <v>0</v>
      </c>
      <c r="AB188" s="7">
        <v>0</v>
      </c>
      <c r="AC188" s="53">
        <v>0</v>
      </c>
      <c r="AD188" s="52">
        <v>0</v>
      </c>
      <c r="AE188" s="7">
        <v>0</v>
      </c>
      <c r="AF188" s="53">
        <v>0</v>
      </c>
      <c r="AG188" s="52">
        <v>0</v>
      </c>
      <c r="AH188" s="7">
        <v>0</v>
      </c>
      <c r="AI188" s="53">
        <v>0</v>
      </c>
      <c r="AJ188" s="52">
        <v>0</v>
      </c>
      <c r="AK188" s="7">
        <v>0</v>
      </c>
      <c r="AL188" s="53">
        <v>0</v>
      </c>
      <c r="AM188" s="52">
        <v>0</v>
      </c>
      <c r="AN188" s="7">
        <v>0</v>
      </c>
      <c r="AO188" s="53">
        <v>0</v>
      </c>
      <c r="AP188" s="52">
        <v>0</v>
      </c>
      <c r="AQ188" s="7">
        <v>0</v>
      </c>
      <c r="AR188" s="53">
        <v>0</v>
      </c>
      <c r="AS188" s="52">
        <v>0</v>
      </c>
      <c r="AT188" s="7">
        <v>0</v>
      </c>
      <c r="AU188" s="53">
        <v>0</v>
      </c>
      <c r="AV188" s="52">
        <v>0</v>
      </c>
      <c r="AW188" s="7">
        <v>0</v>
      </c>
      <c r="AX188" s="53">
        <f t="shared" ref="AX188:AX199" si="260">IF(AV188=0,0,AW188/AV188*1000)</f>
        <v>0</v>
      </c>
      <c r="AY188" s="52">
        <v>0</v>
      </c>
      <c r="AZ188" s="7">
        <v>0</v>
      </c>
      <c r="BA188" s="53">
        <v>0</v>
      </c>
      <c r="BB188" s="52">
        <v>0</v>
      </c>
      <c r="BC188" s="7">
        <v>0</v>
      </c>
      <c r="BD188" s="53">
        <v>0</v>
      </c>
      <c r="BE188" s="52">
        <v>132.70400000000001</v>
      </c>
      <c r="BF188" s="7">
        <v>7918.29</v>
      </c>
      <c r="BG188" s="53">
        <f t="shared" ref="BG188" si="261">BF188/BE188*1000</f>
        <v>59668.811791656619</v>
      </c>
      <c r="BH188" s="52">
        <v>520</v>
      </c>
      <c r="BI188" s="7">
        <v>2907.49</v>
      </c>
      <c r="BJ188" s="53">
        <f t="shared" ref="BJ188:BJ199" si="262">BI188/BH188*1000</f>
        <v>5591.3269230769229</v>
      </c>
      <c r="BK188" s="52">
        <v>0</v>
      </c>
      <c r="BL188" s="7">
        <v>0</v>
      </c>
      <c r="BM188" s="53">
        <v>0</v>
      </c>
      <c r="BN188" s="52">
        <v>0</v>
      </c>
      <c r="BO188" s="7">
        <v>0</v>
      </c>
      <c r="BP188" s="53">
        <v>0</v>
      </c>
      <c r="BQ188" s="52">
        <v>0</v>
      </c>
      <c r="BR188" s="7">
        <v>0</v>
      </c>
      <c r="BS188" s="53">
        <v>0</v>
      </c>
      <c r="BT188" s="52">
        <v>0</v>
      </c>
      <c r="BU188" s="7">
        <v>0</v>
      </c>
      <c r="BV188" s="53">
        <v>0</v>
      </c>
      <c r="BW188" s="52">
        <v>0</v>
      </c>
      <c r="BX188" s="7">
        <v>0</v>
      </c>
      <c r="BY188" s="53">
        <v>0</v>
      </c>
      <c r="BZ188" s="52">
        <v>0.75600000000000001</v>
      </c>
      <c r="CA188" s="7">
        <v>20.05</v>
      </c>
      <c r="CB188" s="53">
        <f t="shared" ref="CB188:CB199" si="263">CA188/BZ188*1000</f>
        <v>26521.164021164022</v>
      </c>
      <c r="CC188" s="52">
        <v>0.03</v>
      </c>
      <c r="CD188" s="7">
        <v>0.11</v>
      </c>
      <c r="CE188" s="53">
        <f t="shared" ref="CE188:CE192" si="264">CD188/CC188*1000</f>
        <v>3666.666666666667</v>
      </c>
      <c r="CF188" s="52">
        <v>0</v>
      </c>
      <c r="CG188" s="7">
        <v>0</v>
      </c>
      <c r="CH188" s="53">
        <v>0</v>
      </c>
      <c r="CI188" s="52">
        <v>0</v>
      </c>
      <c r="CJ188" s="7">
        <v>0</v>
      </c>
      <c r="CK188" s="53">
        <f t="shared" ref="CK188:CK199" si="265">IF(CI188=0,0,CJ188/CI188*1000)</f>
        <v>0</v>
      </c>
      <c r="CL188" s="52">
        <v>0</v>
      </c>
      <c r="CM188" s="7">
        <v>0</v>
      </c>
      <c r="CN188" s="53">
        <v>0</v>
      </c>
      <c r="CO188" s="52">
        <v>0</v>
      </c>
      <c r="CP188" s="7">
        <v>0</v>
      </c>
      <c r="CQ188" s="53">
        <v>0</v>
      </c>
      <c r="CR188" s="52">
        <v>0</v>
      </c>
      <c r="CS188" s="7">
        <v>0</v>
      </c>
      <c r="CT188" s="53">
        <v>0</v>
      </c>
      <c r="CU188" s="62">
        <v>0</v>
      </c>
      <c r="CV188" s="7">
        <v>0</v>
      </c>
      <c r="CW188" s="8">
        <v>0</v>
      </c>
      <c r="CX188" s="52">
        <v>150.11000000000001</v>
      </c>
      <c r="CY188" s="7">
        <v>775.3</v>
      </c>
      <c r="CZ188" s="53">
        <f t="shared" ref="CZ188:CZ199" si="266">CY188/CX188*1000</f>
        <v>5164.8790886683091</v>
      </c>
      <c r="DA188" s="52">
        <v>130</v>
      </c>
      <c r="DB188" s="7">
        <v>339.21</v>
      </c>
      <c r="DC188" s="53">
        <f t="shared" ref="DC188:DC198" si="267">DB188/DA188*1000</f>
        <v>2609.3076923076924</v>
      </c>
      <c r="DD188" s="52">
        <v>0</v>
      </c>
      <c r="DE188" s="7">
        <v>0</v>
      </c>
      <c r="DF188" s="53">
        <v>0</v>
      </c>
      <c r="DG188" s="52">
        <v>0</v>
      </c>
      <c r="DH188" s="7">
        <v>0</v>
      </c>
      <c r="DI188" s="53">
        <v>0</v>
      </c>
      <c r="DJ188" s="52">
        <v>0</v>
      </c>
      <c r="DK188" s="7">
        <v>0</v>
      </c>
      <c r="DL188" s="53">
        <v>0</v>
      </c>
      <c r="DM188" s="52">
        <v>0</v>
      </c>
      <c r="DN188" s="7">
        <v>0</v>
      </c>
      <c r="DO188" s="53">
        <v>0</v>
      </c>
      <c r="DP188" s="52">
        <v>0</v>
      </c>
      <c r="DQ188" s="7">
        <v>0</v>
      </c>
      <c r="DR188" s="53">
        <v>0</v>
      </c>
      <c r="DS188" s="52">
        <v>0</v>
      </c>
      <c r="DT188" s="7">
        <v>0</v>
      </c>
      <c r="DU188" s="53">
        <v>0</v>
      </c>
      <c r="DV188" s="52">
        <v>0</v>
      </c>
      <c r="DW188" s="7">
        <v>0</v>
      </c>
      <c r="DX188" s="53">
        <v>0</v>
      </c>
      <c r="DY188" s="52">
        <v>0</v>
      </c>
      <c r="DZ188" s="7">
        <v>0</v>
      </c>
      <c r="EA188" s="53">
        <v>0</v>
      </c>
      <c r="EB188" s="52">
        <v>0</v>
      </c>
      <c r="EC188" s="7">
        <v>0</v>
      </c>
      <c r="ED188" s="53">
        <v>0</v>
      </c>
      <c r="EE188" s="52">
        <v>10653.597</v>
      </c>
      <c r="EF188" s="7">
        <v>64743.44</v>
      </c>
      <c r="EG188" s="53">
        <f t="shared" ref="EG188:EG199" si="268">EF188/EE188*1000</f>
        <v>6077.1437102417149</v>
      </c>
      <c r="EH188" s="52">
        <v>0</v>
      </c>
      <c r="EI188" s="7">
        <v>0</v>
      </c>
      <c r="EJ188" s="53">
        <v>0</v>
      </c>
      <c r="EK188" s="52">
        <v>0</v>
      </c>
      <c r="EL188" s="7">
        <v>0</v>
      </c>
      <c r="EM188" s="53">
        <v>0</v>
      </c>
      <c r="EN188" s="52">
        <v>0</v>
      </c>
      <c r="EO188" s="7">
        <v>0</v>
      </c>
      <c r="EP188" s="53">
        <v>0</v>
      </c>
      <c r="EQ188" s="52">
        <v>0</v>
      </c>
      <c r="ER188" s="7">
        <v>0</v>
      </c>
      <c r="ES188" s="53">
        <v>0</v>
      </c>
      <c r="ET188" s="52">
        <v>0</v>
      </c>
      <c r="EU188" s="7">
        <v>0</v>
      </c>
      <c r="EV188" s="53">
        <v>0</v>
      </c>
      <c r="EW188" s="52">
        <v>0</v>
      </c>
      <c r="EX188" s="7">
        <v>0</v>
      </c>
      <c r="EY188" s="53">
        <v>0</v>
      </c>
      <c r="EZ188" s="52">
        <v>0.28199999999999997</v>
      </c>
      <c r="FA188" s="7">
        <v>2.58</v>
      </c>
      <c r="FB188" s="53">
        <f t="shared" ref="FB188:FB198" si="269">FA188/EZ188*1000</f>
        <v>9148.936170212768</v>
      </c>
      <c r="FC188" s="52">
        <v>0</v>
      </c>
      <c r="FD188" s="7">
        <v>0</v>
      </c>
      <c r="FE188" s="53">
        <v>0</v>
      </c>
      <c r="FF188" s="52">
        <v>0</v>
      </c>
      <c r="FG188" s="7">
        <v>0</v>
      </c>
      <c r="FH188" s="53">
        <v>0</v>
      </c>
      <c r="FI188" s="52">
        <v>0</v>
      </c>
      <c r="FJ188" s="7">
        <v>0</v>
      </c>
      <c r="FK188" s="53">
        <v>0</v>
      </c>
      <c r="FL188" s="52">
        <v>0</v>
      </c>
      <c r="FM188" s="7">
        <v>0</v>
      </c>
      <c r="FN188" s="53">
        <f t="shared" ref="FN188:FN199" si="270">IF(FL188=0,0,FM188/FL188*1000)</f>
        <v>0</v>
      </c>
      <c r="FO188" s="10">
        <f t="shared" si="215"/>
        <v>11686.791999999998</v>
      </c>
      <c r="FP188" s="15">
        <f t="shared" si="216"/>
        <v>77796.070000000022</v>
      </c>
    </row>
    <row r="189" spans="1:172" x14ac:dyDescent="0.3">
      <c r="A189" s="73">
        <v>2018</v>
      </c>
      <c r="B189" s="69" t="s">
        <v>6</v>
      </c>
      <c r="C189" s="52">
        <v>0</v>
      </c>
      <c r="D189" s="7">
        <v>0</v>
      </c>
      <c r="E189" s="53">
        <v>0</v>
      </c>
      <c r="F189" s="52">
        <v>0</v>
      </c>
      <c r="G189" s="7">
        <v>0</v>
      </c>
      <c r="H189" s="53">
        <v>0</v>
      </c>
      <c r="I189" s="52">
        <v>0</v>
      </c>
      <c r="J189" s="7">
        <v>0</v>
      </c>
      <c r="K189" s="53">
        <v>0</v>
      </c>
      <c r="L189" s="52">
        <v>0</v>
      </c>
      <c r="M189" s="7">
        <v>0</v>
      </c>
      <c r="N189" s="53">
        <v>0</v>
      </c>
      <c r="O189" s="52">
        <v>25.602</v>
      </c>
      <c r="P189" s="7">
        <v>416.06</v>
      </c>
      <c r="Q189" s="53">
        <f t="shared" si="258"/>
        <v>16251.074134833218</v>
      </c>
      <c r="R189" s="52">
        <v>0</v>
      </c>
      <c r="S189" s="7">
        <v>0</v>
      </c>
      <c r="T189" s="53">
        <v>0</v>
      </c>
      <c r="U189" s="52">
        <v>0</v>
      </c>
      <c r="V189" s="7">
        <v>0</v>
      </c>
      <c r="W189" s="53">
        <v>0</v>
      </c>
      <c r="X189" s="52">
        <v>0</v>
      </c>
      <c r="Y189" s="7">
        <v>0</v>
      </c>
      <c r="Z189" s="53">
        <v>0</v>
      </c>
      <c r="AA189" s="52">
        <v>0</v>
      </c>
      <c r="AB189" s="7">
        <v>0</v>
      </c>
      <c r="AC189" s="53">
        <v>0</v>
      </c>
      <c r="AD189" s="52">
        <v>0</v>
      </c>
      <c r="AE189" s="7">
        <v>0</v>
      </c>
      <c r="AF189" s="53">
        <v>0</v>
      </c>
      <c r="AG189" s="52">
        <v>0</v>
      </c>
      <c r="AH189" s="7">
        <v>0</v>
      </c>
      <c r="AI189" s="53">
        <v>0</v>
      </c>
      <c r="AJ189" s="52">
        <v>0</v>
      </c>
      <c r="AK189" s="7">
        <v>0</v>
      </c>
      <c r="AL189" s="53">
        <v>0</v>
      </c>
      <c r="AM189" s="52">
        <v>5.0000000000000001E-3</v>
      </c>
      <c r="AN189" s="7">
        <v>0.06</v>
      </c>
      <c r="AO189" s="53">
        <f t="shared" ref="AO189" si="271">AN189/AM189*1000</f>
        <v>12000</v>
      </c>
      <c r="AP189" s="52">
        <v>0</v>
      </c>
      <c r="AQ189" s="7">
        <v>0</v>
      </c>
      <c r="AR189" s="53">
        <v>0</v>
      </c>
      <c r="AS189" s="52">
        <v>0</v>
      </c>
      <c r="AT189" s="7">
        <v>0</v>
      </c>
      <c r="AU189" s="53">
        <v>0</v>
      </c>
      <c r="AV189" s="52">
        <v>0</v>
      </c>
      <c r="AW189" s="7">
        <v>0</v>
      </c>
      <c r="AX189" s="53">
        <f t="shared" si="260"/>
        <v>0</v>
      </c>
      <c r="AY189" s="52">
        <v>0</v>
      </c>
      <c r="AZ189" s="7">
        <v>0</v>
      </c>
      <c r="BA189" s="53">
        <v>0</v>
      </c>
      <c r="BB189" s="52">
        <v>0</v>
      </c>
      <c r="BC189" s="7">
        <v>0</v>
      </c>
      <c r="BD189" s="53">
        <v>0</v>
      </c>
      <c r="BE189" s="52">
        <v>0</v>
      </c>
      <c r="BF189" s="7">
        <v>0</v>
      </c>
      <c r="BG189" s="53">
        <v>0</v>
      </c>
      <c r="BH189" s="52">
        <v>24</v>
      </c>
      <c r="BI189" s="7">
        <v>360.43</v>
      </c>
      <c r="BJ189" s="53">
        <f t="shared" si="262"/>
        <v>15017.916666666666</v>
      </c>
      <c r="BK189" s="52">
        <v>0</v>
      </c>
      <c r="BL189" s="7">
        <v>0</v>
      </c>
      <c r="BM189" s="53">
        <v>0</v>
      </c>
      <c r="BN189" s="52">
        <v>0</v>
      </c>
      <c r="BO189" s="7">
        <v>0</v>
      </c>
      <c r="BP189" s="53">
        <v>0</v>
      </c>
      <c r="BQ189" s="52">
        <v>0</v>
      </c>
      <c r="BR189" s="7">
        <v>0</v>
      </c>
      <c r="BS189" s="53">
        <v>0</v>
      </c>
      <c r="BT189" s="52">
        <v>0</v>
      </c>
      <c r="BU189" s="7">
        <v>0</v>
      </c>
      <c r="BV189" s="53">
        <v>0</v>
      </c>
      <c r="BW189" s="52">
        <v>0</v>
      </c>
      <c r="BX189" s="7">
        <v>0</v>
      </c>
      <c r="BY189" s="53">
        <v>0</v>
      </c>
      <c r="BZ189" s="52">
        <v>0.73699999999999999</v>
      </c>
      <c r="CA189" s="7">
        <v>12.79</v>
      </c>
      <c r="CB189" s="53">
        <f t="shared" si="263"/>
        <v>17354.138398914518</v>
      </c>
      <c r="CC189" s="52">
        <v>0</v>
      </c>
      <c r="CD189" s="7">
        <v>0</v>
      </c>
      <c r="CE189" s="53">
        <v>0</v>
      </c>
      <c r="CF189" s="52">
        <v>0</v>
      </c>
      <c r="CG189" s="7">
        <v>0</v>
      </c>
      <c r="CH189" s="53">
        <v>0</v>
      </c>
      <c r="CI189" s="52">
        <v>0</v>
      </c>
      <c r="CJ189" s="7">
        <v>0</v>
      </c>
      <c r="CK189" s="53">
        <f t="shared" si="265"/>
        <v>0</v>
      </c>
      <c r="CL189" s="52">
        <v>0</v>
      </c>
      <c r="CM189" s="7">
        <v>0</v>
      </c>
      <c r="CN189" s="53">
        <v>0</v>
      </c>
      <c r="CO189" s="52">
        <v>0</v>
      </c>
      <c r="CP189" s="7">
        <v>0</v>
      </c>
      <c r="CQ189" s="53">
        <v>0</v>
      </c>
      <c r="CR189" s="52">
        <v>0</v>
      </c>
      <c r="CS189" s="7">
        <v>0</v>
      </c>
      <c r="CT189" s="53">
        <v>0</v>
      </c>
      <c r="CU189" s="62">
        <v>0</v>
      </c>
      <c r="CV189" s="7">
        <v>0</v>
      </c>
      <c r="CW189" s="8">
        <v>0</v>
      </c>
      <c r="CX189" s="52">
        <v>280</v>
      </c>
      <c r="CY189" s="7">
        <v>1444.37</v>
      </c>
      <c r="CZ189" s="53">
        <f t="shared" si="266"/>
        <v>5158.4642857142853</v>
      </c>
      <c r="DA189" s="52">
        <v>0</v>
      </c>
      <c r="DB189" s="7">
        <v>0</v>
      </c>
      <c r="DC189" s="53">
        <v>0</v>
      </c>
      <c r="DD189" s="52">
        <v>0</v>
      </c>
      <c r="DE189" s="7">
        <v>0</v>
      </c>
      <c r="DF189" s="53">
        <v>0</v>
      </c>
      <c r="DG189" s="52">
        <v>0</v>
      </c>
      <c r="DH189" s="7">
        <v>0</v>
      </c>
      <c r="DI189" s="53">
        <v>0</v>
      </c>
      <c r="DJ189" s="52">
        <v>0</v>
      </c>
      <c r="DK189" s="7">
        <v>0</v>
      </c>
      <c r="DL189" s="53">
        <v>0</v>
      </c>
      <c r="DM189" s="52">
        <v>0</v>
      </c>
      <c r="DN189" s="7">
        <v>0</v>
      </c>
      <c r="DO189" s="53">
        <v>0</v>
      </c>
      <c r="DP189" s="52">
        <v>0</v>
      </c>
      <c r="DQ189" s="7">
        <v>0</v>
      </c>
      <c r="DR189" s="53">
        <v>0</v>
      </c>
      <c r="DS189" s="52">
        <v>0</v>
      </c>
      <c r="DT189" s="7">
        <v>0</v>
      </c>
      <c r="DU189" s="53">
        <v>0</v>
      </c>
      <c r="DV189" s="52">
        <v>0</v>
      </c>
      <c r="DW189" s="7">
        <v>0</v>
      </c>
      <c r="DX189" s="53">
        <v>0</v>
      </c>
      <c r="DY189" s="52">
        <v>0</v>
      </c>
      <c r="DZ189" s="7">
        <v>0</v>
      </c>
      <c r="EA189" s="53">
        <v>0</v>
      </c>
      <c r="EB189" s="52">
        <v>0</v>
      </c>
      <c r="EC189" s="7">
        <v>0</v>
      </c>
      <c r="ED189" s="53">
        <v>0</v>
      </c>
      <c r="EE189" s="52">
        <v>10323.726000000001</v>
      </c>
      <c r="EF189" s="7">
        <v>54717.33</v>
      </c>
      <c r="EG189" s="53">
        <f t="shared" si="268"/>
        <v>5300.1532586199983</v>
      </c>
      <c r="EH189" s="52">
        <v>0</v>
      </c>
      <c r="EI189" s="7">
        <v>0</v>
      </c>
      <c r="EJ189" s="53">
        <v>0</v>
      </c>
      <c r="EK189" s="52">
        <v>0</v>
      </c>
      <c r="EL189" s="7">
        <v>0</v>
      </c>
      <c r="EM189" s="53">
        <v>0</v>
      </c>
      <c r="EN189" s="52">
        <v>0</v>
      </c>
      <c r="EO189" s="7">
        <v>0</v>
      </c>
      <c r="EP189" s="53">
        <v>0</v>
      </c>
      <c r="EQ189" s="52">
        <v>0</v>
      </c>
      <c r="ER189" s="7">
        <v>0</v>
      </c>
      <c r="ES189" s="53">
        <v>0</v>
      </c>
      <c r="ET189" s="52">
        <v>0</v>
      </c>
      <c r="EU189" s="7">
        <v>0</v>
      </c>
      <c r="EV189" s="53">
        <v>0</v>
      </c>
      <c r="EW189" s="52">
        <v>0</v>
      </c>
      <c r="EX189" s="7">
        <v>0</v>
      </c>
      <c r="EY189" s="53">
        <v>0</v>
      </c>
      <c r="EZ189" s="52">
        <v>8.0000000000000002E-3</v>
      </c>
      <c r="FA189" s="7">
        <v>1.7</v>
      </c>
      <c r="FB189" s="53">
        <f t="shared" si="269"/>
        <v>212500</v>
      </c>
      <c r="FC189" s="52">
        <v>0</v>
      </c>
      <c r="FD189" s="7">
        <v>0</v>
      </c>
      <c r="FE189" s="53">
        <v>0</v>
      </c>
      <c r="FF189" s="52">
        <v>0</v>
      </c>
      <c r="FG189" s="7">
        <v>0</v>
      </c>
      <c r="FH189" s="53">
        <v>0</v>
      </c>
      <c r="FI189" s="52">
        <v>0</v>
      </c>
      <c r="FJ189" s="7">
        <v>0</v>
      </c>
      <c r="FK189" s="53">
        <v>0</v>
      </c>
      <c r="FL189" s="52">
        <v>0</v>
      </c>
      <c r="FM189" s="7">
        <v>0</v>
      </c>
      <c r="FN189" s="53">
        <f t="shared" si="270"/>
        <v>0</v>
      </c>
      <c r="FO189" s="10">
        <f t="shared" ref="FO189:FO200" si="272">C189+F189+I189+R189+X189+AA189+AD189+AG189+AJ189+AS189+BE189+BH189+BK189+BN189+BQ189+BW189+CC189+CL189+CU189+CX189+DD189+DJ189+DM189+DP189+DV189+DY189+EE189+EN189+EQ189+EW189+FC189+FF189+FL189+U189+O189+EZ189+DS189+BT189+BB189+CR189+BZ189+EH189+EB189+AM189+DG189+L189+CF189+DA189+CO189+ET189+AP189</f>
        <v>10654.078</v>
      </c>
      <c r="FP189" s="15">
        <f t="shared" ref="FP189:FP200" si="273">D189+G189+J189+S189+Y189+AB189+AE189+AH189+AK189+AT189+BF189+BI189+BL189+BO189+BR189+BX189+CD189+CM189+CV189+CY189+DE189+DK189+DN189+DQ189+DW189+DZ189+EF189+EO189+ER189+EX189+FD189+FG189+FM189+V189+P189+FA189+DT189+BU189+BC189+CS189+CA189+EI189+EC189+AN189+DH189+M189+CG189+DB189+CP189+EU189+AQ189</f>
        <v>56952.74</v>
      </c>
    </row>
    <row r="190" spans="1:172" x14ac:dyDescent="0.3">
      <c r="A190" s="73">
        <v>2018</v>
      </c>
      <c r="B190" s="69" t="s">
        <v>7</v>
      </c>
      <c r="C190" s="52">
        <v>0</v>
      </c>
      <c r="D190" s="7">
        <v>0</v>
      </c>
      <c r="E190" s="53">
        <v>0</v>
      </c>
      <c r="F190" s="52">
        <v>63</v>
      </c>
      <c r="G190" s="7">
        <v>392.84</v>
      </c>
      <c r="H190" s="53">
        <f t="shared" ref="H190:H199" si="274">G190/F190*1000</f>
        <v>6235.5555555555547</v>
      </c>
      <c r="I190" s="52">
        <v>0</v>
      </c>
      <c r="J190" s="7">
        <v>0</v>
      </c>
      <c r="K190" s="53">
        <v>0</v>
      </c>
      <c r="L190" s="52">
        <v>0</v>
      </c>
      <c r="M190" s="7">
        <v>0</v>
      </c>
      <c r="N190" s="53">
        <v>0</v>
      </c>
      <c r="O190" s="52">
        <v>17.780999999999999</v>
      </c>
      <c r="P190" s="7">
        <v>423.78</v>
      </c>
      <c r="Q190" s="53">
        <f t="shared" si="258"/>
        <v>23833.305213430067</v>
      </c>
      <c r="R190" s="52">
        <v>0</v>
      </c>
      <c r="S190" s="7">
        <v>0</v>
      </c>
      <c r="T190" s="53">
        <v>0</v>
      </c>
      <c r="U190" s="52">
        <v>0</v>
      </c>
      <c r="V190" s="7">
        <v>0</v>
      </c>
      <c r="W190" s="53">
        <v>0</v>
      </c>
      <c r="X190" s="52">
        <v>0</v>
      </c>
      <c r="Y190" s="7">
        <v>0</v>
      </c>
      <c r="Z190" s="53">
        <v>0</v>
      </c>
      <c r="AA190" s="52">
        <v>0</v>
      </c>
      <c r="AB190" s="7">
        <v>0</v>
      </c>
      <c r="AC190" s="53">
        <v>0</v>
      </c>
      <c r="AD190" s="52">
        <v>0</v>
      </c>
      <c r="AE190" s="7">
        <v>0</v>
      </c>
      <c r="AF190" s="53">
        <v>0</v>
      </c>
      <c r="AG190" s="52">
        <v>0</v>
      </c>
      <c r="AH190" s="7">
        <v>0</v>
      </c>
      <c r="AI190" s="53">
        <v>0</v>
      </c>
      <c r="AJ190" s="52">
        <v>0</v>
      </c>
      <c r="AK190" s="7">
        <v>0</v>
      </c>
      <c r="AL190" s="53">
        <v>0</v>
      </c>
      <c r="AM190" s="52">
        <v>0</v>
      </c>
      <c r="AN190" s="7">
        <v>0</v>
      </c>
      <c r="AO190" s="53">
        <v>0</v>
      </c>
      <c r="AP190" s="52">
        <v>0</v>
      </c>
      <c r="AQ190" s="7">
        <v>0</v>
      </c>
      <c r="AR190" s="53">
        <v>0</v>
      </c>
      <c r="AS190" s="52">
        <v>0</v>
      </c>
      <c r="AT190" s="7">
        <v>0</v>
      </c>
      <c r="AU190" s="53">
        <v>0</v>
      </c>
      <c r="AV190" s="52">
        <v>0</v>
      </c>
      <c r="AW190" s="7">
        <v>0</v>
      </c>
      <c r="AX190" s="53">
        <f t="shared" si="260"/>
        <v>0</v>
      </c>
      <c r="AY190" s="52">
        <v>0</v>
      </c>
      <c r="AZ190" s="7">
        <v>0</v>
      </c>
      <c r="BA190" s="53">
        <v>0</v>
      </c>
      <c r="BB190" s="52">
        <v>0</v>
      </c>
      <c r="BC190" s="7">
        <v>0</v>
      </c>
      <c r="BD190" s="53">
        <v>0</v>
      </c>
      <c r="BE190" s="52">
        <v>0</v>
      </c>
      <c r="BF190" s="7">
        <v>0</v>
      </c>
      <c r="BG190" s="53">
        <v>0</v>
      </c>
      <c r="BH190" s="52">
        <v>444.5</v>
      </c>
      <c r="BI190" s="7">
        <v>2103.5500000000002</v>
      </c>
      <c r="BJ190" s="53">
        <f t="shared" si="262"/>
        <v>4732.3959505061866</v>
      </c>
      <c r="BK190" s="52">
        <v>0</v>
      </c>
      <c r="BL190" s="7">
        <v>0</v>
      </c>
      <c r="BM190" s="53">
        <v>0</v>
      </c>
      <c r="BN190" s="52">
        <v>0</v>
      </c>
      <c r="BO190" s="7">
        <v>0</v>
      </c>
      <c r="BP190" s="53">
        <v>0</v>
      </c>
      <c r="BQ190" s="52">
        <v>0</v>
      </c>
      <c r="BR190" s="7">
        <v>0</v>
      </c>
      <c r="BS190" s="53">
        <v>0</v>
      </c>
      <c r="BT190" s="52">
        <v>0</v>
      </c>
      <c r="BU190" s="7">
        <v>0</v>
      </c>
      <c r="BV190" s="53">
        <v>0</v>
      </c>
      <c r="BW190" s="52">
        <v>0</v>
      </c>
      <c r="BX190" s="7">
        <v>0</v>
      </c>
      <c r="BY190" s="53">
        <v>0</v>
      </c>
      <c r="BZ190" s="52">
        <v>0.54200000000000004</v>
      </c>
      <c r="CA190" s="7">
        <v>12.94</v>
      </c>
      <c r="CB190" s="53">
        <f t="shared" si="263"/>
        <v>23874.53874538745</v>
      </c>
      <c r="CC190" s="52">
        <v>0</v>
      </c>
      <c r="CD190" s="7">
        <v>0</v>
      </c>
      <c r="CE190" s="53">
        <v>0</v>
      </c>
      <c r="CF190" s="52">
        <v>0</v>
      </c>
      <c r="CG190" s="7">
        <v>0</v>
      </c>
      <c r="CH190" s="53">
        <v>0</v>
      </c>
      <c r="CI190" s="52">
        <v>0</v>
      </c>
      <c r="CJ190" s="7">
        <v>0</v>
      </c>
      <c r="CK190" s="53">
        <f t="shared" si="265"/>
        <v>0</v>
      </c>
      <c r="CL190" s="52">
        <v>0</v>
      </c>
      <c r="CM190" s="7">
        <v>0</v>
      </c>
      <c r="CN190" s="53">
        <v>0</v>
      </c>
      <c r="CO190" s="52">
        <v>0</v>
      </c>
      <c r="CP190" s="7">
        <v>0</v>
      </c>
      <c r="CQ190" s="53">
        <v>0</v>
      </c>
      <c r="CR190" s="52">
        <v>0</v>
      </c>
      <c r="CS190" s="7">
        <v>0</v>
      </c>
      <c r="CT190" s="53">
        <v>0</v>
      </c>
      <c r="CU190" s="62">
        <v>0</v>
      </c>
      <c r="CV190" s="7">
        <v>0</v>
      </c>
      <c r="CW190" s="8">
        <v>0</v>
      </c>
      <c r="CX190" s="52">
        <v>74</v>
      </c>
      <c r="CY190" s="7">
        <v>299.89999999999998</v>
      </c>
      <c r="CZ190" s="53">
        <f t="shared" si="266"/>
        <v>4052.7027027027025</v>
      </c>
      <c r="DA190" s="52">
        <v>0</v>
      </c>
      <c r="DB190" s="7">
        <v>0</v>
      </c>
      <c r="DC190" s="53">
        <v>0</v>
      </c>
      <c r="DD190" s="52">
        <v>0</v>
      </c>
      <c r="DE190" s="7">
        <v>0</v>
      </c>
      <c r="DF190" s="53">
        <v>0</v>
      </c>
      <c r="DG190" s="52">
        <v>0</v>
      </c>
      <c r="DH190" s="7">
        <v>0</v>
      </c>
      <c r="DI190" s="53">
        <v>0</v>
      </c>
      <c r="DJ190" s="52">
        <v>0</v>
      </c>
      <c r="DK190" s="7">
        <v>0</v>
      </c>
      <c r="DL190" s="53">
        <v>0</v>
      </c>
      <c r="DM190" s="52">
        <v>0</v>
      </c>
      <c r="DN190" s="7">
        <v>0</v>
      </c>
      <c r="DO190" s="53">
        <v>0</v>
      </c>
      <c r="DP190" s="52">
        <v>0</v>
      </c>
      <c r="DQ190" s="7">
        <v>0</v>
      </c>
      <c r="DR190" s="53">
        <v>0</v>
      </c>
      <c r="DS190" s="52">
        <v>0</v>
      </c>
      <c r="DT190" s="7">
        <v>0</v>
      </c>
      <c r="DU190" s="53">
        <v>0</v>
      </c>
      <c r="DV190" s="52">
        <v>0</v>
      </c>
      <c r="DW190" s="7">
        <v>0</v>
      </c>
      <c r="DX190" s="53">
        <v>0</v>
      </c>
      <c r="DY190" s="52">
        <v>0</v>
      </c>
      <c r="DZ190" s="7">
        <v>0</v>
      </c>
      <c r="EA190" s="53">
        <v>0</v>
      </c>
      <c r="EB190" s="52">
        <v>0</v>
      </c>
      <c r="EC190" s="7">
        <v>0</v>
      </c>
      <c r="ED190" s="53">
        <v>0</v>
      </c>
      <c r="EE190" s="52">
        <v>10724.787</v>
      </c>
      <c r="EF190" s="7">
        <v>64078.34</v>
      </c>
      <c r="EG190" s="53">
        <f t="shared" si="268"/>
        <v>5974.789056416691</v>
      </c>
      <c r="EH190" s="52">
        <v>0</v>
      </c>
      <c r="EI190" s="7">
        <v>0</v>
      </c>
      <c r="EJ190" s="53">
        <v>0</v>
      </c>
      <c r="EK190" s="52">
        <v>0</v>
      </c>
      <c r="EL190" s="7">
        <v>0</v>
      </c>
      <c r="EM190" s="53">
        <v>0</v>
      </c>
      <c r="EN190" s="52">
        <v>0</v>
      </c>
      <c r="EO190" s="7">
        <v>0</v>
      </c>
      <c r="EP190" s="53">
        <v>0</v>
      </c>
      <c r="EQ190" s="52">
        <v>0</v>
      </c>
      <c r="ER190" s="7">
        <v>0</v>
      </c>
      <c r="ES190" s="53">
        <v>0</v>
      </c>
      <c r="ET190" s="52">
        <v>0</v>
      </c>
      <c r="EU190" s="7">
        <v>0</v>
      </c>
      <c r="EV190" s="53">
        <v>0</v>
      </c>
      <c r="EW190" s="52">
        <v>0</v>
      </c>
      <c r="EX190" s="7">
        <v>0</v>
      </c>
      <c r="EY190" s="53">
        <v>0</v>
      </c>
      <c r="EZ190" s="52">
        <v>0</v>
      </c>
      <c r="FA190" s="7">
        <v>0</v>
      </c>
      <c r="FB190" s="53">
        <v>0</v>
      </c>
      <c r="FC190" s="52">
        <v>0</v>
      </c>
      <c r="FD190" s="7">
        <v>0</v>
      </c>
      <c r="FE190" s="53">
        <v>0</v>
      </c>
      <c r="FF190" s="52">
        <v>0</v>
      </c>
      <c r="FG190" s="7">
        <v>0</v>
      </c>
      <c r="FH190" s="53">
        <v>0</v>
      </c>
      <c r="FI190" s="52">
        <v>0</v>
      </c>
      <c r="FJ190" s="7">
        <v>0</v>
      </c>
      <c r="FK190" s="53">
        <v>0</v>
      </c>
      <c r="FL190" s="52">
        <v>0</v>
      </c>
      <c r="FM190" s="7">
        <v>0</v>
      </c>
      <c r="FN190" s="53">
        <f t="shared" si="270"/>
        <v>0</v>
      </c>
      <c r="FO190" s="10">
        <f t="shared" si="272"/>
        <v>11324.61</v>
      </c>
      <c r="FP190" s="15">
        <f t="shared" si="273"/>
        <v>67311.349999999991</v>
      </c>
    </row>
    <row r="191" spans="1:172" x14ac:dyDescent="0.3">
      <c r="A191" s="73">
        <v>2018</v>
      </c>
      <c r="B191" s="69" t="s">
        <v>8</v>
      </c>
      <c r="C191" s="52">
        <v>0</v>
      </c>
      <c r="D191" s="7">
        <v>0</v>
      </c>
      <c r="E191" s="53">
        <v>0</v>
      </c>
      <c r="F191" s="52">
        <v>0</v>
      </c>
      <c r="G191" s="7">
        <v>0</v>
      </c>
      <c r="H191" s="53">
        <v>0</v>
      </c>
      <c r="I191" s="52">
        <v>0</v>
      </c>
      <c r="J191" s="7">
        <v>0</v>
      </c>
      <c r="K191" s="53">
        <v>0</v>
      </c>
      <c r="L191" s="52">
        <v>0</v>
      </c>
      <c r="M191" s="7">
        <v>0</v>
      </c>
      <c r="N191" s="53">
        <v>0</v>
      </c>
      <c r="O191" s="52">
        <v>24.018999999999998</v>
      </c>
      <c r="P191" s="7">
        <v>415.91</v>
      </c>
      <c r="Q191" s="53">
        <f t="shared" si="258"/>
        <v>17315.874932345228</v>
      </c>
      <c r="R191" s="52">
        <v>501</v>
      </c>
      <c r="S191" s="7">
        <v>2789.57</v>
      </c>
      <c r="T191" s="53">
        <f t="shared" si="259"/>
        <v>5568.0039920159679</v>
      </c>
      <c r="U191" s="52">
        <v>0</v>
      </c>
      <c r="V191" s="7">
        <v>0</v>
      </c>
      <c r="W191" s="53">
        <v>0</v>
      </c>
      <c r="X191" s="52">
        <v>0</v>
      </c>
      <c r="Y191" s="7">
        <v>0</v>
      </c>
      <c r="Z191" s="53">
        <v>0</v>
      </c>
      <c r="AA191" s="52">
        <v>0</v>
      </c>
      <c r="AB191" s="7">
        <v>0</v>
      </c>
      <c r="AC191" s="53">
        <v>0</v>
      </c>
      <c r="AD191" s="52">
        <v>131.18799999999999</v>
      </c>
      <c r="AE191" s="7">
        <v>6714.28</v>
      </c>
      <c r="AF191" s="53">
        <f t="shared" ref="AF191:AF193" si="275">AE191/AD191*1000</f>
        <v>51180.595786199956</v>
      </c>
      <c r="AG191" s="52">
        <v>0</v>
      </c>
      <c r="AH191" s="7">
        <v>0</v>
      </c>
      <c r="AI191" s="53">
        <v>0</v>
      </c>
      <c r="AJ191" s="52">
        <v>0</v>
      </c>
      <c r="AK191" s="7">
        <v>0</v>
      </c>
      <c r="AL191" s="53">
        <v>0</v>
      </c>
      <c r="AM191" s="52">
        <v>0</v>
      </c>
      <c r="AN191" s="7">
        <v>0</v>
      </c>
      <c r="AO191" s="53">
        <v>0</v>
      </c>
      <c r="AP191" s="52">
        <v>0</v>
      </c>
      <c r="AQ191" s="7">
        <v>0</v>
      </c>
      <c r="AR191" s="53">
        <v>0</v>
      </c>
      <c r="AS191" s="52">
        <v>0</v>
      </c>
      <c r="AT191" s="7">
        <v>0</v>
      </c>
      <c r="AU191" s="53">
        <v>0</v>
      </c>
      <c r="AV191" s="52">
        <v>0</v>
      </c>
      <c r="AW191" s="7">
        <v>0</v>
      </c>
      <c r="AX191" s="53">
        <f t="shared" si="260"/>
        <v>0</v>
      </c>
      <c r="AY191" s="52">
        <v>0</v>
      </c>
      <c r="AZ191" s="7">
        <v>0</v>
      </c>
      <c r="BA191" s="53">
        <v>0</v>
      </c>
      <c r="BB191" s="52">
        <v>0</v>
      </c>
      <c r="BC191" s="7">
        <v>0</v>
      </c>
      <c r="BD191" s="53">
        <v>0</v>
      </c>
      <c r="BE191" s="52">
        <v>0</v>
      </c>
      <c r="BF191" s="7">
        <v>0</v>
      </c>
      <c r="BG191" s="53">
        <v>0</v>
      </c>
      <c r="BH191" s="52">
        <v>209</v>
      </c>
      <c r="BI191" s="7">
        <v>1059.58</v>
      </c>
      <c r="BJ191" s="53">
        <f t="shared" si="262"/>
        <v>5069.7607655502388</v>
      </c>
      <c r="BK191" s="52">
        <v>0</v>
      </c>
      <c r="BL191" s="7">
        <v>0</v>
      </c>
      <c r="BM191" s="53">
        <v>0</v>
      </c>
      <c r="BN191" s="52">
        <v>0</v>
      </c>
      <c r="BO191" s="7">
        <v>0</v>
      </c>
      <c r="BP191" s="53">
        <v>0</v>
      </c>
      <c r="BQ191" s="52">
        <v>0</v>
      </c>
      <c r="BR191" s="7">
        <v>0</v>
      </c>
      <c r="BS191" s="53">
        <v>0</v>
      </c>
      <c r="BT191" s="52">
        <v>0</v>
      </c>
      <c r="BU191" s="7">
        <v>0</v>
      </c>
      <c r="BV191" s="53">
        <v>0</v>
      </c>
      <c r="BW191" s="52">
        <v>0</v>
      </c>
      <c r="BX191" s="7">
        <v>0</v>
      </c>
      <c r="BY191" s="53">
        <v>0</v>
      </c>
      <c r="BZ191" s="52">
        <v>1.5649999999999999</v>
      </c>
      <c r="CA191" s="7">
        <v>14.36</v>
      </c>
      <c r="CB191" s="53">
        <f t="shared" si="263"/>
        <v>9175.7188498402556</v>
      </c>
      <c r="CC191" s="52">
        <v>0</v>
      </c>
      <c r="CD191" s="7">
        <v>0</v>
      </c>
      <c r="CE191" s="53">
        <v>0</v>
      </c>
      <c r="CF191" s="52">
        <v>0</v>
      </c>
      <c r="CG191" s="7">
        <v>0</v>
      </c>
      <c r="CH191" s="53">
        <v>0</v>
      </c>
      <c r="CI191" s="52">
        <v>0</v>
      </c>
      <c r="CJ191" s="7">
        <v>0</v>
      </c>
      <c r="CK191" s="53">
        <f t="shared" si="265"/>
        <v>0</v>
      </c>
      <c r="CL191" s="52">
        <v>0</v>
      </c>
      <c r="CM191" s="7">
        <v>0</v>
      </c>
      <c r="CN191" s="53">
        <v>0</v>
      </c>
      <c r="CO191" s="52">
        <v>0</v>
      </c>
      <c r="CP191" s="7">
        <v>0</v>
      </c>
      <c r="CQ191" s="53">
        <v>0</v>
      </c>
      <c r="CR191" s="52">
        <v>0</v>
      </c>
      <c r="CS191" s="7">
        <v>0</v>
      </c>
      <c r="CT191" s="53">
        <v>0</v>
      </c>
      <c r="CU191" s="62">
        <v>0.01</v>
      </c>
      <c r="CV191" s="7">
        <v>0.14000000000000001</v>
      </c>
      <c r="CW191" s="8">
        <f t="shared" ref="CW191:CW199" si="276">CV191/CU191*1000</f>
        <v>14000.000000000002</v>
      </c>
      <c r="CX191" s="52">
        <v>175</v>
      </c>
      <c r="CY191" s="7">
        <v>2142.7399999999998</v>
      </c>
      <c r="CZ191" s="53">
        <f t="shared" si="266"/>
        <v>12244.22857142857</v>
      </c>
      <c r="DA191" s="52">
        <v>0</v>
      </c>
      <c r="DB191" s="7">
        <v>0</v>
      </c>
      <c r="DC191" s="53">
        <v>0</v>
      </c>
      <c r="DD191" s="52">
        <v>0</v>
      </c>
      <c r="DE191" s="7">
        <v>0</v>
      </c>
      <c r="DF191" s="53">
        <v>0</v>
      </c>
      <c r="DG191" s="52">
        <v>0</v>
      </c>
      <c r="DH191" s="7">
        <v>0</v>
      </c>
      <c r="DI191" s="53">
        <v>0</v>
      </c>
      <c r="DJ191" s="52">
        <v>0</v>
      </c>
      <c r="DK191" s="7">
        <v>0</v>
      </c>
      <c r="DL191" s="53">
        <v>0</v>
      </c>
      <c r="DM191" s="52">
        <v>0</v>
      </c>
      <c r="DN191" s="7">
        <v>0</v>
      </c>
      <c r="DO191" s="53">
        <v>0</v>
      </c>
      <c r="DP191" s="52">
        <v>0</v>
      </c>
      <c r="DQ191" s="7">
        <v>0</v>
      </c>
      <c r="DR191" s="53">
        <v>0</v>
      </c>
      <c r="DS191" s="52">
        <v>0</v>
      </c>
      <c r="DT191" s="7">
        <v>0</v>
      </c>
      <c r="DU191" s="53">
        <v>0</v>
      </c>
      <c r="DV191" s="52">
        <v>0</v>
      </c>
      <c r="DW191" s="7">
        <v>0</v>
      </c>
      <c r="DX191" s="53">
        <v>0</v>
      </c>
      <c r="DY191" s="52">
        <v>0</v>
      </c>
      <c r="DZ191" s="7">
        <v>0</v>
      </c>
      <c r="EA191" s="53">
        <v>0</v>
      </c>
      <c r="EB191" s="52">
        <v>0</v>
      </c>
      <c r="EC191" s="7">
        <v>0</v>
      </c>
      <c r="ED191" s="53">
        <v>0</v>
      </c>
      <c r="EE191" s="52">
        <v>10271</v>
      </c>
      <c r="EF191" s="7">
        <v>56937.48</v>
      </c>
      <c r="EG191" s="53">
        <f t="shared" si="268"/>
        <v>5543.5186447278757</v>
      </c>
      <c r="EH191" s="52">
        <v>0</v>
      </c>
      <c r="EI191" s="7">
        <v>0</v>
      </c>
      <c r="EJ191" s="53">
        <v>0</v>
      </c>
      <c r="EK191" s="52">
        <v>0</v>
      </c>
      <c r="EL191" s="7">
        <v>0</v>
      </c>
      <c r="EM191" s="53">
        <v>0</v>
      </c>
      <c r="EN191" s="52">
        <v>0</v>
      </c>
      <c r="EO191" s="7">
        <v>0</v>
      </c>
      <c r="EP191" s="53">
        <v>0</v>
      </c>
      <c r="EQ191" s="52">
        <v>0</v>
      </c>
      <c r="ER191" s="7">
        <v>0</v>
      </c>
      <c r="ES191" s="53">
        <v>0</v>
      </c>
      <c r="ET191" s="52">
        <v>0</v>
      </c>
      <c r="EU191" s="7">
        <v>0</v>
      </c>
      <c r="EV191" s="53">
        <v>0</v>
      </c>
      <c r="EW191" s="52">
        <v>0</v>
      </c>
      <c r="EX191" s="7">
        <v>0</v>
      </c>
      <c r="EY191" s="53">
        <v>0</v>
      </c>
      <c r="EZ191" s="52">
        <v>0</v>
      </c>
      <c r="FA191" s="7">
        <v>0</v>
      </c>
      <c r="FB191" s="53">
        <v>0</v>
      </c>
      <c r="FC191" s="52">
        <v>75</v>
      </c>
      <c r="FD191" s="7">
        <v>312.41000000000003</v>
      </c>
      <c r="FE191" s="53">
        <f t="shared" ref="FE191:FE197" si="277">FD191/FC191*1000</f>
        <v>4165.4666666666672</v>
      </c>
      <c r="FF191" s="52">
        <v>0</v>
      </c>
      <c r="FG191" s="7">
        <v>0</v>
      </c>
      <c r="FH191" s="53">
        <v>0</v>
      </c>
      <c r="FI191" s="52">
        <v>21.5</v>
      </c>
      <c r="FJ191" s="7">
        <v>178.95</v>
      </c>
      <c r="FK191" s="53">
        <f t="shared" ref="FK191:FK193" si="278">FJ191/FI191*1000</f>
        <v>8323.2558139534867</v>
      </c>
      <c r="FL191" s="52">
        <v>0</v>
      </c>
      <c r="FM191" s="7">
        <v>0</v>
      </c>
      <c r="FN191" s="53">
        <f t="shared" si="270"/>
        <v>0</v>
      </c>
      <c r="FO191" s="10">
        <f t="shared" si="272"/>
        <v>11387.782000000001</v>
      </c>
      <c r="FP191" s="15">
        <f t="shared" si="273"/>
        <v>70386.470000000016</v>
      </c>
    </row>
    <row r="192" spans="1:172" x14ac:dyDescent="0.3">
      <c r="A192" s="73">
        <v>2018</v>
      </c>
      <c r="B192" s="69" t="s">
        <v>9</v>
      </c>
      <c r="C192" s="52">
        <v>0</v>
      </c>
      <c r="D192" s="7">
        <v>0</v>
      </c>
      <c r="E192" s="53">
        <v>0</v>
      </c>
      <c r="F192" s="52">
        <v>42</v>
      </c>
      <c r="G192" s="7">
        <v>247.8</v>
      </c>
      <c r="H192" s="53">
        <f t="shared" si="274"/>
        <v>5900</v>
      </c>
      <c r="I192" s="52">
        <v>0</v>
      </c>
      <c r="J192" s="7">
        <v>0</v>
      </c>
      <c r="K192" s="53">
        <v>0</v>
      </c>
      <c r="L192" s="52">
        <v>0</v>
      </c>
      <c r="M192" s="7">
        <v>0</v>
      </c>
      <c r="N192" s="53">
        <v>0</v>
      </c>
      <c r="O192" s="52">
        <v>50.116</v>
      </c>
      <c r="P192" s="7">
        <v>831.6</v>
      </c>
      <c r="Q192" s="53">
        <f t="shared" si="258"/>
        <v>16593.503072870943</v>
      </c>
      <c r="R192" s="52">
        <v>0</v>
      </c>
      <c r="S192" s="7">
        <v>0</v>
      </c>
      <c r="T192" s="53">
        <v>0</v>
      </c>
      <c r="U192" s="52">
        <v>0</v>
      </c>
      <c r="V192" s="7">
        <v>0</v>
      </c>
      <c r="W192" s="53">
        <v>0</v>
      </c>
      <c r="X192" s="52">
        <v>0</v>
      </c>
      <c r="Y192" s="7">
        <v>0</v>
      </c>
      <c r="Z192" s="53">
        <v>0</v>
      </c>
      <c r="AA192" s="52">
        <v>0</v>
      </c>
      <c r="AB192" s="7">
        <v>0</v>
      </c>
      <c r="AC192" s="53">
        <v>0</v>
      </c>
      <c r="AD192" s="52">
        <v>52.82</v>
      </c>
      <c r="AE192" s="7">
        <v>2845.17</v>
      </c>
      <c r="AF192" s="53">
        <f t="shared" si="275"/>
        <v>53865.391897008711</v>
      </c>
      <c r="AG192" s="52">
        <v>0</v>
      </c>
      <c r="AH192" s="7">
        <v>0</v>
      </c>
      <c r="AI192" s="53">
        <v>0</v>
      </c>
      <c r="AJ192" s="52">
        <v>0</v>
      </c>
      <c r="AK192" s="7">
        <v>0</v>
      </c>
      <c r="AL192" s="53">
        <v>0</v>
      </c>
      <c r="AM192" s="52">
        <v>0</v>
      </c>
      <c r="AN192" s="7">
        <v>0</v>
      </c>
      <c r="AO192" s="53">
        <v>0</v>
      </c>
      <c r="AP192" s="52">
        <v>0</v>
      </c>
      <c r="AQ192" s="7">
        <v>0</v>
      </c>
      <c r="AR192" s="53">
        <v>0</v>
      </c>
      <c r="AS192" s="52">
        <v>0</v>
      </c>
      <c r="AT192" s="7">
        <v>0</v>
      </c>
      <c r="AU192" s="53">
        <v>0</v>
      </c>
      <c r="AV192" s="52">
        <v>0</v>
      </c>
      <c r="AW192" s="7">
        <v>0</v>
      </c>
      <c r="AX192" s="53">
        <f t="shared" si="260"/>
        <v>0</v>
      </c>
      <c r="AY192" s="52">
        <v>0</v>
      </c>
      <c r="AZ192" s="7">
        <v>0</v>
      </c>
      <c r="BA192" s="53">
        <v>0</v>
      </c>
      <c r="BB192" s="52">
        <v>0</v>
      </c>
      <c r="BC192" s="7">
        <v>0</v>
      </c>
      <c r="BD192" s="53">
        <v>0</v>
      </c>
      <c r="BE192" s="52">
        <v>0</v>
      </c>
      <c r="BF192" s="7">
        <v>0</v>
      </c>
      <c r="BG192" s="53">
        <v>0</v>
      </c>
      <c r="BH192" s="52">
        <v>893.68600000000004</v>
      </c>
      <c r="BI192" s="7">
        <v>6548.55</v>
      </c>
      <c r="BJ192" s="53">
        <f t="shared" si="262"/>
        <v>7327.5736668136233</v>
      </c>
      <c r="BK192" s="52">
        <v>0</v>
      </c>
      <c r="BL192" s="7">
        <v>0</v>
      </c>
      <c r="BM192" s="53">
        <v>0</v>
      </c>
      <c r="BN192" s="52">
        <v>0</v>
      </c>
      <c r="BO192" s="7">
        <v>0</v>
      </c>
      <c r="BP192" s="53">
        <v>0</v>
      </c>
      <c r="BQ192" s="52">
        <v>0</v>
      </c>
      <c r="BR192" s="7">
        <v>0</v>
      </c>
      <c r="BS192" s="53">
        <v>0</v>
      </c>
      <c r="BT192" s="52">
        <v>0</v>
      </c>
      <c r="BU192" s="7">
        <v>0</v>
      </c>
      <c r="BV192" s="53">
        <v>0</v>
      </c>
      <c r="BW192" s="52">
        <v>0</v>
      </c>
      <c r="BX192" s="7">
        <v>0</v>
      </c>
      <c r="BY192" s="53">
        <v>0</v>
      </c>
      <c r="BZ192" s="52">
        <v>2.9860000000000002</v>
      </c>
      <c r="CA192" s="7">
        <v>28.41</v>
      </c>
      <c r="CB192" s="53">
        <f t="shared" si="263"/>
        <v>9514.4005358338909</v>
      </c>
      <c r="CC192" s="52">
        <v>0.05</v>
      </c>
      <c r="CD192" s="7">
        <v>0.08</v>
      </c>
      <c r="CE192" s="53">
        <f t="shared" si="264"/>
        <v>1599.9999999999998</v>
      </c>
      <c r="CF192" s="52">
        <v>0</v>
      </c>
      <c r="CG192" s="7">
        <v>0</v>
      </c>
      <c r="CH192" s="53">
        <v>0</v>
      </c>
      <c r="CI192" s="52">
        <v>0</v>
      </c>
      <c r="CJ192" s="7">
        <v>0</v>
      </c>
      <c r="CK192" s="53">
        <f t="shared" si="265"/>
        <v>0</v>
      </c>
      <c r="CL192" s="52">
        <v>0</v>
      </c>
      <c r="CM192" s="7">
        <v>0</v>
      </c>
      <c r="CN192" s="53">
        <v>0</v>
      </c>
      <c r="CO192" s="52">
        <v>0</v>
      </c>
      <c r="CP192" s="7">
        <v>0</v>
      </c>
      <c r="CQ192" s="53">
        <v>0</v>
      </c>
      <c r="CR192" s="52">
        <v>0</v>
      </c>
      <c r="CS192" s="7">
        <v>0</v>
      </c>
      <c r="CT192" s="53">
        <v>0</v>
      </c>
      <c r="CU192" s="62">
        <v>0</v>
      </c>
      <c r="CV192" s="7">
        <v>0</v>
      </c>
      <c r="CW192" s="8">
        <v>0</v>
      </c>
      <c r="CX192" s="52">
        <v>26.62</v>
      </c>
      <c r="CY192" s="7">
        <v>137.84</v>
      </c>
      <c r="CZ192" s="53">
        <f t="shared" si="266"/>
        <v>5178.0616078136736</v>
      </c>
      <c r="DA192" s="52">
        <v>52</v>
      </c>
      <c r="DB192" s="7">
        <v>202.84</v>
      </c>
      <c r="DC192" s="53">
        <f t="shared" si="267"/>
        <v>3900.7692307692309</v>
      </c>
      <c r="DD192" s="52">
        <v>0</v>
      </c>
      <c r="DE192" s="7">
        <v>0</v>
      </c>
      <c r="DF192" s="53">
        <v>0</v>
      </c>
      <c r="DG192" s="52">
        <v>0</v>
      </c>
      <c r="DH192" s="7">
        <v>0</v>
      </c>
      <c r="DI192" s="53">
        <v>0</v>
      </c>
      <c r="DJ192" s="52">
        <v>0</v>
      </c>
      <c r="DK192" s="7">
        <v>0</v>
      </c>
      <c r="DL192" s="53">
        <v>0</v>
      </c>
      <c r="DM192" s="52">
        <v>0</v>
      </c>
      <c r="DN192" s="7">
        <v>0</v>
      </c>
      <c r="DO192" s="53">
        <v>0</v>
      </c>
      <c r="DP192" s="52">
        <v>0</v>
      </c>
      <c r="DQ192" s="7">
        <v>0</v>
      </c>
      <c r="DR192" s="53">
        <v>0</v>
      </c>
      <c r="DS192" s="52">
        <v>0</v>
      </c>
      <c r="DT192" s="7">
        <v>0</v>
      </c>
      <c r="DU192" s="53">
        <v>0</v>
      </c>
      <c r="DV192" s="52">
        <v>0</v>
      </c>
      <c r="DW192" s="7">
        <v>0</v>
      </c>
      <c r="DX192" s="53">
        <v>0</v>
      </c>
      <c r="DY192" s="52">
        <v>0</v>
      </c>
      <c r="DZ192" s="7">
        <v>0</v>
      </c>
      <c r="EA192" s="53">
        <v>0</v>
      </c>
      <c r="EB192" s="52">
        <v>0</v>
      </c>
      <c r="EC192" s="7">
        <v>0</v>
      </c>
      <c r="ED192" s="53">
        <v>0</v>
      </c>
      <c r="EE192" s="52">
        <v>19341.061000000002</v>
      </c>
      <c r="EF192" s="7">
        <v>100626.64</v>
      </c>
      <c r="EG192" s="53">
        <f t="shared" si="268"/>
        <v>5202.7466331862561</v>
      </c>
      <c r="EH192" s="52">
        <v>0</v>
      </c>
      <c r="EI192" s="7">
        <v>0</v>
      </c>
      <c r="EJ192" s="53">
        <v>0</v>
      </c>
      <c r="EK192" s="52">
        <v>0</v>
      </c>
      <c r="EL192" s="7">
        <v>0</v>
      </c>
      <c r="EM192" s="53">
        <v>0</v>
      </c>
      <c r="EN192" s="52">
        <v>0</v>
      </c>
      <c r="EO192" s="7">
        <v>0</v>
      </c>
      <c r="EP192" s="53">
        <v>0</v>
      </c>
      <c r="EQ192" s="52">
        <v>0</v>
      </c>
      <c r="ER192" s="7">
        <v>0</v>
      </c>
      <c r="ES192" s="53">
        <v>0</v>
      </c>
      <c r="ET192" s="52">
        <v>0</v>
      </c>
      <c r="EU192" s="7">
        <v>0</v>
      </c>
      <c r="EV192" s="53">
        <v>0</v>
      </c>
      <c r="EW192" s="52">
        <v>0</v>
      </c>
      <c r="EX192" s="7">
        <v>0</v>
      </c>
      <c r="EY192" s="53">
        <v>0</v>
      </c>
      <c r="EZ192" s="52">
        <v>0.02</v>
      </c>
      <c r="FA192" s="7">
        <v>1.81</v>
      </c>
      <c r="FB192" s="53">
        <f t="shared" si="269"/>
        <v>90500</v>
      </c>
      <c r="FC192" s="52">
        <v>0</v>
      </c>
      <c r="FD192" s="7">
        <v>0</v>
      </c>
      <c r="FE192" s="53">
        <v>0</v>
      </c>
      <c r="FF192" s="52">
        <v>0</v>
      </c>
      <c r="FG192" s="7">
        <v>0</v>
      </c>
      <c r="FH192" s="53">
        <v>0</v>
      </c>
      <c r="FI192" s="52">
        <v>50</v>
      </c>
      <c r="FJ192" s="7">
        <v>972.64</v>
      </c>
      <c r="FK192" s="53">
        <f t="shared" si="278"/>
        <v>19452.8</v>
      </c>
      <c r="FL192" s="52">
        <v>0</v>
      </c>
      <c r="FM192" s="7">
        <v>0</v>
      </c>
      <c r="FN192" s="53">
        <f t="shared" si="270"/>
        <v>0</v>
      </c>
      <c r="FO192" s="10">
        <f t="shared" si="272"/>
        <v>20461.359000000004</v>
      </c>
      <c r="FP192" s="15">
        <f t="shared" si="273"/>
        <v>111470.74</v>
      </c>
    </row>
    <row r="193" spans="1:172" x14ac:dyDescent="0.3">
      <c r="A193" s="73">
        <v>2018</v>
      </c>
      <c r="B193" s="69" t="s">
        <v>10</v>
      </c>
      <c r="C193" s="52">
        <v>0</v>
      </c>
      <c r="D193" s="7">
        <v>0</v>
      </c>
      <c r="E193" s="53">
        <v>0</v>
      </c>
      <c r="F193" s="52">
        <v>0</v>
      </c>
      <c r="G193" s="7">
        <v>0</v>
      </c>
      <c r="H193" s="53">
        <v>0</v>
      </c>
      <c r="I193" s="52">
        <v>0</v>
      </c>
      <c r="J193" s="7">
        <v>0</v>
      </c>
      <c r="K193" s="53">
        <v>0</v>
      </c>
      <c r="L193" s="52">
        <v>0</v>
      </c>
      <c r="M193" s="7">
        <v>0</v>
      </c>
      <c r="N193" s="53">
        <v>0</v>
      </c>
      <c r="O193" s="52">
        <v>27.186330000000002</v>
      </c>
      <c r="P193" s="7">
        <v>419.06299999999999</v>
      </c>
      <c r="Q193" s="53">
        <f t="shared" si="258"/>
        <v>15414.47484820496</v>
      </c>
      <c r="R193" s="52">
        <v>250</v>
      </c>
      <c r="S193" s="7">
        <v>1550.307</v>
      </c>
      <c r="T193" s="53">
        <f t="shared" si="259"/>
        <v>6201.2280000000001</v>
      </c>
      <c r="U193" s="52">
        <v>0</v>
      </c>
      <c r="V193" s="7">
        <v>0</v>
      </c>
      <c r="W193" s="53">
        <v>0</v>
      </c>
      <c r="X193" s="52">
        <v>0</v>
      </c>
      <c r="Y193" s="7">
        <v>0</v>
      </c>
      <c r="Z193" s="53">
        <v>0</v>
      </c>
      <c r="AA193" s="52">
        <v>0</v>
      </c>
      <c r="AB193" s="7">
        <v>0</v>
      </c>
      <c r="AC193" s="53">
        <v>0</v>
      </c>
      <c r="AD193" s="52">
        <v>78.81</v>
      </c>
      <c r="AE193" s="7">
        <v>4297.4949999999999</v>
      </c>
      <c r="AF193" s="53">
        <f t="shared" si="275"/>
        <v>54529.818550945311</v>
      </c>
      <c r="AG193" s="52">
        <v>0</v>
      </c>
      <c r="AH193" s="7">
        <v>0</v>
      </c>
      <c r="AI193" s="53">
        <v>0</v>
      </c>
      <c r="AJ193" s="52">
        <v>0</v>
      </c>
      <c r="AK193" s="7">
        <v>0</v>
      </c>
      <c r="AL193" s="53">
        <v>0</v>
      </c>
      <c r="AM193" s="52">
        <v>0</v>
      </c>
      <c r="AN193" s="7">
        <v>0</v>
      </c>
      <c r="AO193" s="53">
        <v>0</v>
      </c>
      <c r="AP193" s="52">
        <v>0</v>
      </c>
      <c r="AQ193" s="7">
        <v>0</v>
      </c>
      <c r="AR193" s="53">
        <v>0</v>
      </c>
      <c r="AS193" s="52">
        <v>0</v>
      </c>
      <c r="AT193" s="7">
        <v>0</v>
      </c>
      <c r="AU193" s="53">
        <v>0</v>
      </c>
      <c r="AV193" s="52">
        <v>0</v>
      </c>
      <c r="AW193" s="7">
        <v>0</v>
      </c>
      <c r="AX193" s="53">
        <f t="shared" si="260"/>
        <v>0</v>
      </c>
      <c r="AY193" s="52">
        <v>0</v>
      </c>
      <c r="AZ193" s="7">
        <v>0</v>
      </c>
      <c r="BA193" s="53">
        <v>0</v>
      </c>
      <c r="BB193" s="52">
        <v>0</v>
      </c>
      <c r="BC193" s="7">
        <v>0</v>
      </c>
      <c r="BD193" s="53">
        <v>0</v>
      </c>
      <c r="BE193" s="52">
        <v>0</v>
      </c>
      <c r="BF193" s="7">
        <v>0</v>
      </c>
      <c r="BG193" s="53">
        <v>0</v>
      </c>
      <c r="BH193" s="52">
        <v>1787.7</v>
      </c>
      <c r="BI193" s="7">
        <v>10455.985000000001</v>
      </c>
      <c r="BJ193" s="53">
        <f t="shared" si="262"/>
        <v>5848.8476813783072</v>
      </c>
      <c r="BK193" s="52">
        <v>0</v>
      </c>
      <c r="BL193" s="7">
        <v>0</v>
      </c>
      <c r="BM193" s="53">
        <v>0</v>
      </c>
      <c r="BN193" s="52">
        <v>0</v>
      </c>
      <c r="BO193" s="7">
        <v>0</v>
      </c>
      <c r="BP193" s="53">
        <v>0</v>
      </c>
      <c r="BQ193" s="52">
        <v>0</v>
      </c>
      <c r="BR193" s="7">
        <v>0</v>
      </c>
      <c r="BS193" s="53">
        <v>0</v>
      </c>
      <c r="BT193" s="52">
        <v>0</v>
      </c>
      <c r="BU193" s="7">
        <v>0</v>
      </c>
      <c r="BV193" s="53">
        <v>0</v>
      </c>
      <c r="BW193" s="52">
        <v>0</v>
      </c>
      <c r="BX193" s="7">
        <v>0</v>
      </c>
      <c r="BY193" s="53">
        <v>0</v>
      </c>
      <c r="BZ193" s="52">
        <v>6.8000000000000005E-2</v>
      </c>
      <c r="CA193" s="7">
        <v>2.5329999999999999</v>
      </c>
      <c r="CB193" s="53">
        <f t="shared" si="263"/>
        <v>37249.999999999993</v>
      </c>
      <c r="CC193" s="52">
        <v>0</v>
      </c>
      <c r="CD193" s="7">
        <v>0</v>
      </c>
      <c r="CE193" s="53">
        <v>0</v>
      </c>
      <c r="CF193" s="52">
        <v>0</v>
      </c>
      <c r="CG193" s="7">
        <v>0</v>
      </c>
      <c r="CH193" s="53">
        <v>0</v>
      </c>
      <c r="CI193" s="52">
        <v>0</v>
      </c>
      <c r="CJ193" s="7">
        <v>0</v>
      </c>
      <c r="CK193" s="53">
        <f t="shared" si="265"/>
        <v>0</v>
      </c>
      <c r="CL193" s="52">
        <v>0</v>
      </c>
      <c r="CM193" s="7">
        <v>0</v>
      </c>
      <c r="CN193" s="53">
        <v>0</v>
      </c>
      <c r="CO193" s="52">
        <v>0</v>
      </c>
      <c r="CP193" s="7">
        <v>0</v>
      </c>
      <c r="CQ193" s="53">
        <v>0</v>
      </c>
      <c r="CR193" s="52">
        <v>0</v>
      </c>
      <c r="CS193" s="7">
        <v>0</v>
      </c>
      <c r="CT193" s="53">
        <v>0</v>
      </c>
      <c r="CU193" s="62">
        <v>0</v>
      </c>
      <c r="CV193" s="7">
        <v>0</v>
      </c>
      <c r="CW193" s="8">
        <v>0</v>
      </c>
      <c r="CX193" s="52">
        <v>55</v>
      </c>
      <c r="CY193" s="7">
        <v>1621.116</v>
      </c>
      <c r="CZ193" s="53">
        <f t="shared" si="266"/>
        <v>29474.836363636365</v>
      </c>
      <c r="DA193" s="52">
        <v>208</v>
      </c>
      <c r="DB193" s="7">
        <v>642.34699999999998</v>
      </c>
      <c r="DC193" s="53">
        <f t="shared" si="267"/>
        <v>3088.2067307692305</v>
      </c>
      <c r="DD193" s="52">
        <v>0</v>
      </c>
      <c r="DE193" s="7">
        <v>0</v>
      </c>
      <c r="DF193" s="53">
        <v>0</v>
      </c>
      <c r="DG193" s="52">
        <v>0</v>
      </c>
      <c r="DH193" s="7">
        <v>0</v>
      </c>
      <c r="DI193" s="53">
        <v>0</v>
      </c>
      <c r="DJ193" s="52">
        <v>0</v>
      </c>
      <c r="DK193" s="7">
        <v>0</v>
      </c>
      <c r="DL193" s="53">
        <v>0</v>
      </c>
      <c r="DM193" s="52">
        <v>0</v>
      </c>
      <c r="DN193" s="7">
        <v>0</v>
      </c>
      <c r="DO193" s="53">
        <v>0</v>
      </c>
      <c r="DP193" s="52">
        <v>0</v>
      </c>
      <c r="DQ193" s="7">
        <v>0</v>
      </c>
      <c r="DR193" s="53">
        <v>0</v>
      </c>
      <c r="DS193" s="52">
        <v>0</v>
      </c>
      <c r="DT193" s="7">
        <v>0</v>
      </c>
      <c r="DU193" s="53">
        <v>0</v>
      </c>
      <c r="DV193" s="52">
        <v>0</v>
      </c>
      <c r="DW193" s="7">
        <v>0</v>
      </c>
      <c r="DX193" s="53">
        <v>0</v>
      </c>
      <c r="DY193" s="52">
        <v>0</v>
      </c>
      <c r="DZ193" s="7">
        <v>0</v>
      </c>
      <c r="EA193" s="53">
        <v>0</v>
      </c>
      <c r="EB193" s="52">
        <v>0</v>
      </c>
      <c r="EC193" s="7">
        <v>0</v>
      </c>
      <c r="ED193" s="53">
        <v>0</v>
      </c>
      <c r="EE193" s="52">
        <v>248.54</v>
      </c>
      <c r="EF193" s="7">
        <v>2985.2779999999998</v>
      </c>
      <c r="EG193" s="53">
        <f t="shared" si="268"/>
        <v>12011.257745232155</v>
      </c>
      <c r="EH193" s="52">
        <v>0</v>
      </c>
      <c r="EI193" s="7">
        <v>0</v>
      </c>
      <c r="EJ193" s="53">
        <v>0</v>
      </c>
      <c r="EK193" s="52">
        <v>0</v>
      </c>
      <c r="EL193" s="7">
        <v>0</v>
      </c>
      <c r="EM193" s="53">
        <v>0</v>
      </c>
      <c r="EN193" s="52">
        <v>0</v>
      </c>
      <c r="EO193" s="7">
        <v>0</v>
      </c>
      <c r="EP193" s="53">
        <v>0</v>
      </c>
      <c r="EQ193" s="52">
        <v>0</v>
      </c>
      <c r="ER193" s="7">
        <v>0</v>
      </c>
      <c r="ES193" s="53">
        <v>0</v>
      </c>
      <c r="ET193" s="52">
        <v>0</v>
      </c>
      <c r="EU193" s="7">
        <v>0</v>
      </c>
      <c r="EV193" s="53">
        <v>0</v>
      </c>
      <c r="EW193" s="52">
        <v>0</v>
      </c>
      <c r="EX193" s="7">
        <v>0</v>
      </c>
      <c r="EY193" s="53">
        <v>0</v>
      </c>
      <c r="EZ193" s="52">
        <v>0</v>
      </c>
      <c r="FA193" s="7">
        <v>0</v>
      </c>
      <c r="FB193" s="53">
        <v>0</v>
      </c>
      <c r="FC193" s="52">
        <v>0</v>
      </c>
      <c r="FD193" s="7">
        <v>0</v>
      </c>
      <c r="FE193" s="53">
        <v>0</v>
      </c>
      <c r="FF193" s="52">
        <v>0</v>
      </c>
      <c r="FG193" s="7">
        <v>0</v>
      </c>
      <c r="FH193" s="53">
        <v>0</v>
      </c>
      <c r="FI193" s="52">
        <v>21.5</v>
      </c>
      <c r="FJ193" s="7">
        <v>168.398</v>
      </c>
      <c r="FK193" s="53">
        <f t="shared" si="278"/>
        <v>7832.4651162790697</v>
      </c>
      <c r="FL193" s="52">
        <v>0</v>
      </c>
      <c r="FM193" s="7">
        <v>0</v>
      </c>
      <c r="FN193" s="53">
        <f t="shared" si="270"/>
        <v>0</v>
      </c>
      <c r="FO193" s="10">
        <f t="shared" si="272"/>
        <v>2655.3043300000004</v>
      </c>
      <c r="FP193" s="15">
        <f t="shared" si="273"/>
        <v>21974.123999999996</v>
      </c>
    </row>
    <row r="194" spans="1:172" x14ac:dyDescent="0.3">
      <c r="A194" s="73">
        <v>2018</v>
      </c>
      <c r="B194" s="74" t="s">
        <v>11</v>
      </c>
      <c r="C194" s="52">
        <v>0</v>
      </c>
      <c r="D194" s="7">
        <v>0</v>
      </c>
      <c r="E194" s="53">
        <v>0</v>
      </c>
      <c r="F194" s="52">
        <v>0</v>
      </c>
      <c r="G194" s="7">
        <v>0</v>
      </c>
      <c r="H194" s="53">
        <v>0</v>
      </c>
      <c r="I194" s="52">
        <v>0</v>
      </c>
      <c r="J194" s="7">
        <v>0</v>
      </c>
      <c r="K194" s="53">
        <v>0</v>
      </c>
      <c r="L194" s="52">
        <v>0</v>
      </c>
      <c r="M194" s="7">
        <v>0</v>
      </c>
      <c r="N194" s="53">
        <v>0</v>
      </c>
      <c r="O194" s="52">
        <v>24.014299999999999</v>
      </c>
      <c r="P194" s="7">
        <v>415.8</v>
      </c>
      <c r="Q194" s="53">
        <f t="shared" si="258"/>
        <v>17314.683334513189</v>
      </c>
      <c r="R194" s="52">
        <v>0</v>
      </c>
      <c r="S194" s="7">
        <v>0</v>
      </c>
      <c r="T194" s="53">
        <v>0</v>
      </c>
      <c r="U194" s="52">
        <v>0</v>
      </c>
      <c r="V194" s="7">
        <v>0</v>
      </c>
      <c r="W194" s="53">
        <v>0</v>
      </c>
      <c r="X194" s="52">
        <v>0</v>
      </c>
      <c r="Y194" s="7">
        <v>0</v>
      </c>
      <c r="Z194" s="53">
        <v>0</v>
      </c>
      <c r="AA194" s="52">
        <v>0</v>
      </c>
      <c r="AB194" s="7">
        <v>0</v>
      </c>
      <c r="AC194" s="53">
        <v>0</v>
      </c>
      <c r="AD194" s="52">
        <v>0</v>
      </c>
      <c r="AE194" s="7">
        <v>0</v>
      </c>
      <c r="AF194" s="53">
        <v>0</v>
      </c>
      <c r="AG194" s="52">
        <v>0</v>
      </c>
      <c r="AH194" s="7">
        <v>0</v>
      </c>
      <c r="AI194" s="53">
        <v>0</v>
      </c>
      <c r="AJ194" s="52">
        <v>0</v>
      </c>
      <c r="AK194" s="7">
        <v>0</v>
      </c>
      <c r="AL194" s="53">
        <v>0</v>
      </c>
      <c r="AM194" s="52">
        <v>0</v>
      </c>
      <c r="AN194" s="7">
        <v>0</v>
      </c>
      <c r="AO194" s="53">
        <v>0</v>
      </c>
      <c r="AP194" s="52">
        <v>0</v>
      </c>
      <c r="AQ194" s="7">
        <v>0</v>
      </c>
      <c r="AR194" s="53">
        <v>0</v>
      </c>
      <c r="AS194" s="52">
        <v>0</v>
      </c>
      <c r="AT194" s="7">
        <v>0</v>
      </c>
      <c r="AU194" s="53">
        <v>0</v>
      </c>
      <c r="AV194" s="52">
        <v>0</v>
      </c>
      <c r="AW194" s="7">
        <v>0</v>
      </c>
      <c r="AX194" s="53">
        <f t="shared" si="260"/>
        <v>0</v>
      </c>
      <c r="AY194" s="52">
        <v>0</v>
      </c>
      <c r="AZ194" s="7">
        <v>0</v>
      </c>
      <c r="BA194" s="53">
        <v>0</v>
      </c>
      <c r="BB194" s="52">
        <v>0</v>
      </c>
      <c r="BC194" s="7">
        <v>0</v>
      </c>
      <c r="BD194" s="53">
        <v>0</v>
      </c>
      <c r="BE194" s="52">
        <v>0</v>
      </c>
      <c r="BF194" s="7">
        <v>0</v>
      </c>
      <c r="BG194" s="53">
        <v>0</v>
      </c>
      <c r="BH194" s="52">
        <v>258.5</v>
      </c>
      <c r="BI194" s="7">
        <v>1428.7670000000001</v>
      </c>
      <c r="BJ194" s="53">
        <f t="shared" si="262"/>
        <v>5527.1450676982595</v>
      </c>
      <c r="BK194" s="52">
        <v>0</v>
      </c>
      <c r="BL194" s="7">
        <v>0</v>
      </c>
      <c r="BM194" s="53">
        <v>0</v>
      </c>
      <c r="BN194" s="52">
        <v>0</v>
      </c>
      <c r="BO194" s="7">
        <v>0</v>
      </c>
      <c r="BP194" s="53">
        <v>0</v>
      </c>
      <c r="BQ194" s="52">
        <v>0</v>
      </c>
      <c r="BR194" s="7">
        <v>0</v>
      </c>
      <c r="BS194" s="53">
        <v>0</v>
      </c>
      <c r="BT194" s="52">
        <v>0</v>
      </c>
      <c r="BU194" s="7">
        <v>0</v>
      </c>
      <c r="BV194" s="53">
        <v>0</v>
      </c>
      <c r="BW194" s="52">
        <v>0</v>
      </c>
      <c r="BX194" s="7">
        <v>0</v>
      </c>
      <c r="BY194" s="53">
        <v>0</v>
      </c>
      <c r="BZ194" s="52">
        <v>0.34300000000000003</v>
      </c>
      <c r="CA194" s="7">
        <v>9.8719999999999999</v>
      </c>
      <c r="CB194" s="53">
        <f t="shared" si="263"/>
        <v>28781.341107871718</v>
      </c>
      <c r="CC194" s="52">
        <v>0</v>
      </c>
      <c r="CD194" s="7">
        <v>0</v>
      </c>
      <c r="CE194" s="53">
        <v>0</v>
      </c>
      <c r="CF194" s="52">
        <v>0</v>
      </c>
      <c r="CG194" s="7">
        <v>0</v>
      </c>
      <c r="CH194" s="53">
        <v>0</v>
      </c>
      <c r="CI194" s="52">
        <v>0</v>
      </c>
      <c r="CJ194" s="7">
        <v>0</v>
      </c>
      <c r="CK194" s="53">
        <f t="shared" si="265"/>
        <v>0</v>
      </c>
      <c r="CL194" s="52">
        <v>0</v>
      </c>
      <c r="CM194" s="7">
        <v>0</v>
      </c>
      <c r="CN194" s="53">
        <v>0</v>
      </c>
      <c r="CO194" s="52">
        <v>0</v>
      </c>
      <c r="CP194" s="7">
        <v>0</v>
      </c>
      <c r="CQ194" s="53">
        <v>0</v>
      </c>
      <c r="CR194" s="52">
        <v>0</v>
      </c>
      <c r="CS194" s="7">
        <v>0</v>
      </c>
      <c r="CT194" s="53">
        <v>0</v>
      </c>
      <c r="CU194" s="62">
        <v>0</v>
      </c>
      <c r="CV194" s="7">
        <v>0</v>
      </c>
      <c r="CW194" s="8">
        <v>0</v>
      </c>
      <c r="CX194" s="52">
        <v>74</v>
      </c>
      <c r="CY194" s="7">
        <v>409.863</v>
      </c>
      <c r="CZ194" s="53">
        <f t="shared" si="266"/>
        <v>5538.6891891891892</v>
      </c>
      <c r="DA194" s="52">
        <v>130</v>
      </c>
      <c r="DB194" s="7">
        <v>427.12200000000001</v>
      </c>
      <c r="DC194" s="53">
        <f t="shared" si="267"/>
        <v>3285.5538461538463</v>
      </c>
      <c r="DD194" s="52">
        <v>0</v>
      </c>
      <c r="DE194" s="7">
        <v>0</v>
      </c>
      <c r="DF194" s="53">
        <v>0</v>
      </c>
      <c r="DG194" s="52">
        <v>0</v>
      </c>
      <c r="DH194" s="7">
        <v>0</v>
      </c>
      <c r="DI194" s="53">
        <v>0</v>
      </c>
      <c r="DJ194" s="52">
        <v>0</v>
      </c>
      <c r="DK194" s="7">
        <v>0</v>
      </c>
      <c r="DL194" s="53">
        <v>0</v>
      </c>
      <c r="DM194" s="52">
        <v>0</v>
      </c>
      <c r="DN194" s="7">
        <v>0</v>
      </c>
      <c r="DO194" s="53">
        <v>0</v>
      </c>
      <c r="DP194" s="52">
        <v>0</v>
      </c>
      <c r="DQ194" s="7">
        <v>0</v>
      </c>
      <c r="DR194" s="53">
        <v>0</v>
      </c>
      <c r="DS194" s="52">
        <v>0</v>
      </c>
      <c r="DT194" s="7">
        <v>0</v>
      </c>
      <c r="DU194" s="53">
        <v>0</v>
      </c>
      <c r="DV194" s="52">
        <v>0</v>
      </c>
      <c r="DW194" s="7">
        <v>0</v>
      </c>
      <c r="DX194" s="53">
        <v>0</v>
      </c>
      <c r="DY194" s="52">
        <v>60.15</v>
      </c>
      <c r="DZ194" s="7">
        <v>419.55099999999999</v>
      </c>
      <c r="EA194" s="53">
        <f t="shared" ref="EA194:EA195" si="279">DZ194/DY194*1000</f>
        <v>6975.0789692435574</v>
      </c>
      <c r="EB194" s="52">
        <v>0</v>
      </c>
      <c r="EC194" s="7">
        <v>0</v>
      </c>
      <c r="ED194" s="53">
        <v>0</v>
      </c>
      <c r="EE194" s="52">
        <v>14156</v>
      </c>
      <c r="EF194" s="7">
        <v>85923.168999999994</v>
      </c>
      <c r="EG194" s="53">
        <f t="shared" si="268"/>
        <v>6069.735024018084</v>
      </c>
      <c r="EH194" s="52">
        <v>0</v>
      </c>
      <c r="EI194" s="7">
        <v>0</v>
      </c>
      <c r="EJ194" s="53">
        <v>0</v>
      </c>
      <c r="EK194" s="52">
        <v>0</v>
      </c>
      <c r="EL194" s="7">
        <v>0</v>
      </c>
      <c r="EM194" s="53">
        <v>0</v>
      </c>
      <c r="EN194" s="52">
        <v>0</v>
      </c>
      <c r="EO194" s="7">
        <v>0</v>
      </c>
      <c r="EP194" s="53">
        <v>0</v>
      </c>
      <c r="EQ194" s="52">
        <v>0</v>
      </c>
      <c r="ER194" s="7">
        <v>0</v>
      </c>
      <c r="ES194" s="53">
        <v>0</v>
      </c>
      <c r="ET194" s="52">
        <v>1E-3</v>
      </c>
      <c r="EU194" s="7">
        <v>0.81399999999999995</v>
      </c>
      <c r="EV194" s="53">
        <v>0</v>
      </c>
      <c r="EW194" s="52">
        <v>0</v>
      </c>
      <c r="EX194" s="7">
        <v>0</v>
      </c>
      <c r="EY194" s="53">
        <v>0</v>
      </c>
      <c r="EZ194" s="52">
        <v>0</v>
      </c>
      <c r="FA194" s="7">
        <v>0</v>
      </c>
      <c r="FB194" s="53">
        <v>0</v>
      </c>
      <c r="FC194" s="52">
        <v>100</v>
      </c>
      <c r="FD194" s="7">
        <v>450.04599999999999</v>
      </c>
      <c r="FE194" s="53">
        <f t="shared" si="277"/>
        <v>4500.46</v>
      </c>
      <c r="FF194" s="52">
        <v>0</v>
      </c>
      <c r="FG194" s="7">
        <v>0</v>
      </c>
      <c r="FH194" s="53">
        <v>0</v>
      </c>
      <c r="FI194" s="52">
        <v>0</v>
      </c>
      <c r="FJ194" s="7">
        <v>0</v>
      </c>
      <c r="FK194" s="53">
        <v>0</v>
      </c>
      <c r="FL194" s="52">
        <v>0</v>
      </c>
      <c r="FM194" s="7">
        <v>0</v>
      </c>
      <c r="FN194" s="53">
        <f t="shared" si="270"/>
        <v>0</v>
      </c>
      <c r="FO194" s="10">
        <f t="shared" si="272"/>
        <v>14803.008300000001</v>
      </c>
      <c r="FP194" s="15">
        <f t="shared" si="273"/>
        <v>89485.004000000001</v>
      </c>
    </row>
    <row r="195" spans="1:172" x14ac:dyDescent="0.3">
      <c r="A195" s="73">
        <v>2018</v>
      </c>
      <c r="B195" s="74" t="s">
        <v>12</v>
      </c>
      <c r="C195" s="52">
        <v>0</v>
      </c>
      <c r="D195" s="7">
        <v>0</v>
      </c>
      <c r="E195" s="53">
        <v>0</v>
      </c>
      <c r="F195" s="52">
        <v>0</v>
      </c>
      <c r="G195" s="7">
        <v>0</v>
      </c>
      <c r="H195" s="53">
        <v>0</v>
      </c>
      <c r="I195" s="52">
        <v>0</v>
      </c>
      <c r="J195" s="7">
        <v>0</v>
      </c>
      <c r="K195" s="53">
        <v>0</v>
      </c>
      <c r="L195" s="52">
        <v>0</v>
      </c>
      <c r="M195" s="7">
        <v>0</v>
      </c>
      <c r="N195" s="53">
        <v>0</v>
      </c>
      <c r="O195" s="52">
        <v>27.82255</v>
      </c>
      <c r="P195" s="7">
        <v>470.21300000000002</v>
      </c>
      <c r="Q195" s="53">
        <f t="shared" si="258"/>
        <v>16900.427890326373</v>
      </c>
      <c r="R195" s="52">
        <v>50</v>
      </c>
      <c r="S195" s="7">
        <v>242.33</v>
      </c>
      <c r="T195" s="53">
        <f t="shared" si="259"/>
        <v>4846.6000000000004</v>
      </c>
      <c r="U195" s="52">
        <v>0</v>
      </c>
      <c r="V195" s="7">
        <v>0</v>
      </c>
      <c r="W195" s="53">
        <v>0</v>
      </c>
      <c r="X195" s="52">
        <v>0</v>
      </c>
      <c r="Y195" s="7">
        <v>0</v>
      </c>
      <c r="Z195" s="53">
        <v>0</v>
      </c>
      <c r="AA195" s="52">
        <v>0</v>
      </c>
      <c r="AB195" s="7">
        <v>0</v>
      </c>
      <c r="AC195" s="53">
        <v>0</v>
      </c>
      <c r="AD195" s="52">
        <v>0</v>
      </c>
      <c r="AE195" s="7">
        <v>0</v>
      </c>
      <c r="AF195" s="53">
        <v>0</v>
      </c>
      <c r="AG195" s="52">
        <v>0</v>
      </c>
      <c r="AH195" s="7">
        <v>0</v>
      </c>
      <c r="AI195" s="53">
        <v>0</v>
      </c>
      <c r="AJ195" s="52">
        <v>0</v>
      </c>
      <c r="AK195" s="7">
        <v>0</v>
      </c>
      <c r="AL195" s="53">
        <v>0</v>
      </c>
      <c r="AM195" s="52">
        <v>0</v>
      </c>
      <c r="AN195" s="7">
        <v>0</v>
      </c>
      <c r="AO195" s="53">
        <v>0</v>
      </c>
      <c r="AP195" s="52">
        <v>0</v>
      </c>
      <c r="AQ195" s="7">
        <v>0</v>
      </c>
      <c r="AR195" s="53">
        <v>0</v>
      </c>
      <c r="AS195" s="52">
        <v>0</v>
      </c>
      <c r="AT195" s="7">
        <v>0</v>
      </c>
      <c r="AU195" s="53">
        <v>0</v>
      </c>
      <c r="AV195" s="52">
        <v>0</v>
      </c>
      <c r="AW195" s="7">
        <v>0</v>
      </c>
      <c r="AX195" s="53">
        <f t="shared" si="260"/>
        <v>0</v>
      </c>
      <c r="AY195" s="52">
        <v>0</v>
      </c>
      <c r="AZ195" s="7">
        <v>0</v>
      </c>
      <c r="BA195" s="53">
        <v>0</v>
      </c>
      <c r="BB195" s="52">
        <v>0</v>
      </c>
      <c r="BC195" s="7">
        <v>0</v>
      </c>
      <c r="BD195" s="53">
        <v>0</v>
      </c>
      <c r="BE195" s="52">
        <v>0</v>
      </c>
      <c r="BF195" s="7">
        <v>0</v>
      </c>
      <c r="BG195" s="53">
        <v>0</v>
      </c>
      <c r="BH195" s="52">
        <v>820.04499999999996</v>
      </c>
      <c r="BI195" s="7">
        <v>4414.9340000000002</v>
      </c>
      <c r="BJ195" s="53">
        <f t="shared" si="262"/>
        <v>5383.7704028437465</v>
      </c>
      <c r="BK195" s="52">
        <v>0</v>
      </c>
      <c r="BL195" s="7">
        <v>0</v>
      </c>
      <c r="BM195" s="53">
        <v>0</v>
      </c>
      <c r="BN195" s="52">
        <v>0</v>
      </c>
      <c r="BO195" s="7">
        <v>0</v>
      </c>
      <c r="BP195" s="53">
        <v>0</v>
      </c>
      <c r="BQ195" s="52">
        <v>0</v>
      </c>
      <c r="BR195" s="7">
        <v>0</v>
      </c>
      <c r="BS195" s="53">
        <v>0</v>
      </c>
      <c r="BT195" s="52">
        <v>0</v>
      </c>
      <c r="BU195" s="7">
        <v>0</v>
      </c>
      <c r="BV195" s="53">
        <v>0</v>
      </c>
      <c r="BW195" s="52">
        <v>0</v>
      </c>
      <c r="BX195" s="7">
        <v>0</v>
      </c>
      <c r="BY195" s="53">
        <v>0</v>
      </c>
      <c r="BZ195" s="52">
        <v>0.191</v>
      </c>
      <c r="CA195" s="7">
        <v>3.2669999999999999</v>
      </c>
      <c r="CB195" s="53">
        <f t="shared" si="263"/>
        <v>17104.712041884817</v>
      </c>
      <c r="CC195" s="52">
        <v>0</v>
      </c>
      <c r="CD195" s="7">
        <v>0</v>
      </c>
      <c r="CE195" s="53">
        <v>0</v>
      </c>
      <c r="CF195" s="52">
        <v>0</v>
      </c>
      <c r="CG195" s="7">
        <v>0</v>
      </c>
      <c r="CH195" s="53">
        <v>0</v>
      </c>
      <c r="CI195" s="52">
        <v>0</v>
      </c>
      <c r="CJ195" s="7">
        <v>0</v>
      </c>
      <c r="CK195" s="53">
        <f t="shared" si="265"/>
        <v>0</v>
      </c>
      <c r="CL195" s="52">
        <v>0</v>
      </c>
      <c r="CM195" s="7">
        <v>0</v>
      </c>
      <c r="CN195" s="53">
        <v>0</v>
      </c>
      <c r="CO195" s="52">
        <v>0</v>
      </c>
      <c r="CP195" s="7">
        <v>0</v>
      </c>
      <c r="CQ195" s="53">
        <v>0</v>
      </c>
      <c r="CR195" s="52">
        <v>0</v>
      </c>
      <c r="CS195" s="7">
        <v>0</v>
      </c>
      <c r="CT195" s="53">
        <v>0</v>
      </c>
      <c r="CU195" s="62">
        <v>5.0000000000000001E-3</v>
      </c>
      <c r="CV195" s="7">
        <v>7.6999999999999999E-2</v>
      </c>
      <c r="CW195" s="8">
        <f t="shared" si="276"/>
        <v>15400</v>
      </c>
      <c r="CX195" s="52">
        <v>99</v>
      </c>
      <c r="CY195" s="7">
        <v>522.245</v>
      </c>
      <c r="CZ195" s="53">
        <f t="shared" si="266"/>
        <v>5275.2020202020203</v>
      </c>
      <c r="DA195" s="52">
        <v>104</v>
      </c>
      <c r="DB195" s="7">
        <v>368.541</v>
      </c>
      <c r="DC195" s="53">
        <f t="shared" si="267"/>
        <v>3543.6634615384619</v>
      </c>
      <c r="DD195" s="52">
        <v>0</v>
      </c>
      <c r="DE195" s="7">
        <v>0</v>
      </c>
      <c r="DF195" s="53">
        <v>0</v>
      </c>
      <c r="DG195" s="52">
        <v>0</v>
      </c>
      <c r="DH195" s="7">
        <v>0</v>
      </c>
      <c r="DI195" s="53">
        <v>0</v>
      </c>
      <c r="DJ195" s="52">
        <v>0</v>
      </c>
      <c r="DK195" s="7">
        <v>0</v>
      </c>
      <c r="DL195" s="53">
        <v>0</v>
      </c>
      <c r="DM195" s="52">
        <v>0</v>
      </c>
      <c r="DN195" s="7">
        <v>0</v>
      </c>
      <c r="DO195" s="53">
        <v>0</v>
      </c>
      <c r="DP195" s="52">
        <v>0</v>
      </c>
      <c r="DQ195" s="7">
        <v>0</v>
      </c>
      <c r="DR195" s="53">
        <v>0</v>
      </c>
      <c r="DS195" s="52">
        <v>0</v>
      </c>
      <c r="DT195" s="7">
        <v>0</v>
      </c>
      <c r="DU195" s="53">
        <v>0</v>
      </c>
      <c r="DV195" s="52">
        <v>0</v>
      </c>
      <c r="DW195" s="7">
        <v>0</v>
      </c>
      <c r="DX195" s="53">
        <v>0</v>
      </c>
      <c r="DY195" s="52">
        <v>40</v>
      </c>
      <c r="DZ195" s="7">
        <v>237.93100000000001</v>
      </c>
      <c r="EA195" s="53">
        <f t="shared" si="279"/>
        <v>5948.2750000000005</v>
      </c>
      <c r="EB195" s="52">
        <v>0</v>
      </c>
      <c r="EC195" s="7">
        <v>0</v>
      </c>
      <c r="ED195" s="53">
        <v>0</v>
      </c>
      <c r="EE195" s="52">
        <v>14135.75</v>
      </c>
      <c r="EF195" s="7">
        <v>84852.85</v>
      </c>
      <c r="EG195" s="53">
        <f t="shared" si="268"/>
        <v>6002.7129795023266</v>
      </c>
      <c r="EH195" s="52">
        <v>0</v>
      </c>
      <c r="EI195" s="7">
        <v>0</v>
      </c>
      <c r="EJ195" s="53">
        <v>0</v>
      </c>
      <c r="EK195" s="52">
        <v>0</v>
      </c>
      <c r="EL195" s="7">
        <v>0</v>
      </c>
      <c r="EM195" s="53">
        <v>0</v>
      </c>
      <c r="EN195" s="52">
        <v>0</v>
      </c>
      <c r="EO195" s="7">
        <v>0</v>
      </c>
      <c r="EP195" s="53">
        <v>0</v>
      </c>
      <c r="EQ195" s="52">
        <v>0</v>
      </c>
      <c r="ER195" s="7">
        <v>0</v>
      </c>
      <c r="ES195" s="53">
        <v>0</v>
      </c>
      <c r="ET195" s="52">
        <v>0</v>
      </c>
      <c r="EU195" s="7">
        <v>0</v>
      </c>
      <c r="EV195" s="53">
        <v>0</v>
      </c>
      <c r="EW195" s="52">
        <v>2E-3</v>
      </c>
      <c r="EX195" s="7">
        <v>1.4E-2</v>
      </c>
      <c r="EY195" s="53">
        <f t="shared" ref="EY195" si="280">EX195/EW195*1000</f>
        <v>7000</v>
      </c>
      <c r="EZ195" s="52">
        <v>0</v>
      </c>
      <c r="FA195" s="7">
        <v>0</v>
      </c>
      <c r="FB195" s="53">
        <v>0</v>
      </c>
      <c r="FC195" s="52">
        <v>0</v>
      </c>
      <c r="FD195" s="7">
        <v>0</v>
      </c>
      <c r="FE195" s="53">
        <v>0</v>
      </c>
      <c r="FF195" s="52">
        <v>0</v>
      </c>
      <c r="FG195" s="7">
        <v>0</v>
      </c>
      <c r="FH195" s="53">
        <v>0</v>
      </c>
      <c r="FI195" s="52">
        <v>50</v>
      </c>
      <c r="FJ195" s="7">
        <v>1077.528</v>
      </c>
      <c r="FK195" s="53">
        <f t="shared" ref="FK195:FK196" si="281">FJ195/FI195*1000</f>
        <v>21550.560000000001</v>
      </c>
      <c r="FL195" s="52">
        <v>0</v>
      </c>
      <c r="FM195" s="7">
        <v>0</v>
      </c>
      <c r="FN195" s="53">
        <f t="shared" si="270"/>
        <v>0</v>
      </c>
      <c r="FO195" s="10">
        <f t="shared" si="272"/>
        <v>15276.815550000001</v>
      </c>
      <c r="FP195" s="15">
        <f t="shared" si="273"/>
        <v>91112.402000000002</v>
      </c>
    </row>
    <row r="196" spans="1:172" x14ac:dyDescent="0.3">
      <c r="A196" s="73">
        <v>2018</v>
      </c>
      <c r="B196" s="74" t="s">
        <v>13</v>
      </c>
      <c r="C196" s="52">
        <v>0</v>
      </c>
      <c r="D196" s="7">
        <v>0</v>
      </c>
      <c r="E196" s="53">
        <v>0</v>
      </c>
      <c r="F196" s="52">
        <v>63</v>
      </c>
      <c r="G196" s="7">
        <v>439.387</v>
      </c>
      <c r="H196" s="53">
        <f t="shared" si="274"/>
        <v>6974.3968253968251</v>
      </c>
      <c r="I196" s="52">
        <v>0</v>
      </c>
      <c r="J196" s="7">
        <v>0</v>
      </c>
      <c r="K196" s="53">
        <v>0</v>
      </c>
      <c r="L196" s="52">
        <v>0</v>
      </c>
      <c r="M196" s="7">
        <v>0</v>
      </c>
      <c r="N196" s="53">
        <v>0</v>
      </c>
      <c r="O196" s="52">
        <v>26.10125</v>
      </c>
      <c r="P196" s="7">
        <v>415.67500000000001</v>
      </c>
      <c r="Q196" s="53">
        <f t="shared" si="258"/>
        <v>15925.48249604904</v>
      </c>
      <c r="R196" s="52">
        <v>0</v>
      </c>
      <c r="S196" s="7">
        <v>0</v>
      </c>
      <c r="T196" s="53">
        <v>0</v>
      </c>
      <c r="U196" s="52">
        <v>0</v>
      </c>
      <c r="V196" s="7">
        <v>0</v>
      </c>
      <c r="W196" s="53">
        <v>0</v>
      </c>
      <c r="X196" s="52">
        <v>0</v>
      </c>
      <c r="Y196" s="7">
        <v>0</v>
      </c>
      <c r="Z196" s="53">
        <v>0</v>
      </c>
      <c r="AA196" s="52">
        <v>0</v>
      </c>
      <c r="AB196" s="7">
        <v>0</v>
      </c>
      <c r="AC196" s="53">
        <v>0</v>
      </c>
      <c r="AD196" s="52">
        <v>0</v>
      </c>
      <c r="AE196" s="7">
        <v>0</v>
      </c>
      <c r="AF196" s="53">
        <v>0</v>
      </c>
      <c r="AG196" s="52">
        <v>0</v>
      </c>
      <c r="AH196" s="7">
        <v>0</v>
      </c>
      <c r="AI196" s="53">
        <v>0</v>
      </c>
      <c r="AJ196" s="52">
        <v>0</v>
      </c>
      <c r="AK196" s="7">
        <v>0</v>
      </c>
      <c r="AL196" s="53">
        <v>0</v>
      </c>
      <c r="AM196" s="52">
        <v>0</v>
      </c>
      <c r="AN196" s="7">
        <v>0</v>
      </c>
      <c r="AO196" s="53">
        <v>0</v>
      </c>
      <c r="AP196" s="52">
        <v>0</v>
      </c>
      <c r="AQ196" s="7">
        <v>0</v>
      </c>
      <c r="AR196" s="53">
        <v>0</v>
      </c>
      <c r="AS196" s="52">
        <v>0</v>
      </c>
      <c r="AT196" s="7">
        <v>0</v>
      </c>
      <c r="AU196" s="53">
        <v>0</v>
      </c>
      <c r="AV196" s="52">
        <v>0</v>
      </c>
      <c r="AW196" s="7">
        <v>0</v>
      </c>
      <c r="AX196" s="53">
        <f t="shared" si="260"/>
        <v>0</v>
      </c>
      <c r="AY196" s="52">
        <v>0</v>
      </c>
      <c r="AZ196" s="7">
        <v>0</v>
      </c>
      <c r="BA196" s="53">
        <v>0</v>
      </c>
      <c r="BB196" s="52">
        <v>0</v>
      </c>
      <c r="BC196" s="7">
        <v>0</v>
      </c>
      <c r="BD196" s="53">
        <v>0</v>
      </c>
      <c r="BE196" s="52">
        <v>0</v>
      </c>
      <c r="BF196" s="7">
        <v>0</v>
      </c>
      <c r="BG196" s="53">
        <v>0</v>
      </c>
      <c r="BH196" s="52">
        <v>22.091999999999999</v>
      </c>
      <c r="BI196" s="7">
        <v>258.00799999999998</v>
      </c>
      <c r="BJ196" s="53">
        <f t="shared" si="262"/>
        <v>11678.797754843383</v>
      </c>
      <c r="BK196" s="52">
        <v>0</v>
      </c>
      <c r="BL196" s="7">
        <v>0</v>
      </c>
      <c r="BM196" s="53">
        <v>0</v>
      </c>
      <c r="BN196" s="52">
        <v>0</v>
      </c>
      <c r="BO196" s="7">
        <v>0</v>
      </c>
      <c r="BP196" s="53">
        <v>0</v>
      </c>
      <c r="BQ196" s="52">
        <v>0</v>
      </c>
      <c r="BR196" s="7">
        <v>0</v>
      </c>
      <c r="BS196" s="53">
        <v>0</v>
      </c>
      <c r="BT196" s="52">
        <v>0</v>
      </c>
      <c r="BU196" s="7">
        <v>0</v>
      </c>
      <c r="BV196" s="53">
        <v>0</v>
      </c>
      <c r="BW196" s="52">
        <v>0</v>
      </c>
      <c r="BX196" s="7">
        <v>0</v>
      </c>
      <c r="BY196" s="53">
        <v>0</v>
      </c>
      <c r="BZ196" s="52">
        <v>1.486</v>
      </c>
      <c r="CA196" s="7">
        <v>27.518000000000001</v>
      </c>
      <c r="CB196" s="53">
        <f t="shared" si="263"/>
        <v>18518.169582772542</v>
      </c>
      <c r="CC196" s="52">
        <v>0</v>
      </c>
      <c r="CD196" s="7">
        <v>0</v>
      </c>
      <c r="CE196" s="53">
        <v>0</v>
      </c>
      <c r="CF196" s="52">
        <v>0</v>
      </c>
      <c r="CG196" s="7">
        <v>0</v>
      </c>
      <c r="CH196" s="53">
        <v>0</v>
      </c>
      <c r="CI196" s="52">
        <v>0</v>
      </c>
      <c r="CJ196" s="7">
        <v>0</v>
      </c>
      <c r="CK196" s="53">
        <f t="shared" si="265"/>
        <v>0</v>
      </c>
      <c r="CL196" s="52">
        <v>0</v>
      </c>
      <c r="CM196" s="7">
        <v>0</v>
      </c>
      <c r="CN196" s="53">
        <v>0</v>
      </c>
      <c r="CO196" s="52">
        <v>0</v>
      </c>
      <c r="CP196" s="7">
        <v>0</v>
      </c>
      <c r="CQ196" s="53">
        <v>0</v>
      </c>
      <c r="CR196" s="52">
        <v>0</v>
      </c>
      <c r="CS196" s="7">
        <v>0</v>
      </c>
      <c r="CT196" s="53">
        <v>0</v>
      </c>
      <c r="CU196" s="52">
        <v>0</v>
      </c>
      <c r="CV196" s="7">
        <v>0</v>
      </c>
      <c r="CW196" s="53">
        <v>0</v>
      </c>
      <c r="CX196" s="52">
        <v>171.81399999999999</v>
      </c>
      <c r="CY196" s="7">
        <v>894.44899999999996</v>
      </c>
      <c r="CZ196" s="53">
        <f t="shared" si="266"/>
        <v>5205.9145354860493</v>
      </c>
      <c r="DA196" s="52">
        <v>0</v>
      </c>
      <c r="DB196" s="7">
        <v>0</v>
      </c>
      <c r="DC196" s="53">
        <v>0</v>
      </c>
      <c r="DD196" s="52">
        <v>104</v>
      </c>
      <c r="DE196" s="7">
        <v>388.66800000000001</v>
      </c>
      <c r="DF196" s="53">
        <f t="shared" ref="DF196" si="282">DE196/DD196*1000</f>
        <v>3737.1923076923081</v>
      </c>
      <c r="DG196" s="52">
        <v>0</v>
      </c>
      <c r="DH196" s="7">
        <v>0</v>
      </c>
      <c r="DI196" s="53">
        <v>0</v>
      </c>
      <c r="DJ196" s="52">
        <v>25</v>
      </c>
      <c r="DK196" s="7">
        <v>183.12100000000001</v>
      </c>
      <c r="DL196" s="53">
        <f t="shared" ref="DL196" si="283">DK196/DJ196*1000</f>
        <v>7324.84</v>
      </c>
      <c r="DM196" s="52">
        <v>0</v>
      </c>
      <c r="DN196" s="7">
        <v>0</v>
      </c>
      <c r="DO196" s="53">
        <v>0</v>
      </c>
      <c r="DP196" s="52">
        <v>0</v>
      </c>
      <c r="DQ196" s="7">
        <v>0</v>
      </c>
      <c r="DR196" s="53">
        <v>0</v>
      </c>
      <c r="DS196" s="52">
        <v>0</v>
      </c>
      <c r="DT196" s="7">
        <v>0</v>
      </c>
      <c r="DU196" s="53">
        <v>0</v>
      </c>
      <c r="DV196" s="52">
        <v>0</v>
      </c>
      <c r="DW196" s="7">
        <v>0</v>
      </c>
      <c r="DX196" s="53">
        <v>0</v>
      </c>
      <c r="DY196" s="52">
        <v>0</v>
      </c>
      <c r="DZ196" s="7">
        <v>0</v>
      </c>
      <c r="EA196" s="53">
        <v>0</v>
      </c>
      <c r="EB196" s="52">
        <v>0</v>
      </c>
      <c r="EC196" s="7">
        <v>0</v>
      </c>
      <c r="ED196" s="53">
        <v>0</v>
      </c>
      <c r="EE196" s="52">
        <v>128.66900000000001</v>
      </c>
      <c r="EF196" s="7">
        <v>941.61500000000001</v>
      </c>
      <c r="EG196" s="53">
        <f t="shared" si="268"/>
        <v>7318.1185833417521</v>
      </c>
      <c r="EH196" s="52">
        <v>0</v>
      </c>
      <c r="EI196" s="7">
        <v>0</v>
      </c>
      <c r="EJ196" s="53">
        <v>0</v>
      </c>
      <c r="EK196" s="52">
        <v>0</v>
      </c>
      <c r="EL196" s="7">
        <v>0</v>
      </c>
      <c r="EM196" s="53">
        <v>0</v>
      </c>
      <c r="EN196" s="52">
        <v>0</v>
      </c>
      <c r="EO196" s="7">
        <v>0</v>
      </c>
      <c r="EP196" s="53">
        <v>0</v>
      </c>
      <c r="EQ196" s="52">
        <v>0</v>
      </c>
      <c r="ER196" s="7">
        <v>0</v>
      </c>
      <c r="ES196" s="53">
        <v>0</v>
      </c>
      <c r="ET196" s="52">
        <v>0</v>
      </c>
      <c r="EU196" s="7">
        <v>0</v>
      </c>
      <c r="EV196" s="53">
        <v>0</v>
      </c>
      <c r="EW196" s="52">
        <v>0</v>
      </c>
      <c r="EX196" s="7">
        <v>0</v>
      </c>
      <c r="EY196" s="53">
        <v>0</v>
      </c>
      <c r="EZ196" s="52">
        <v>0</v>
      </c>
      <c r="FA196" s="7">
        <v>0</v>
      </c>
      <c r="FB196" s="53">
        <v>0</v>
      </c>
      <c r="FC196" s="52">
        <v>0</v>
      </c>
      <c r="FD196" s="7">
        <v>0</v>
      </c>
      <c r="FE196" s="53">
        <v>0</v>
      </c>
      <c r="FF196" s="52">
        <v>0</v>
      </c>
      <c r="FG196" s="7">
        <v>0</v>
      </c>
      <c r="FH196" s="53">
        <v>0</v>
      </c>
      <c r="FI196" s="52">
        <v>71.5</v>
      </c>
      <c r="FJ196" s="7">
        <v>612.85199999999998</v>
      </c>
      <c r="FK196" s="53">
        <f t="shared" si="281"/>
        <v>8571.356643356643</v>
      </c>
      <c r="FL196" s="52">
        <v>0</v>
      </c>
      <c r="FM196" s="7">
        <v>0</v>
      </c>
      <c r="FN196" s="53">
        <f t="shared" si="270"/>
        <v>0</v>
      </c>
      <c r="FO196" s="10">
        <f t="shared" si="272"/>
        <v>542.16225000000009</v>
      </c>
      <c r="FP196" s="15">
        <f t="shared" si="273"/>
        <v>3548.4410000000007</v>
      </c>
    </row>
    <row r="197" spans="1:172" x14ac:dyDescent="0.3">
      <c r="A197" s="73">
        <v>2018</v>
      </c>
      <c r="B197" s="74" t="s">
        <v>14</v>
      </c>
      <c r="C197" s="52">
        <v>0</v>
      </c>
      <c r="D197" s="7">
        <v>0</v>
      </c>
      <c r="E197" s="53">
        <v>0</v>
      </c>
      <c r="F197" s="52">
        <v>0</v>
      </c>
      <c r="G197" s="7">
        <v>0</v>
      </c>
      <c r="H197" s="53">
        <v>0</v>
      </c>
      <c r="I197" s="52">
        <v>0</v>
      </c>
      <c r="J197" s="7">
        <v>0</v>
      </c>
      <c r="K197" s="53">
        <v>0</v>
      </c>
      <c r="L197" s="52">
        <v>0</v>
      </c>
      <c r="M197" s="7">
        <v>0</v>
      </c>
      <c r="N197" s="53">
        <v>0</v>
      </c>
      <c r="O197" s="52">
        <v>48.602499999999999</v>
      </c>
      <c r="P197" s="7">
        <v>557.54999999999995</v>
      </c>
      <c r="Q197" s="53">
        <f t="shared" si="258"/>
        <v>11471.632117689418</v>
      </c>
      <c r="R197" s="52">
        <v>0</v>
      </c>
      <c r="S197" s="7">
        <v>0</v>
      </c>
      <c r="T197" s="53">
        <v>0</v>
      </c>
      <c r="U197" s="52">
        <v>0</v>
      </c>
      <c r="V197" s="7">
        <v>0</v>
      </c>
      <c r="W197" s="53">
        <v>0</v>
      </c>
      <c r="X197" s="52">
        <v>0</v>
      </c>
      <c r="Y197" s="7">
        <v>0</v>
      </c>
      <c r="Z197" s="53">
        <v>0</v>
      </c>
      <c r="AA197" s="52">
        <v>0</v>
      </c>
      <c r="AB197" s="7">
        <v>0</v>
      </c>
      <c r="AC197" s="53">
        <v>0</v>
      </c>
      <c r="AD197" s="52">
        <v>0</v>
      </c>
      <c r="AE197" s="7">
        <v>0</v>
      </c>
      <c r="AF197" s="53">
        <v>0</v>
      </c>
      <c r="AG197" s="52">
        <v>0</v>
      </c>
      <c r="AH197" s="7">
        <v>0</v>
      </c>
      <c r="AI197" s="53">
        <v>0</v>
      </c>
      <c r="AJ197" s="52">
        <v>0</v>
      </c>
      <c r="AK197" s="7">
        <v>0</v>
      </c>
      <c r="AL197" s="53">
        <v>0</v>
      </c>
      <c r="AM197" s="52">
        <v>0</v>
      </c>
      <c r="AN197" s="7">
        <v>0</v>
      </c>
      <c r="AO197" s="53">
        <v>0</v>
      </c>
      <c r="AP197" s="52">
        <v>0</v>
      </c>
      <c r="AQ197" s="7">
        <v>0</v>
      </c>
      <c r="AR197" s="53">
        <v>0</v>
      </c>
      <c r="AS197" s="52">
        <v>0</v>
      </c>
      <c r="AT197" s="7">
        <v>0</v>
      </c>
      <c r="AU197" s="53">
        <v>0</v>
      </c>
      <c r="AV197" s="52">
        <v>0</v>
      </c>
      <c r="AW197" s="7">
        <v>0</v>
      </c>
      <c r="AX197" s="53">
        <f t="shared" si="260"/>
        <v>0</v>
      </c>
      <c r="AY197" s="52">
        <v>0</v>
      </c>
      <c r="AZ197" s="7">
        <v>0</v>
      </c>
      <c r="BA197" s="53">
        <v>0</v>
      </c>
      <c r="BB197" s="52">
        <v>0</v>
      </c>
      <c r="BC197" s="7">
        <v>0</v>
      </c>
      <c r="BD197" s="53">
        <v>0</v>
      </c>
      <c r="BE197" s="52">
        <v>0</v>
      </c>
      <c r="BF197" s="7">
        <v>0</v>
      </c>
      <c r="BG197" s="53">
        <v>0</v>
      </c>
      <c r="BH197" s="52">
        <v>288.78300000000002</v>
      </c>
      <c r="BI197" s="7">
        <v>3632.3240000000001</v>
      </c>
      <c r="BJ197" s="53">
        <f t="shared" si="262"/>
        <v>12578.039566040938</v>
      </c>
      <c r="BK197" s="52">
        <v>0</v>
      </c>
      <c r="BL197" s="7">
        <v>0</v>
      </c>
      <c r="BM197" s="53">
        <v>0</v>
      </c>
      <c r="BN197" s="52">
        <v>0</v>
      </c>
      <c r="BO197" s="7">
        <v>0</v>
      </c>
      <c r="BP197" s="53">
        <v>0</v>
      </c>
      <c r="BQ197" s="52">
        <v>0</v>
      </c>
      <c r="BR197" s="7">
        <v>0</v>
      </c>
      <c r="BS197" s="53">
        <v>0</v>
      </c>
      <c r="BT197" s="52">
        <v>0</v>
      </c>
      <c r="BU197" s="7">
        <v>0</v>
      </c>
      <c r="BV197" s="53">
        <v>0</v>
      </c>
      <c r="BW197" s="52">
        <v>0</v>
      </c>
      <c r="BX197" s="7">
        <v>0</v>
      </c>
      <c r="BY197" s="53">
        <v>0</v>
      </c>
      <c r="BZ197" s="52">
        <v>1</v>
      </c>
      <c r="CA197" s="7">
        <v>8.1739999999999995</v>
      </c>
      <c r="CB197" s="53">
        <f t="shared" si="263"/>
        <v>8173.9999999999991</v>
      </c>
      <c r="CC197" s="52">
        <v>0</v>
      </c>
      <c r="CD197" s="7">
        <v>0</v>
      </c>
      <c r="CE197" s="53">
        <v>0</v>
      </c>
      <c r="CF197" s="52">
        <v>0</v>
      </c>
      <c r="CG197" s="7">
        <v>0</v>
      </c>
      <c r="CH197" s="53">
        <v>0</v>
      </c>
      <c r="CI197" s="52">
        <v>0</v>
      </c>
      <c r="CJ197" s="7">
        <v>0</v>
      </c>
      <c r="CK197" s="53">
        <f t="shared" si="265"/>
        <v>0</v>
      </c>
      <c r="CL197" s="52">
        <v>0</v>
      </c>
      <c r="CM197" s="7">
        <v>0</v>
      </c>
      <c r="CN197" s="53">
        <v>0</v>
      </c>
      <c r="CO197" s="52">
        <v>0</v>
      </c>
      <c r="CP197" s="7">
        <v>0</v>
      </c>
      <c r="CQ197" s="53">
        <v>0</v>
      </c>
      <c r="CR197" s="52">
        <v>0</v>
      </c>
      <c r="CS197" s="7">
        <v>0</v>
      </c>
      <c r="CT197" s="53">
        <v>0</v>
      </c>
      <c r="CU197" s="52">
        <v>0</v>
      </c>
      <c r="CV197" s="7">
        <v>0</v>
      </c>
      <c r="CW197" s="53">
        <v>0</v>
      </c>
      <c r="CX197" s="52">
        <v>228.708</v>
      </c>
      <c r="CY197" s="7">
        <v>5449.0780000000004</v>
      </c>
      <c r="CZ197" s="53">
        <f t="shared" si="266"/>
        <v>23825.480525386083</v>
      </c>
      <c r="DA197" s="52">
        <v>61.8</v>
      </c>
      <c r="DB197" s="7">
        <v>492.35599999999999</v>
      </c>
      <c r="DC197" s="53">
        <f t="shared" si="267"/>
        <v>7966.9255663430422</v>
      </c>
      <c r="DD197" s="52">
        <v>0</v>
      </c>
      <c r="DE197" s="7">
        <v>0</v>
      </c>
      <c r="DF197" s="53">
        <v>0</v>
      </c>
      <c r="DG197" s="52">
        <v>0</v>
      </c>
      <c r="DH197" s="7">
        <v>0</v>
      </c>
      <c r="DI197" s="53">
        <v>0</v>
      </c>
      <c r="DJ197" s="52">
        <v>0</v>
      </c>
      <c r="DK197" s="7">
        <v>0</v>
      </c>
      <c r="DL197" s="53">
        <v>0</v>
      </c>
      <c r="DM197" s="52">
        <v>0</v>
      </c>
      <c r="DN197" s="7">
        <v>0</v>
      </c>
      <c r="DO197" s="53">
        <v>0</v>
      </c>
      <c r="DP197" s="52">
        <v>0</v>
      </c>
      <c r="DQ197" s="7">
        <v>0</v>
      </c>
      <c r="DR197" s="53">
        <v>0</v>
      </c>
      <c r="DS197" s="52">
        <v>0</v>
      </c>
      <c r="DT197" s="7">
        <v>0</v>
      </c>
      <c r="DU197" s="53">
        <v>0</v>
      </c>
      <c r="DV197" s="52">
        <v>0</v>
      </c>
      <c r="DW197" s="7">
        <v>0</v>
      </c>
      <c r="DX197" s="53">
        <v>0</v>
      </c>
      <c r="DY197" s="52">
        <v>0</v>
      </c>
      <c r="DZ197" s="7">
        <v>0</v>
      </c>
      <c r="EA197" s="53">
        <v>0</v>
      </c>
      <c r="EB197" s="52">
        <v>0</v>
      </c>
      <c r="EC197" s="7">
        <v>0</v>
      </c>
      <c r="ED197" s="53">
        <v>0</v>
      </c>
      <c r="EE197" s="52">
        <v>123.035</v>
      </c>
      <c r="EF197" s="7">
        <v>819.298</v>
      </c>
      <c r="EG197" s="53">
        <f t="shared" si="268"/>
        <v>6659.064493843216</v>
      </c>
      <c r="EH197" s="52">
        <v>0</v>
      </c>
      <c r="EI197" s="7">
        <v>0</v>
      </c>
      <c r="EJ197" s="53">
        <v>0</v>
      </c>
      <c r="EK197" s="52">
        <v>0</v>
      </c>
      <c r="EL197" s="7">
        <v>0</v>
      </c>
      <c r="EM197" s="53">
        <v>0</v>
      </c>
      <c r="EN197" s="52">
        <v>0</v>
      </c>
      <c r="EO197" s="7">
        <v>0</v>
      </c>
      <c r="EP197" s="53">
        <v>0</v>
      </c>
      <c r="EQ197" s="52">
        <v>0</v>
      </c>
      <c r="ER197" s="7">
        <v>0</v>
      </c>
      <c r="ES197" s="53">
        <v>0</v>
      </c>
      <c r="ET197" s="52">
        <v>0</v>
      </c>
      <c r="EU197" s="7">
        <v>0</v>
      </c>
      <c r="EV197" s="53">
        <v>0</v>
      </c>
      <c r="EW197" s="52">
        <v>0</v>
      </c>
      <c r="EX197" s="7">
        <v>0</v>
      </c>
      <c r="EY197" s="53">
        <v>0</v>
      </c>
      <c r="EZ197" s="52">
        <v>33.39</v>
      </c>
      <c r="FA197" s="7">
        <v>436.98700000000002</v>
      </c>
      <c r="FB197" s="53">
        <f t="shared" si="269"/>
        <v>13087.361485474692</v>
      </c>
      <c r="FC197" s="52">
        <v>100</v>
      </c>
      <c r="FD197" s="7">
        <v>504.89100000000002</v>
      </c>
      <c r="FE197" s="53">
        <f t="shared" si="277"/>
        <v>5048.91</v>
      </c>
      <c r="FF197" s="52">
        <v>21.5</v>
      </c>
      <c r="FG197" s="7">
        <v>202.14400000000001</v>
      </c>
      <c r="FH197" s="53">
        <f t="shared" ref="FH197" si="284">FG197/FF197*1000</f>
        <v>9402.0465116279065</v>
      </c>
      <c r="FI197" s="52">
        <v>0</v>
      </c>
      <c r="FJ197" s="7">
        <v>0</v>
      </c>
      <c r="FK197" s="53">
        <v>0</v>
      </c>
      <c r="FL197" s="52">
        <v>0</v>
      </c>
      <c r="FM197" s="7">
        <v>0</v>
      </c>
      <c r="FN197" s="53">
        <f t="shared" si="270"/>
        <v>0</v>
      </c>
      <c r="FO197" s="10">
        <f t="shared" si="272"/>
        <v>906.81849999999986</v>
      </c>
      <c r="FP197" s="15">
        <f t="shared" si="273"/>
        <v>12102.802</v>
      </c>
    </row>
    <row r="198" spans="1:172" x14ac:dyDescent="0.3">
      <c r="A198" s="73">
        <v>2018</v>
      </c>
      <c r="B198" s="74" t="s">
        <v>15</v>
      </c>
      <c r="C198" s="52">
        <v>0</v>
      </c>
      <c r="D198" s="7">
        <v>0</v>
      </c>
      <c r="E198" s="53">
        <v>0</v>
      </c>
      <c r="F198" s="52">
        <v>0</v>
      </c>
      <c r="G198" s="7">
        <v>0</v>
      </c>
      <c r="H198" s="53">
        <v>0</v>
      </c>
      <c r="I198" s="52">
        <v>0</v>
      </c>
      <c r="J198" s="7">
        <v>0</v>
      </c>
      <c r="K198" s="53">
        <v>0</v>
      </c>
      <c r="L198" s="52">
        <v>0</v>
      </c>
      <c r="M198" s="7">
        <v>0</v>
      </c>
      <c r="N198" s="53">
        <v>0</v>
      </c>
      <c r="O198" s="52">
        <v>0</v>
      </c>
      <c r="P198" s="7">
        <v>0</v>
      </c>
      <c r="Q198" s="53">
        <v>0</v>
      </c>
      <c r="R198" s="52">
        <v>50</v>
      </c>
      <c r="S198" s="7">
        <v>240.833</v>
      </c>
      <c r="T198" s="53">
        <f t="shared" si="259"/>
        <v>4816.66</v>
      </c>
      <c r="U198" s="52">
        <v>0</v>
      </c>
      <c r="V198" s="7">
        <v>0</v>
      </c>
      <c r="W198" s="53">
        <v>0</v>
      </c>
      <c r="X198" s="52">
        <v>0</v>
      </c>
      <c r="Y198" s="7">
        <v>0</v>
      </c>
      <c r="Z198" s="53">
        <v>0</v>
      </c>
      <c r="AA198" s="52">
        <v>0</v>
      </c>
      <c r="AB198" s="7">
        <v>0</v>
      </c>
      <c r="AC198" s="53">
        <v>0</v>
      </c>
      <c r="AD198" s="52">
        <v>0</v>
      </c>
      <c r="AE198" s="7">
        <v>0</v>
      </c>
      <c r="AF198" s="53">
        <v>0</v>
      </c>
      <c r="AG198" s="52">
        <v>0</v>
      </c>
      <c r="AH198" s="7">
        <v>0</v>
      </c>
      <c r="AI198" s="53">
        <v>0</v>
      </c>
      <c r="AJ198" s="52">
        <v>0</v>
      </c>
      <c r="AK198" s="7">
        <v>0</v>
      </c>
      <c r="AL198" s="53">
        <v>0</v>
      </c>
      <c r="AM198" s="52">
        <v>0</v>
      </c>
      <c r="AN198" s="7">
        <v>0</v>
      </c>
      <c r="AO198" s="53">
        <v>0</v>
      </c>
      <c r="AP198" s="52">
        <v>1.21</v>
      </c>
      <c r="AQ198" s="7">
        <v>31.155999999999999</v>
      </c>
      <c r="AR198" s="53">
        <f t="shared" ref="AR198" si="285">AQ198/AP198*1000</f>
        <v>25748.760330578512</v>
      </c>
      <c r="AS198" s="52">
        <v>0</v>
      </c>
      <c r="AT198" s="7">
        <v>0</v>
      </c>
      <c r="AU198" s="53">
        <v>0</v>
      </c>
      <c r="AV198" s="52">
        <v>0</v>
      </c>
      <c r="AW198" s="7">
        <v>0</v>
      </c>
      <c r="AX198" s="53">
        <f t="shared" si="260"/>
        <v>0</v>
      </c>
      <c r="AY198" s="52">
        <v>0</v>
      </c>
      <c r="AZ198" s="7">
        <v>0</v>
      </c>
      <c r="BA198" s="53">
        <v>0</v>
      </c>
      <c r="BB198" s="52">
        <v>0</v>
      </c>
      <c r="BC198" s="7">
        <v>0</v>
      </c>
      <c r="BD198" s="53">
        <v>0</v>
      </c>
      <c r="BE198" s="52">
        <v>0</v>
      </c>
      <c r="BF198" s="7">
        <v>0</v>
      </c>
      <c r="BG198" s="53">
        <v>0</v>
      </c>
      <c r="BH198" s="52">
        <v>135.58095</v>
      </c>
      <c r="BI198" s="7">
        <v>1698.39</v>
      </c>
      <c r="BJ198" s="53">
        <f t="shared" si="262"/>
        <v>12526.759843473586</v>
      </c>
      <c r="BK198" s="52">
        <v>0</v>
      </c>
      <c r="BL198" s="7">
        <v>0</v>
      </c>
      <c r="BM198" s="53">
        <v>0</v>
      </c>
      <c r="BN198" s="52">
        <v>0</v>
      </c>
      <c r="BO198" s="7">
        <v>0</v>
      </c>
      <c r="BP198" s="53">
        <v>0</v>
      </c>
      <c r="BQ198" s="52">
        <v>0</v>
      </c>
      <c r="BR198" s="7">
        <v>0</v>
      </c>
      <c r="BS198" s="53">
        <v>0</v>
      </c>
      <c r="BT198" s="52">
        <v>0</v>
      </c>
      <c r="BU198" s="7">
        <v>0</v>
      </c>
      <c r="BV198" s="53">
        <v>0</v>
      </c>
      <c r="BW198" s="52">
        <v>0</v>
      </c>
      <c r="BX198" s="7">
        <v>0</v>
      </c>
      <c r="BY198" s="53">
        <v>0</v>
      </c>
      <c r="BZ198" s="52">
        <v>0.157</v>
      </c>
      <c r="CA198" s="7">
        <v>3.3029999999999999</v>
      </c>
      <c r="CB198" s="53">
        <f t="shared" si="263"/>
        <v>21038.216560509554</v>
      </c>
      <c r="CC198" s="52">
        <v>0</v>
      </c>
      <c r="CD198" s="7">
        <v>0</v>
      </c>
      <c r="CE198" s="53">
        <v>0</v>
      </c>
      <c r="CF198" s="52">
        <v>0</v>
      </c>
      <c r="CG198" s="7">
        <v>0</v>
      </c>
      <c r="CH198" s="53">
        <v>0</v>
      </c>
      <c r="CI198" s="52">
        <v>0</v>
      </c>
      <c r="CJ198" s="7">
        <v>0</v>
      </c>
      <c r="CK198" s="53">
        <f t="shared" si="265"/>
        <v>0</v>
      </c>
      <c r="CL198" s="52">
        <v>0</v>
      </c>
      <c r="CM198" s="7">
        <v>0</v>
      </c>
      <c r="CN198" s="53">
        <v>0</v>
      </c>
      <c r="CO198" s="52">
        <v>0</v>
      </c>
      <c r="CP198" s="7">
        <v>0</v>
      </c>
      <c r="CQ198" s="53">
        <v>0</v>
      </c>
      <c r="CR198" s="52">
        <v>0</v>
      </c>
      <c r="CS198" s="7">
        <v>0</v>
      </c>
      <c r="CT198" s="53">
        <v>0</v>
      </c>
      <c r="CU198" s="52">
        <v>0</v>
      </c>
      <c r="CV198" s="7">
        <v>0</v>
      </c>
      <c r="CW198" s="53">
        <v>0</v>
      </c>
      <c r="CX198" s="52">
        <v>140.05799999999999</v>
      </c>
      <c r="CY198" s="7">
        <v>745.17100000000005</v>
      </c>
      <c r="CZ198" s="53">
        <f t="shared" si="266"/>
        <v>5320.4458153050882</v>
      </c>
      <c r="DA198" s="52">
        <v>234</v>
      </c>
      <c r="DB198" s="7">
        <v>870.43700000000001</v>
      </c>
      <c r="DC198" s="53">
        <f t="shared" si="267"/>
        <v>3719.8162393162397</v>
      </c>
      <c r="DD198" s="52">
        <v>0</v>
      </c>
      <c r="DE198" s="7">
        <v>0</v>
      </c>
      <c r="DF198" s="53">
        <v>0</v>
      </c>
      <c r="DG198" s="52">
        <v>0</v>
      </c>
      <c r="DH198" s="7">
        <v>0</v>
      </c>
      <c r="DI198" s="53">
        <v>0</v>
      </c>
      <c r="DJ198" s="52">
        <v>0</v>
      </c>
      <c r="DK198" s="7">
        <v>0</v>
      </c>
      <c r="DL198" s="53">
        <v>0</v>
      </c>
      <c r="DM198" s="52">
        <v>0</v>
      </c>
      <c r="DN198" s="7">
        <v>0</v>
      </c>
      <c r="DO198" s="53">
        <v>0</v>
      </c>
      <c r="DP198" s="52">
        <v>0</v>
      </c>
      <c r="DQ198" s="7">
        <v>0</v>
      </c>
      <c r="DR198" s="53">
        <v>0</v>
      </c>
      <c r="DS198" s="52">
        <v>0</v>
      </c>
      <c r="DT198" s="7">
        <v>0</v>
      </c>
      <c r="DU198" s="53">
        <v>0</v>
      </c>
      <c r="DV198" s="52">
        <v>0</v>
      </c>
      <c r="DW198" s="7">
        <v>0</v>
      </c>
      <c r="DX198" s="53">
        <v>0</v>
      </c>
      <c r="DY198" s="52">
        <v>0</v>
      </c>
      <c r="DZ198" s="7">
        <v>0</v>
      </c>
      <c r="EA198" s="53">
        <v>0</v>
      </c>
      <c r="EB198" s="52">
        <v>0</v>
      </c>
      <c r="EC198" s="7">
        <v>0</v>
      </c>
      <c r="ED198" s="53">
        <v>0</v>
      </c>
      <c r="EE198" s="52">
        <v>57.5</v>
      </c>
      <c r="EF198" s="7">
        <v>450.98200000000003</v>
      </c>
      <c r="EG198" s="53">
        <f t="shared" si="268"/>
        <v>7843.1652173913053</v>
      </c>
      <c r="EH198" s="52">
        <v>0</v>
      </c>
      <c r="EI198" s="7">
        <v>0</v>
      </c>
      <c r="EJ198" s="53">
        <v>0</v>
      </c>
      <c r="EK198" s="52">
        <v>0</v>
      </c>
      <c r="EL198" s="7">
        <v>0</v>
      </c>
      <c r="EM198" s="53">
        <v>0</v>
      </c>
      <c r="EN198" s="52">
        <v>0</v>
      </c>
      <c r="EO198" s="7">
        <v>0</v>
      </c>
      <c r="EP198" s="53">
        <v>0</v>
      </c>
      <c r="EQ198" s="52">
        <v>0</v>
      </c>
      <c r="ER198" s="7">
        <v>0</v>
      </c>
      <c r="ES198" s="53">
        <v>0</v>
      </c>
      <c r="ET198" s="52">
        <v>0</v>
      </c>
      <c r="EU198" s="7">
        <v>0</v>
      </c>
      <c r="EV198" s="53">
        <v>0</v>
      </c>
      <c r="EW198" s="52">
        <v>0</v>
      </c>
      <c r="EX198" s="7">
        <v>0</v>
      </c>
      <c r="EY198" s="53">
        <v>0</v>
      </c>
      <c r="EZ198" s="52">
        <v>3.1</v>
      </c>
      <c r="FA198" s="7">
        <v>416.31400000000002</v>
      </c>
      <c r="FB198" s="53">
        <f t="shared" si="269"/>
        <v>134294.83870967742</v>
      </c>
      <c r="FC198" s="52">
        <v>0</v>
      </c>
      <c r="FD198" s="7">
        <v>0</v>
      </c>
      <c r="FE198" s="53">
        <v>0</v>
      </c>
      <c r="FF198" s="52">
        <v>0</v>
      </c>
      <c r="FG198" s="7">
        <v>0</v>
      </c>
      <c r="FH198" s="53">
        <v>0</v>
      </c>
      <c r="FI198" s="52">
        <v>0</v>
      </c>
      <c r="FJ198" s="7">
        <v>0</v>
      </c>
      <c r="FK198" s="53">
        <v>0</v>
      </c>
      <c r="FL198" s="52">
        <v>0</v>
      </c>
      <c r="FM198" s="7">
        <v>0</v>
      </c>
      <c r="FN198" s="53">
        <f t="shared" si="270"/>
        <v>0</v>
      </c>
      <c r="FO198" s="10">
        <f t="shared" si="272"/>
        <v>621.60595000000012</v>
      </c>
      <c r="FP198" s="15">
        <f t="shared" si="273"/>
        <v>4456.5860000000002</v>
      </c>
    </row>
    <row r="199" spans="1:172" x14ac:dyDescent="0.3">
      <c r="A199" s="73">
        <v>2018</v>
      </c>
      <c r="B199" s="74" t="s">
        <v>16</v>
      </c>
      <c r="C199" s="52">
        <v>0</v>
      </c>
      <c r="D199" s="7">
        <v>0</v>
      </c>
      <c r="E199" s="53">
        <v>0</v>
      </c>
      <c r="F199" s="52">
        <v>24.178000000000001</v>
      </c>
      <c r="G199" s="7">
        <v>326.61</v>
      </c>
      <c r="H199" s="53">
        <f t="shared" si="274"/>
        <v>13508.561502192075</v>
      </c>
      <c r="I199" s="52">
        <v>1.042</v>
      </c>
      <c r="J199" s="7">
        <v>23.82</v>
      </c>
      <c r="K199" s="53">
        <f t="shared" ref="K199" si="286">J199/I199*1000</f>
        <v>22859.884836852205</v>
      </c>
      <c r="L199" s="52">
        <v>0</v>
      </c>
      <c r="M199" s="7">
        <v>0</v>
      </c>
      <c r="N199" s="53">
        <v>0</v>
      </c>
      <c r="O199" s="52">
        <v>26.5</v>
      </c>
      <c r="P199" s="7">
        <v>431.76799999999997</v>
      </c>
      <c r="Q199" s="53">
        <f t="shared" si="258"/>
        <v>16293.132075471696</v>
      </c>
      <c r="R199" s="52">
        <v>0</v>
      </c>
      <c r="S199" s="7">
        <v>0</v>
      </c>
      <c r="T199" s="53">
        <v>0</v>
      </c>
      <c r="U199" s="52">
        <v>0</v>
      </c>
      <c r="V199" s="7">
        <v>0</v>
      </c>
      <c r="W199" s="53">
        <v>0</v>
      </c>
      <c r="X199" s="52">
        <v>0</v>
      </c>
      <c r="Y199" s="7">
        <v>0</v>
      </c>
      <c r="Z199" s="53">
        <v>0</v>
      </c>
      <c r="AA199" s="52">
        <v>0</v>
      </c>
      <c r="AB199" s="7">
        <v>0</v>
      </c>
      <c r="AC199" s="53">
        <v>0</v>
      </c>
      <c r="AD199" s="52">
        <v>0</v>
      </c>
      <c r="AE199" s="7">
        <v>0</v>
      </c>
      <c r="AF199" s="53">
        <v>0</v>
      </c>
      <c r="AG199" s="52">
        <v>0</v>
      </c>
      <c r="AH199" s="7">
        <v>0</v>
      </c>
      <c r="AI199" s="53">
        <v>0</v>
      </c>
      <c r="AJ199" s="52">
        <v>0</v>
      </c>
      <c r="AK199" s="7">
        <v>0</v>
      </c>
      <c r="AL199" s="53">
        <v>0</v>
      </c>
      <c r="AM199" s="52">
        <v>0</v>
      </c>
      <c r="AN199" s="7">
        <v>0</v>
      </c>
      <c r="AO199" s="53">
        <v>0</v>
      </c>
      <c r="AP199" s="52">
        <v>0</v>
      </c>
      <c r="AQ199" s="7">
        <v>0</v>
      </c>
      <c r="AR199" s="53">
        <v>0</v>
      </c>
      <c r="AS199" s="52">
        <v>0</v>
      </c>
      <c r="AT199" s="7">
        <v>0</v>
      </c>
      <c r="AU199" s="53">
        <v>0</v>
      </c>
      <c r="AV199" s="52">
        <v>0</v>
      </c>
      <c r="AW199" s="7">
        <v>0</v>
      </c>
      <c r="AX199" s="53">
        <f t="shared" si="260"/>
        <v>0</v>
      </c>
      <c r="AY199" s="52">
        <v>0</v>
      </c>
      <c r="AZ199" s="7">
        <v>0</v>
      </c>
      <c r="BA199" s="53">
        <v>0</v>
      </c>
      <c r="BB199" s="52">
        <v>0</v>
      </c>
      <c r="BC199" s="7">
        <v>0</v>
      </c>
      <c r="BD199" s="53">
        <v>0</v>
      </c>
      <c r="BE199" s="52">
        <v>0</v>
      </c>
      <c r="BF199" s="7">
        <v>0</v>
      </c>
      <c r="BG199" s="53">
        <v>0</v>
      </c>
      <c r="BH199" s="52">
        <v>42.911999999999999</v>
      </c>
      <c r="BI199" s="7">
        <v>592.79300000000001</v>
      </c>
      <c r="BJ199" s="53">
        <f t="shared" si="262"/>
        <v>13814.154548844148</v>
      </c>
      <c r="BK199" s="52">
        <v>0</v>
      </c>
      <c r="BL199" s="7">
        <v>0</v>
      </c>
      <c r="BM199" s="53">
        <v>0</v>
      </c>
      <c r="BN199" s="52">
        <v>0</v>
      </c>
      <c r="BO199" s="7">
        <v>0</v>
      </c>
      <c r="BP199" s="53">
        <v>0</v>
      </c>
      <c r="BQ199" s="52">
        <v>0</v>
      </c>
      <c r="BR199" s="7">
        <v>0</v>
      </c>
      <c r="BS199" s="53">
        <v>0</v>
      </c>
      <c r="BT199" s="52">
        <v>0</v>
      </c>
      <c r="BU199" s="7">
        <v>0</v>
      </c>
      <c r="BV199" s="53">
        <v>0</v>
      </c>
      <c r="BW199" s="52">
        <v>0</v>
      </c>
      <c r="BX199" s="7">
        <v>0</v>
      </c>
      <c r="BY199" s="53">
        <v>0</v>
      </c>
      <c r="BZ199" s="52">
        <v>2.544</v>
      </c>
      <c r="CA199" s="7">
        <v>31.228000000000002</v>
      </c>
      <c r="CB199" s="53">
        <f t="shared" si="263"/>
        <v>12275.157232704403</v>
      </c>
      <c r="CC199" s="52">
        <v>0</v>
      </c>
      <c r="CD199" s="7">
        <v>0</v>
      </c>
      <c r="CE199" s="53">
        <v>0</v>
      </c>
      <c r="CF199" s="52">
        <v>0</v>
      </c>
      <c r="CG199" s="7">
        <v>0</v>
      </c>
      <c r="CH199" s="53">
        <v>0</v>
      </c>
      <c r="CI199" s="52">
        <v>0</v>
      </c>
      <c r="CJ199" s="7">
        <v>0</v>
      </c>
      <c r="CK199" s="53">
        <f t="shared" si="265"/>
        <v>0</v>
      </c>
      <c r="CL199" s="52">
        <v>0</v>
      </c>
      <c r="CM199" s="7">
        <v>0</v>
      </c>
      <c r="CN199" s="53">
        <v>0</v>
      </c>
      <c r="CO199" s="52">
        <v>0</v>
      </c>
      <c r="CP199" s="7">
        <v>0</v>
      </c>
      <c r="CQ199" s="53">
        <v>0</v>
      </c>
      <c r="CR199" s="52">
        <v>0</v>
      </c>
      <c r="CS199" s="7">
        <v>0</v>
      </c>
      <c r="CT199" s="53">
        <v>0</v>
      </c>
      <c r="CU199" s="62">
        <v>0.154</v>
      </c>
      <c r="CV199" s="7">
        <v>0.124</v>
      </c>
      <c r="CW199" s="8">
        <f t="shared" si="276"/>
        <v>805.19480519480521</v>
      </c>
      <c r="CX199" s="52">
        <v>228.59800000000001</v>
      </c>
      <c r="CY199" s="7">
        <v>3989.3150000000001</v>
      </c>
      <c r="CZ199" s="53">
        <f t="shared" si="266"/>
        <v>17451.224420161157</v>
      </c>
      <c r="DA199" s="52">
        <v>0</v>
      </c>
      <c r="DB199" s="7">
        <v>0</v>
      </c>
      <c r="DC199" s="53">
        <v>0</v>
      </c>
      <c r="DD199" s="52">
        <v>0</v>
      </c>
      <c r="DE199" s="7">
        <v>0</v>
      </c>
      <c r="DF199" s="53">
        <v>0</v>
      </c>
      <c r="DG199" s="52">
        <v>0</v>
      </c>
      <c r="DH199" s="7">
        <v>0</v>
      </c>
      <c r="DI199" s="53">
        <v>0</v>
      </c>
      <c r="DJ199" s="52">
        <v>0</v>
      </c>
      <c r="DK199" s="7">
        <v>0</v>
      </c>
      <c r="DL199" s="53">
        <v>0</v>
      </c>
      <c r="DM199" s="52">
        <v>0</v>
      </c>
      <c r="DN199" s="7">
        <v>0</v>
      </c>
      <c r="DO199" s="53">
        <v>0</v>
      </c>
      <c r="DP199" s="52">
        <v>0</v>
      </c>
      <c r="DQ199" s="7">
        <v>0</v>
      </c>
      <c r="DR199" s="53">
        <v>0</v>
      </c>
      <c r="DS199" s="52">
        <v>0</v>
      </c>
      <c r="DT199" s="7">
        <v>0</v>
      </c>
      <c r="DU199" s="53">
        <v>0</v>
      </c>
      <c r="DV199" s="52">
        <v>0</v>
      </c>
      <c r="DW199" s="7">
        <v>0</v>
      </c>
      <c r="DX199" s="53">
        <v>0</v>
      </c>
      <c r="DY199" s="52">
        <v>0</v>
      </c>
      <c r="DZ199" s="7">
        <v>0</v>
      </c>
      <c r="EA199" s="53">
        <v>0</v>
      </c>
      <c r="EB199" s="52">
        <v>0</v>
      </c>
      <c r="EC199" s="7">
        <v>0</v>
      </c>
      <c r="ED199" s="53">
        <v>0</v>
      </c>
      <c r="EE199" s="52">
        <v>28.06</v>
      </c>
      <c r="EF199" s="7">
        <v>153.78800000000001</v>
      </c>
      <c r="EG199" s="53">
        <f t="shared" si="268"/>
        <v>5480.6842480399146</v>
      </c>
      <c r="EH199" s="52">
        <v>0</v>
      </c>
      <c r="EI199" s="7">
        <v>0</v>
      </c>
      <c r="EJ199" s="53">
        <v>0</v>
      </c>
      <c r="EK199" s="52">
        <v>0</v>
      </c>
      <c r="EL199" s="7">
        <v>0</v>
      </c>
      <c r="EM199" s="53">
        <v>0</v>
      </c>
      <c r="EN199" s="52">
        <v>0</v>
      </c>
      <c r="EO199" s="7">
        <v>0</v>
      </c>
      <c r="EP199" s="53">
        <v>0</v>
      </c>
      <c r="EQ199" s="52">
        <v>0</v>
      </c>
      <c r="ER199" s="7">
        <v>0</v>
      </c>
      <c r="ES199" s="53">
        <v>0</v>
      </c>
      <c r="ET199" s="52">
        <v>0</v>
      </c>
      <c r="EU199" s="7">
        <v>0</v>
      </c>
      <c r="EV199" s="53">
        <v>0</v>
      </c>
      <c r="EW199" s="52">
        <v>0</v>
      </c>
      <c r="EX199" s="7">
        <v>0</v>
      </c>
      <c r="EY199" s="53">
        <v>0</v>
      </c>
      <c r="EZ199" s="52">
        <v>0</v>
      </c>
      <c r="FA199" s="7">
        <v>0</v>
      </c>
      <c r="FB199" s="53">
        <v>0</v>
      </c>
      <c r="FC199" s="52">
        <v>0</v>
      </c>
      <c r="FD199" s="7">
        <v>0</v>
      </c>
      <c r="FE199" s="53">
        <v>0</v>
      </c>
      <c r="FF199" s="52">
        <v>0</v>
      </c>
      <c r="FG199" s="7">
        <v>0</v>
      </c>
      <c r="FH199" s="53">
        <v>0</v>
      </c>
      <c r="FI199" s="52">
        <v>22.75</v>
      </c>
      <c r="FJ199" s="7">
        <v>202.16300000000001</v>
      </c>
      <c r="FK199" s="53">
        <f t="shared" ref="FK199" si="287">FJ199/FI199*1000</f>
        <v>8886.2857142857138</v>
      </c>
      <c r="FL199" s="52">
        <v>0</v>
      </c>
      <c r="FM199" s="7">
        <v>0</v>
      </c>
      <c r="FN199" s="53">
        <f t="shared" si="270"/>
        <v>0</v>
      </c>
      <c r="FO199" s="10">
        <f t="shared" si="272"/>
        <v>353.988</v>
      </c>
      <c r="FP199" s="15">
        <f t="shared" si="273"/>
        <v>5549.4460000000008</v>
      </c>
    </row>
    <row r="200" spans="1:172" ht="15" thickBot="1" x14ac:dyDescent="0.35">
      <c r="A200" s="70"/>
      <c r="B200" s="71" t="s">
        <v>17</v>
      </c>
      <c r="C200" s="54">
        <f>SUM(C188:C199)</f>
        <v>0</v>
      </c>
      <c r="D200" s="39">
        <f>SUM(D188:D199)</f>
        <v>0</v>
      </c>
      <c r="E200" s="55"/>
      <c r="F200" s="54">
        <f>SUM(F188:F199)</f>
        <v>192.178</v>
      </c>
      <c r="G200" s="39">
        <f>SUM(G188:G199)</f>
        <v>1406.6370000000002</v>
      </c>
      <c r="H200" s="55"/>
      <c r="I200" s="54">
        <f>SUM(I188:I199)</f>
        <v>1.042</v>
      </c>
      <c r="J200" s="39">
        <f>SUM(J188:J199)</f>
        <v>23.82</v>
      </c>
      <c r="K200" s="55"/>
      <c r="L200" s="54">
        <f>SUM(L188:L199)</f>
        <v>0</v>
      </c>
      <c r="M200" s="39">
        <f>SUM(M188:M199)</f>
        <v>0</v>
      </c>
      <c r="N200" s="55"/>
      <c r="O200" s="54">
        <f>SUM(O188:O199)</f>
        <v>347.05793000000006</v>
      </c>
      <c r="P200" s="39">
        <f>SUM(P188:P199)</f>
        <v>5639.6690000000008</v>
      </c>
      <c r="Q200" s="55"/>
      <c r="R200" s="54">
        <f>SUM(R188:R199)</f>
        <v>901</v>
      </c>
      <c r="S200" s="39">
        <f>SUM(S188:S199)</f>
        <v>5070.3899999999994</v>
      </c>
      <c r="T200" s="55"/>
      <c r="U200" s="54">
        <f>SUM(U188:U199)</f>
        <v>0</v>
      </c>
      <c r="V200" s="39">
        <f>SUM(V188:V199)</f>
        <v>0</v>
      </c>
      <c r="W200" s="55"/>
      <c r="X200" s="54">
        <f>SUM(X188:X199)</f>
        <v>0</v>
      </c>
      <c r="Y200" s="39">
        <f>SUM(Y188:Y199)</f>
        <v>0</v>
      </c>
      <c r="Z200" s="55"/>
      <c r="AA200" s="54">
        <f>SUM(AA188:AA199)</f>
        <v>0</v>
      </c>
      <c r="AB200" s="39">
        <f>SUM(AB188:AB199)</f>
        <v>0</v>
      </c>
      <c r="AC200" s="55"/>
      <c r="AD200" s="54">
        <f>SUM(AD188:AD199)</f>
        <v>262.81799999999998</v>
      </c>
      <c r="AE200" s="39">
        <f>SUM(AE188:AE199)</f>
        <v>13856.945</v>
      </c>
      <c r="AF200" s="55"/>
      <c r="AG200" s="54">
        <f>SUM(AG188:AG199)</f>
        <v>0</v>
      </c>
      <c r="AH200" s="39">
        <f>SUM(AH188:AH199)</f>
        <v>0</v>
      </c>
      <c r="AI200" s="55"/>
      <c r="AJ200" s="54">
        <f>SUM(AJ188:AJ199)</f>
        <v>0</v>
      </c>
      <c r="AK200" s="39">
        <f>SUM(AK188:AK199)</f>
        <v>0</v>
      </c>
      <c r="AL200" s="55"/>
      <c r="AM200" s="54">
        <f>SUM(AM188:AM199)</f>
        <v>5.0000000000000001E-3</v>
      </c>
      <c r="AN200" s="39">
        <f>SUM(AN188:AN199)</f>
        <v>0.06</v>
      </c>
      <c r="AO200" s="55"/>
      <c r="AP200" s="54">
        <f>SUM(AP188:AP199)</f>
        <v>1.21</v>
      </c>
      <c r="AQ200" s="39">
        <f>SUM(AQ188:AQ199)</f>
        <v>31.155999999999999</v>
      </c>
      <c r="AR200" s="55"/>
      <c r="AS200" s="54">
        <f>SUM(AS188:AS199)</f>
        <v>0</v>
      </c>
      <c r="AT200" s="39">
        <f>SUM(AT188:AT199)</f>
        <v>0</v>
      </c>
      <c r="AU200" s="55"/>
      <c r="AV200" s="54">
        <f t="shared" ref="AV200:AW200" si="288">SUM(AV188:AV199)</f>
        <v>0</v>
      </c>
      <c r="AW200" s="39">
        <f t="shared" si="288"/>
        <v>0</v>
      </c>
      <c r="AX200" s="55"/>
      <c r="AY200" s="54">
        <f>SUM(AY188:AY199)</f>
        <v>0</v>
      </c>
      <c r="AZ200" s="39">
        <f>SUM(AZ188:AZ199)</f>
        <v>0</v>
      </c>
      <c r="BA200" s="55"/>
      <c r="BB200" s="54">
        <f>SUM(BB188:BB199)</f>
        <v>0</v>
      </c>
      <c r="BC200" s="39">
        <f>SUM(BC188:BC199)</f>
        <v>0</v>
      </c>
      <c r="BD200" s="55"/>
      <c r="BE200" s="54">
        <f>SUM(BE188:BE199)</f>
        <v>132.70400000000001</v>
      </c>
      <c r="BF200" s="39">
        <f>SUM(BF188:BF199)</f>
        <v>7918.29</v>
      </c>
      <c r="BG200" s="55"/>
      <c r="BH200" s="54">
        <f>SUM(BH188:BH199)</f>
        <v>5446.7989500000003</v>
      </c>
      <c r="BI200" s="39">
        <f>SUM(BI188:BI199)</f>
        <v>35460.800999999999</v>
      </c>
      <c r="BJ200" s="55"/>
      <c r="BK200" s="54">
        <f>SUM(BK188:BK199)</f>
        <v>0</v>
      </c>
      <c r="BL200" s="39">
        <f>SUM(BL188:BL199)</f>
        <v>0</v>
      </c>
      <c r="BM200" s="55"/>
      <c r="BN200" s="54">
        <f>SUM(BN188:BN199)</f>
        <v>0</v>
      </c>
      <c r="BO200" s="39">
        <f>SUM(BO188:BO199)</f>
        <v>0</v>
      </c>
      <c r="BP200" s="55"/>
      <c r="BQ200" s="54">
        <f>SUM(BQ188:BQ199)</f>
        <v>0</v>
      </c>
      <c r="BR200" s="39">
        <f>SUM(BR188:BR199)</f>
        <v>0</v>
      </c>
      <c r="BS200" s="55"/>
      <c r="BT200" s="54">
        <f>SUM(BT188:BT199)</f>
        <v>0</v>
      </c>
      <c r="BU200" s="39">
        <f>SUM(BU188:BU199)</f>
        <v>0</v>
      </c>
      <c r="BV200" s="55"/>
      <c r="BW200" s="54">
        <f>SUM(BW188:BW199)</f>
        <v>0</v>
      </c>
      <c r="BX200" s="39">
        <f>SUM(BX188:BX199)</f>
        <v>0</v>
      </c>
      <c r="BY200" s="55"/>
      <c r="BZ200" s="54">
        <f>SUM(BZ188:BZ199)</f>
        <v>12.375</v>
      </c>
      <c r="CA200" s="39">
        <f>SUM(CA188:CA199)</f>
        <v>174.44500000000002</v>
      </c>
      <c r="CB200" s="55"/>
      <c r="CC200" s="54">
        <f>SUM(CC188:CC199)</f>
        <v>0.08</v>
      </c>
      <c r="CD200" s="39">
        <f>SUM(CD188:CD199)</f>
        <v>0.19</v>
      </c>
      <c r="CE200" s="55"/>
      <c r="CF200" s="54">
        <f>SUM(CF188:CF199)</f>
        <v>0</v>
      </c>
      <c r="CG200" s="39">
        <f>SUM(CG188:CG199)</f>
        <v>0</v>
      </c>
      <c r="CH200" s="55"/>
      <c r="CI200" s="54">
        <f t="shared" ref="CI200:CJ200" si="289">SUM(CI188:CI199)</f>
        <v>0</v>
      </c>
      <c r="CJ200" s="39">
        <f t="shared" si="289"/>
        <v>0</v>
      </c>
      <c r="CK200" s="55"/>
      <c r="CL200" s="54">
        <f>SUM(CL188:CL199)</f>
        <v>0</v>
      </c>
      <c r="CM200" s="39">
        <f>SUM(CM188:CM199)</f>
        <v>0</v>
      </c>
      <c r="CN200" s="55"/>
      <c r="CO200" s="54">
        <f>SUM(CO188:CO199)</f>
        <v>0</v>
      </c>
      <c r="CP200" s="39">
        <f>SUM(CP188:CP199)</f>
        <v>0</v>
      </c>
      <c r="CQ200" s="55"/>
      <c r="CR200" s="54">
        <f>SUM(CR188:CR199)</f>
        <v>0</v>
      </c>
      <c r="CS200" s="39">
        <f>SUM(CS188:CS199)</f>
        <v>0</v>
      </c>
      <c r="CT200" s="55"/>
      <c r="CU200" s="63">
        <f>SUM(CU188:CU199)</f>
        <v>0.16899999999999998</v>
      </c>
      <c r="CV200" s="39">
        <f>SUM(CV188:CV199)</f>
        <v>0.34100000000000003</v>
      </c>
      <c r="CW200" s="40"/>
      <c r="CX200" s="54">
        <f>SUM(CX188:CX199)</f>
        <v>1702.9080000000001</v>
      </c>
      <c r="CY200" s="39">
        <f>SUM(CY188:CY199)</f>
        <v>18431.387000000002</v>
      </c>
      <c r="CZ200" s="55"/>
      <c r="DA200" s="54">
        <f>SUM(DA188:DA199)</f>
        <v>919.8</v>
      </c>
      <c r="DB200" s="39">
        <f>SUM(DB188:DB199)</f>
        <v>3342.8530000000001</v>
      </c>
      <c r="DC200" s="55"/>
      <c r="DD200" s="54">
        <f>SUM(DD188:DD199)</f>
        <v>104</v>
      </c>
      <c r="DE200" s="39">
        <f>SUM(DE188:DE199)</f>
        <v>388.66800000000001</v>
      </c>
      <c r="DF200" s="55"/>
      <c r="DG200" s="54">
        <f>SUM(DG188:DG199)</f>
        <v>0</v>
      </c>
      <c r="DH200" s="39">
        <f>SUM(DH188:DH199)</f>
        <v>0</v>
      </c>
      <c r="DI200" s="55"/>
      <c r="DJ200" s="54">
        <f>SUM(DJ188:DJ199)</f>
        <v>25</v>
      </c>
      <c r="DK200" s="39">
        <f>SUM(DK188:DK199)</f>
        <v>183.12100000000001</v>
      </c>
      <c r="DL200" s="55"/>
      <c r="DM200" s="54">
        <f>SUM(DM188:DM199)</f>
        <v>0</v>
      </c>
      <c r="DN200" s="39">
        <f>SUM(DN188:DN199)</f>
        <v>0</v>
      </c>
      <c r="DO200" s="55"/>
      <c r="DP200" s="54">
        <f>SUM(DP188:DP199)</f>
        <v>0</v>
      </c>
      <c r="DQ200" s="39">
        <f>SUM(DQ188:DQ199)</f>
        <v>0</v>
      </c>
      <c r="DR200" s="55"/>
      <c r="DS200" s="54">
        <f>SUM(DS188:DS199)</f>
        <v>0</v>
      </c>
      <c r="DT200" s="39">
        <f>SUM(DT188:DT199)</f>
        <v>0</v>
      </c>
      <c r="DU200" s="55"/>
      <c r="DV200" s="54">
        <f>SUM(DV188:DV199)</f>
        <v>0</v>
      </c>
      <c r="DW200" s="39">
        <f>SUM(DW188:DW199)</f>
        <v>0</v>
      </c>
      <c r="DX200" s="55"/>
      <c r="DY200" s="54">
        <f>SUM(DY188:DY199)</f>
        <v>100.15</v>
      </c>
      <c r="DZ200" s="39">
        <f>SUM(DZ188:DZ199)</f>
        <v>657.48199999999997</v>
      </c>
      <c r="EA200" s="55"/>
      <c r="EB200" s="54">
        <f>SUM(EB188:EB199)</f>
        <v>0</v>
      </c>
      <c r="EC200" s="39">
        <f>SUM(EC188:EC199)</f>
        <v>0</v>
      </c>
      <c r="ED200" s="55"/>
      <c r="EE200" s="54">
        <f>SUM(EE188:EE199)</f>
        <v>90191.725000000006</v>
      </c>
      <c r="EF200" s="39">
        <f>SUM(EF188:EF199)</f>
        <v>517230.21</v>
      </c>
      <c r="EG200" s="55"/>
      <c r="EH200" s="54">
        <f>SUM(EH188:EH199)</f>
        <v>0</v>
      </c>
      <c r="EI200" s="39">
        <f>SUM(EI188:EI199)</f>
        <v>0</v>
      </c>
      <c r="EJ200" s="55"/>
      <c r="EK200" s="54">
        <f>SUM(EK188:EK199)</f>
        <v>0</v>
      </c>
      <c r="EL200" s="39">
        <f>SUM(EL188:EL199)</f>
        <v>0</v>
      </c>
      <c r="EM200" s="55"/>
      <c r="EN200" s="54">
        <f>SUM(EN188:EN199)</f>
        <v>0</v>
      </c>
      <c r="EO200" s="39">
        <f>SUM(EO188:EO199)</f>
        <v>0</v>
      </c>
      <c r="EP200" s="55"/>
      <c r="EQ200" s="54">
        <f>SUM(EQ188:EQ199)</f>
        <v>0</v>
      </c>
      <c r="ER200" s="39">
        <f>SUM(ER188:ER199)</f>
        <v>0</v>
      </c>
      <c r="ES200" s="55"/>
      <c r="ET200" s="54">
        <f>SUM(ET188:ET199)</f>
        <v>1E-3</v>
      </c>
      <c r="EU200" s="39">
        <f>SUM(EU188:EU199)</f>
        <v>0.81399999999999995</v>
      </c>
      <c r="EV200" s="55"/>
      <c r="EW200" s="54">
        <f>SUM(EW188:EW199)</f>
        <v>2E-3</v>
      </c>
      <c r="EX200" s="39">
        <f>SUM(EX188:EX199)</f>
        <v>1.4E-2</v>
      </c>
      <c r="EY200" s="55"/>
      <c r="EZ200" s="54">
        <f>SUM(EZ188:EZ199)</f>
        <v>36.800000000000004</v>
      </c>
      <c r="FA200" s="39">
        <f>SUM(FA188:FA199)</f>
        <v>859.39100000000008</v>
      </c>
      <c r="FB200" s="55"/>
      <c r="FC200" s="54">
        <f>SUM(FC188:FC199)</f>
        <v>275</v>
      </c>
      <c r="FD200" s="39">
        <f>SUM(FD188:FD199)</f>
        <v>1267.347</v>
      </c>
      <c r="FE200" s="55"/>
      <c r="FF200" s="54">
        <f>SUM(FF188:FF199)</f>
        <v>21.5</v>
      </c>
      <c r="FG200" s="39">
        <f>SUM(FG188:FG199)</f>
        <v>202.14400000000001</v>
      </c>
      <c r="FH200" s="55"/>
      <c r="FI200" s="54">
        <f>SUM(FI188:FI199)</f>
        <v>237.25</v>
      </c>
      <c r="FJ200" s="39">
        <f>SUM(FJ188:FJ199)</f>
        <v>3212.5309999999995</v>
      </c>
      <c r="FK200" s="55"/>
      <c r="FL200" s="54">
        <f t="shared" ref="FL200:FM200" si="290">SUM(FL188:FL199)</f>
        <v>0</v>
      </c>
      <c r="FM200" s="39">
        <f t="shared" si="290"/>
        <v>0</v>
      </c>
      <c r="FN200" s="55"/>
      <c r="FO200" s="41">
        <f t="shared" si="272"/>
        <v>100674.32388000001</v>
      </c>
      <c r="FP200" s="42">
        <f t="shared" si="273"/>
        <v>612146.17499999981</v>
      </c>
    </row>
    <row r="201" spans="1:172" x14ac:dyDescent="0.3">
      <c r="A201" s="73">
        <v>2019</v>
      </c>
      <c r="B201" s="69" t="s">
        <v>5</v>
      </c>
      <c r="C201" s="52">
        <v>0</v>
      </c>
      <c r="D201" s="7">
        <v>0</v>
      </c>
      <c r="E201" s="53">
        <v>0</v>
      </c>
      <c r="F201" s="52">
        <v>63</v>
      </c>
      <c r="G201" s="7">
        <v>453.94900000000001</v>
      </c>
      <c r="H201" s="53">
        <f t="shared" ref="H201:H211" si="291">G201/F201*1000</f>
        <v>7205.5396825396829</v>
      </c>
      <c r="I201" s="52">
        <v>0</v>
      </c>
      <c r="J201" s="7">
        <v>0</v>
      </c>
      <c r="K201" s="53">
        <v>0</v>
      </c>
      <c r="L201" s="52">
        <v>0</v>
      </c>
      <c r="M201" s="7">
        <v>0</v>
      </c>
      <c r="N201" s="53">
        <v>0</v>
      </c>
      <c r="O201" s="52">
        <v>88.750799999999998</v>
      </c>
      <c r="P201" s="7">
        <v>1306.6199999999999</v>
      </c>
      <c r="Q201" s="53">
        <f t="shared" ref="Q201:Q212" si="292">P201/O201*1000</f>
        <v>14722.346164766965</v>
      </c>
      <c r="R201" s="52">
        <v>242</v>
      </c>
      <c r="S201" s="7">
        <v>1082.9079999999999</v>
      </c>
      <c r="T201" s="53">
        <f t="shared" ref="T201:T211" si="293">S201/R201*1000</f>
        <v>4474.8264462809911</v>
      </c>
      <c r="U201" s="52">
        <v>0</v>
      </c>
      <c r="V201" s="7">
        <v>0</v>
      </c>
      <c r="W201" s="53">
        <v>0</v>
      </c>
      <c r="X201" s="52">
        <v>0</v>
      </c>
      <c r="Y201" s="7">
        <v>0</v>
      </c>
      <c r="Z201" s="53">
        <v>0</v>
      </c>
      <c r="AA201" s="52">
        <v>0</v>
      </c>
      <c r="AB201" s="7">
        <v>0</v>
      </c>
      <c r="AC201" s="53">
        <v>0</v>
      </c>
      <c r="AD201" s="52">
        <v>0</v>
      </c>
      <c r="AE201" s="7">
        <v>0</v>
      </c>
      <c r="AF201" s="53">
        <v>0</v>
      </c>
      <c r="AG201" s="52">
        <v>0</v>
      </c>
      <c r="AH201" s="7">
        <v>0</v>
      </c>
      <c r="AI201" s="53">
        <v>0</v>
      </c>
      <c r="AJ201" s="52">
        <v>0</v>
      </c>
      <c r="AK201" s="7">
        <v>0</v>
      </c>
      <c r="AL201" s="53">
        <v>0</v>
      </c>
      <c r="AM201" s="52">
        <v>0</v>
      </c>
      <c r="AN201" s="7">
        <v>0</v>
      </c>
      <c r="AO201" s="53">
        <v>0</v>
      </c>
      <c r="AP201" s="52">
        <v>0</v>
      </c>
      <c r="AQ201" s="7">
        <v>0</v>
      </c>
      <c r="AR201" s="53">
        <v>0</v>
      </c>
      <c r="AS201" s="52">
        <v>0</v>
      </c>
      <c r="AT201" s="7">
        <v>0</v>
      </c>
      <c r="AU201" s="53">
        <v>0</v>
      </c>
      <c r="AV201" s="52">
        <v>0</v>
      </c>
      <c r="AW201" s="7">
        <v>0</v>
      </c>
      <c r="AX201" s="53">
        <f t="shared" ref="AX201:AX212" si="294">IF(AV201=0,0,AW201/AV201*1000)</f>
        <v>0</v>
      </c>
      <c r="AY201" s="52">
        <v>0</v>
      </c>
      <c r="AZ201" s="7">
        <v>0</v>
      </c>
      <c r="BA201" s="53">
        <v>0</v>
      </c>
      <c r="BB201" s="52">
        <v>0</v>
      </c>
      <c r="BC201" s="7">
        <v>0</v>
      </c>
      <c r="BD201" s="53">
        <v>0</v>
      </c>
      <c r="BE201" s="52">
        <v>0</v>
      </c>
      <c r="BF201" s="7">
        <v>0</v>
      </c>
      <c r="BG201" s="53">
        <v>0</v>
      </c>
      <c r="BH201" s="52">
        <v>697.91099999999994</v>
      </c>
      <c r="BI201" s="7">
        <v>3106.8809999999999</v>
      </c>
      <c r="BJ201" s="53">
        <f t="shared" ref="BJ201:BJ212" si="295">BI201/BH201*1000</f>
        <v>4451.6865330966266</v>
      </c>
      <c r="BK201" s="52">
        <v>0</v>
      </c>
      <c r="BL201" s="7">
        <v>0</v>
      </c>
      <c r="BM201" s="53">
        <v>0</v>
      </c>
      <c r="BN201" s="52">
        <v>0</v>
      </c>
      <c r="BO201" s="7">
        <v>0</v>
      </c>
      <c r="BP201" s="53">
        <v>0</v>
      </c>
      <c r="BQ201" s="52">
        <v>0</v>
      </c>
      <c r="BR201" s="7">
        <v>0</v>
      </c>
      <c r="BS201" s="53">
        <v>0</v>
      </c>
      <c r="BT201" s="52">
        <v>0</v>
      </c>
      <c r="BU201" s="7">
        <v>0</v>
      </c>
      <c r="BV201" s="53">
        <v>0</v>
      </c>
      <c r="BW201" s="52">
        <v>0</v>
      </c>
      <c r="BX201" s="7">
        <v>0</v>
      </c>
      <c r="BY201" s="53">
        <v>0</v>
      </c>
      <c r="BZ201" s="52">
        <v>0.38</v>
      </c>
      <c r="CA201" s="7">
        <v>16.044</v>
      </c>
      <c r="CB201" s="53">
        <f t="shared" ref="CB201:CB211" si="296">CA201/BZ201*1000</f>
        <v>42221.052631578947</v>
      </c>
      <c r="CC201" s="52">
        <v>0</v>
      </c>
      <c r="CD201" s="7">
        <v>0</v>
      </c>
      <c r="CE201" s="53">
        <v>0</v>
      </c>
      <c r="CF201" s="52">
        <v>0</v>
      </c>
      <c r="CG201" s="7">
        <v>0</v>
      </c>
      <c r="CH201" s="53">
        <v>0</v>
      </c>
      <c r="CI201" s="52">
        <v>0</v>
      </c>
      <c r="CJ201" s="7">
        <v>0</v>
      </c>
      <c r="CK201" s="53">
        <f t="shared" ref="CK201:CK212" si="297">IF(CI201=0,0,CJ201/CI201*1000)</f>
        <v>0</v>
      </c>
      <c r="CL201" s="52">
        <v>0</v>
      </c>
      <c r="CM201" s="7">
        <v>0</v>
      </c>
      <c r="CN201" s="53">
        <v>0</v>
      </c>
      <c r="CO201" s="52">
        <v>0</v>
      </c>
      <c r="CP201" s="7">
        <v>0</v>
      </c>
      <c r="CQ201" s="53">
        <v>0</v>
      </c>
      <c r="CR201" s="52">
        <v>0</v>
      </c>
      <c r="CS201" s="7">
        <v>0</v>
      </c>
      <c r="CT201" s="53">
        <v>0</v>
      </c>
      <c r="CU201" s="52">
        <v>0</v>
      </c>
      <c r="CV201" s="7">
        <v>0</v>
      </c>
      <c r="CW201" s="53">
        <v>0</v>
      </c>
      <c r="CX201" s="52">
        <v>0</v>
      </c>
      <c r="CY201" s="7">
        <v>0</v>
      </c>
      <c r="CZ201" s="53">
        <v>0</v>
      </c>
      <c r="DA201" s="52">
        <v>0</v>
      </c>
      <c r="DB201" s="7">
        <v>0</v>
      </c>
      <c r="DC201" s="53">
        <v>0</v>
      </c>
      <c r="DD201" s="52">
        <v>0</v>
      </c>
      <c r="DE201" s="7">
        <v>0</v>
      </c>
      <c r="DF201" s="53">
        <v>0</v>
      </c>
      <c r="DG201" s="52">
        <v>0</v>
      </c>
      <c r="DH201" s="7">
        <v>0</v>
      </c>
      <c r="DI201" s="53">
        <v>0</v>
      </c>
      <c r="DJ201" s="52">
        <v>0</v>
      </c>
      <c r="DK201" s="7">
        <v>0</v>
      </c>
      <c r="DL201" s="53">
        <v>0</v>
      </c>
      <c r="DM201" s="52">
        <v>0</v>
      </c>
      <c r="DN201" s="7">
        <v>0</v>
      </c>
      <c r="DO201" s="53">
        <v>0</v>
      </c>
      <c r="DP201" s="52">
        <v>0</v>
      </c>
      <c r="DQ201" s="7">
        <v>0</v>
      </c>
      <c r="DR201" s="53">
        <v>0</v>
      </c>
      <c r="DS201" s="52">
        <v>0</v>
      </c>
      <c r="DT201" s="7">
        <v>0</v>
      </c>
      <c r="DU201" s="53">
        <v>0</v>
      </c>
      <c r="DV201" s="52">
        <v>0</v>
      </c>
      <c r="DW201" s="7">
        <v>0</v>
      </c>
      <c r="DX201" s="53">
        <v>0</v>
      </c>
      <c r="DY201" s="52">
        <v>0</v>
      </c>
      <c r="DZ201" s="7">
        <v>0</v>
      </c>
      <c r="EA201" s="53">
        <v>0</v>
      </c>
      <c r="EB201" s="52">
        <v>0</v>
      </c>
      <c r="EC201" s="7">
        <v>0</v>
      </c>
      <c r="ED201" s="53">
        <v>0</v>
      </c>
      <c r="EE201" s="52">
        <v>28</v>
      </c>
      <c r="EF201" s="7">
        <v>212.84800000000001</v>
      </c>
      <c r="EG201" s="53">
        <f t="shared" ref="EG201:EG212" si="298">EF201/EE201*1000</f>
        <v>7601.7142857142862</v>
      </c>
      <c r="EH201" s="52">
        <v>0</v>
      </c>
      <c r="EI201" s="7">
        <v>0</v>
      </c>
      <c r="EJ201" s="53">
        <v>0</v>
      </c>
      <c r="EK201" s="52">
        <v>0</v>
      </c>
      <c r="EL201" s="7">
        <v>0</v>
      </c>
      <c r="EM201" s="53">
        <v>0</v>
      </c>
      <c r="EN201" s="52">
        <v>0</v>
      </c>
      <c r="EO201" s="7">
        <v>0</v>
      </c>
      <c r="EP201" s="53">
        <v>0</v>
      </c>
      <c r="EQ201" s="52">
        <v>0</v>
      </c>
      <c r="ER201" s="7">
        <v>0</v>
      </c>
      <c r="ES201" s="53">
        <v>0</v>
      </c>
      <c r="ET201" s="52">
        <v>0</v>
      </c>
      <c r="EU201" s="7">
        <v>0</v>
      </c>
      <c r="EV201" s="53">
        <v>0</v>
      </c>
      <c r="EW201" s="52">
        <v>0</v>
      </c>
      <c r="EX201" s="7">
        <v>0</v>
      </c>
      <c r="EY201" s="53">
        <v>0</v>
      </c>
      <c r="EZ201" s="52">
        <v>0</v>
      </c>
      <c r="FA201" s="7">
        <v>0</v>
      </c>
      <c r="FB201" s="53">
        <v>0</v>
      </c>
      <c r="FC201" s="52">
        <v>0</v>
      </c>
      <c r="FD201" s="7">
        <v>0</v>
      </c>
      <c r="FE201" s="53">
        <v>0</v>
      </c>
      <c r="FF201" s="52">
        <v>0</v>
      </c>
      <c r="FG201" s="7">
        <v>0</v>
      </c>
      <c r="FH201" s="53">
        <v>0</v>
      </c>
      <c r="FI201" s="52">
        <v>0</v>
      </c>
      <c r="FJ201" s="7">
        <v>0</v>
      </c>
      <c r="FK201" s="53">
        <v>0</v>
      </c>
      <c r="FL201" s="52">
        <v>0</v>
      </c>
      <c r="FM201" s="7">
        <v>0</v>
      </c>
      <c r="FN201" s="53">
        <f t="shared" ref="FN201:FN212" si="299">IF(FL201=0,0,FM201/FL201*1000)</f>
        <v>0</v>
      </c>
      <c r="FO201" s="88">
        <f t="shared" ref="FO201:FO226" si="300">C201+F201+I201+R201+X201+AA201+AD201+AG201+AJ201+AS201+BE201+BH201+BK201+BN201+BQ201+BW201+CC201+CL201+CU201+CX201+DD201+DJ201+DM201+DP201+DV201+DY201+EE201+EN201+EQ201+EW201+FC201+FF201+FL201+U201+O201+EZ201+DS201+BT201+BB201+CR201+BZ201+EH201+EB201+AM201+DG201+L201+CF201+DA201+CO201+ET201+AP201+AY201</f>
        <v>1120.0418000000002</v>
      </c>
      <c r="FP201" s="106">
        <f t="shared" ref="FP201:FP226" si="301">D201+G201+J201+S201+Y201+AB201+AE201+AH201+AK201+AT201+BF201+BI201+BL201+BO201+BR201+BX201+CD201+CM201+CV201+CY201+DE201+DK201+DN201+DQ201+DW201+DZ201+EF201+EO201+ER201+EX201+FD201+FG201+FM201+V201+P201+FA201+DT201+BU201+BC201+CS201+CA201+EI201+EC201+AN201+DH201+M201+CG201+DB201+CP201+EU201+AQ201+AZ201</f>
        <v>6179.2499999999991</v>
      </c>
    </row>
    <row r="202" spans="1:172" x14ac:dyDescent="0.3">
      <c r="A202" s="73">
        <v>2019</v>
      </c>
      <c r="B202" s="69" t="s">
        <v>6</v>
      </c>
      <c r="C202" s="52">
        <v>0</v>
      </c>
      <c r="D202" s="7">
        <v>0</v>
      </c>
      <c r="E202" s="53">
        <v>0</v>
      </c>
      <c r="F202" s="52">
        <v>0</v>
      </c>
      <c r="G202" s="7">
        <v>0</v>
      </c>
      <c r="H202" s="53">
        <v>0</v>
      </c>
      <c r="I202" s="52">
        <v>0</v>
      </c>
      <c r="J202" s="7">
        <v>0</v>
      </c>
      <c r="K202" s="53">
        <v>0</v>
      </c>
      <c r="L202" s="52">
        <v>0</v>
      </c>
      <c r="M202" s="7">
        <v>0</v>
      </c>
      <c r="N202" s="53">
        <v>0</v>
      </c>
      <c r="O202" s="52">
        <v>44.274999999999999</v>
      </c>
      <c r="P202" s="7">
        <v>497.63200000000001</v>
      </c>
      <c r="Q202" s="53">
        <f t="shared" si="292"/>
        <v>11239.570863918691</v>
      </c>
      <c r="R202" s="52">
        <v>0</v>
      </c>
      <c r="S202" s="7">
        <v>0</v>
      </c>
      <c r="T202" s="53">
        <v>0</v>
      </c>
      <c r="U202" s="52">
        <v>0</v>
      </c>
      <c r="V202" s="7">
        <v>0</v>
      </c>
      <c r="W202" s="53">
        <v>0</v>
      </c>
      <c r="X202" s="52">
        <v>0</v>
      </c>
      <c r="Y202" s="7">
        <v>0</v>
      </c>
      <c r="Z202" s="53">
        <v>0</v>
      </c>
      <c r="AA202" s="52">
        <v>0</v>
      </c>
      <c r="AB202" s="7">
        <v>0</v>
      </c>
      <c r="AC202" s="53">
        <v>0</v>
      </c>
      <c r="AD202" s="52">
        <v>0</v>
      </c>
      <c r="AE202" s="7">
        <v>0</v>
      </c>
      <c r="AF202" s="53">
        <v>0</v>
      </c>
      <c r="AG202" s="52">
        <v>0</v>
      </c>
      <c r="AH202" s="7">
        <v>0</v>
      </c>
      <c r="AI202" s="53">
        <v>0</v>
      </c>
      <c r="AJ202" s="52">
        <v>0</v>
      </c>
      <c r="AK202" s="7">
        <v>0</v>
      </c>
      <c r="AL202" s="53">
        <v>0</v>
      </c>
      <c r="AM202" s="52">
        <v>0</v>
      </c>
      <c r="AN202" s="7">
        <v>0</v>
      </c>
      <c r="AO202" s="53">
        <v>0</v>
      </c>
      <c r="AP202" s="52">
        <v>0</v>
      </c>
      <c r="AQ202" s="7">
        <v>0</v>
      </c>
      <c r="AR202" s="53">
        <v>0</v>
      </c>
      <c r="AS202" s="52">
        <v>0</v>
      </c>
      <c r="AT202" s="7">
        <v>0</v>
      </c>
      <c r="AU202" s="53">
        <v>0</v>
      </c>
      <c r="AV202" s="52">
        <v>0</v>
      </c>
      <c r="AW202" s="7">
        <v>0</v>
      </c>
      <c r="AX202" s="53">
        <f t="shared" si="294"/>
        <v>0</v>
      </c>
      <c r="AY202" s="52">
        <v>0</v>
      </c>
      <c r="AZ202" s="7">
        <v>0</v>
      </c>
      <c r="BA202" s="53">
        <v>0</v>
      </c>
      <c r="BB202" s="52">
        <v>0</v>
      </c>
      <c r="BC202" s="7">
        <v>0</v>
      </c>
      <c r="BD202" s="53">
        <v>0</v>
      </c>
      <c r="BE202" s="52">
        <v>0</v>
      </c>
      <c r="BF202" s="7">
        <v>0</v>
      </c>
      <c r="BG202" s="53">
        <v>0</v>
      </c>
      <c r="BH202" s="52">
        <v>86.635999999999996</v>
      </c>
      <c r="BI202" s="7">
        <v>1400.2470000000001</v>
      </c>
      <c r="BJ202" s="53">
        <f t="shared" si="295"/>
        <v>16162.415162288195</v>
      </c>
      <c r="BK202" s="52">
        <v>0</v>
      </c>
      <c r="BL202" s="7">
        <v>0</v>
      </c>
      <c r="BM202" s="53">
        <v>0</v>
      </c>
      <c r="BN202" s="52">
        <v>0</v>
      </c>
      <c r="BO202" s="7">
        <v>0</v>
      </c>
      <c r="BP202" s="53">
        <v>0</v>
      </c>
      <c r="BQ202" s="52">
        <v>0</v>
      </c>
      <c r="BR202" s="7">
        <v>0</v>
      </c>
      <c r="BS202" s="53">
        <v>0</v>
      </c>
      <c r="BT202" s="52">
        <v>0</v>
      </c>
      <c r="BU202" s="7">
        <v>0</v>
      </c>
      <c r="BV202" s="53">
        <v>0</v>
      </c>
      <c r="BW202" s="52">
        <v>0</v>
      </c>
      <c r="BX202" s="7">
        <v>0</v>
      </c>
      <c r="BY202" s="53">
        <v>0</v>
      </c>
      <c r="BZ202" s="52">
        <v>0.90200000000000002</v>
      </c>
      <c r="CA202" s="7">
        <v>12.282999999999999</v>
      </c>
      <c r="CB202" s="53">
        <f t="shared" si="296"/>
        <v>13617.516629711752</v>
      </c>
      <c r="CC202" s="52">
        <v>0</v>
      </c>
      <c r="CD202" s="7">
        <v>0</v>
      </c>
      <c r="CE202" s="53">
        <v>0</v>
      </c>
      <c r="CF202" s="52">
        <v>0</v>
      </c>
      <c r="CG202" s="7">
        <v>0</v>
      </c>
      <c r="CH202" s="53">
        <v>0</v>
      </c>
      <c r="CI202" s="52">
        <v>0</v>
      </c>
      <c r="CJ202" s="7">
        <v>0</v>
      </c>
      <c r="CK202" s="53">
        <f t="shared" si="297"/>
        <v>0</v>
      </c>
      <c r="CL202" s="52">
        <v>27.01</v>
      </c>
      <c r="CM202" s="7">
        <v>200.35900000000001</v>
      </c>
      <c r="CN202" s="53">
        <f t="shared" ref="CN202" si="302">CM202/CL202*1000</f>
        <v>7417.9563124768611</v>
      </c>
      <c r="CO202" s="52">
        <v>0</v>
      </c>
      <c r="CP202" s="7">
        <v>0</v>
      </c>
      <c r="CQ202" s="53">
        <v>0</v>
      </c>
      <c r="CR202" s="52">
        <v>0</v>
      </c>
      <c r="CS202" s="7">
        <v>0</v>
      </c>
      <c r="CT202" s="53">
        <v>0</v>
      </c>
      <c r="CU202" s="52">
        <v>0</v>
      </c>
      <c r="CV202" s="7">
        <v>0</v>
      </c>
      <c r="CW202" s="53">
        <v>0</v>
      </c>
      <c r="CX202" s="52">
        <v>193.608</v>
      </c>
      <c r="CY202" s="7">
        <v>1782.4849999999999</v>
      </c>
      <c r="CZ202" s="53">
        <f t="shared" ref="CZ202:CZ212" si="303">CY202/CX202*1000</f>
        <v>9206.6701789182243</v>
      </c>
      <c r="DA202" s="52">
        <v>104</v>
      </c>
      <c r="DB202" s="7">
        <v>369.17200000000003</v>
      </c>
      <c r="DC202" s="53">
        <f t="shared" ref="DC202:DC212" si="304">DB202/DA202*1000</f>
        <v>3549.7307692307695</v>
      </c>
      <c r="DD202" s="52">
        <v>0</v>
      </c>
      <c r="DE202" s="7">
        <v>0</v>
      </c>
      <c r="DF202" s="53">
        <v>0</v>
      </c>
      <c r="DG202" s="52">
        <v>0</v>
      </c>
      <c r="DH202" s="7">
        <v>0</v>
      </c>
      <c r="DI202" s="53">
        <v>0</v>
      </c>
      <c r="DJ202" s="52">
        <v>0</v>
      </c>
      <c r="DK202" s="7">
        <v>0</v>
      </c>
      <c r="DL202" s="53">
        <v>0</v>
      </c>
      <c r="DM202" s="52">
        <v>0</v>
      </c>
      <c r="DN202" s="7">
        <v>0</v>
      </c>
      <c r="DO202" s="53">
        <v>0</v>
      </c>
      <c r="DP202" s="52">
        <v>0</v>
      </c>
      <c r="DQ202" s="7">
        <v>0</v>
      </c>
      <c r="DR202" s="53">
        <v>0</v>
      </c>
      <c r="DS202" s="52">
        <v>0</v>
      </c>
      <c r="DT202" s="7">
        <v>0</v>
      </c>
      <c r="DU202" s="53">
        <v>0</v>
      </c>
      <c r="DV202" s="52">
        <v>0</v>
      </c>
      <c r="DW202" s="7">
        <v>0</v>
      </c>
      <c r="DX202" s="53">
        <v>0</v>
      </c>
      <c r="DY202" s="52">
        <v>0</v>
      </c>
      <c r="DZ202" s="7">
        <v>0</v>
      </c>
      <c r="EA202" s="53">
        <v>0</v>
      </c>
      <c r="EB202" s="52">
        <v>0</v>
      </c>
      <c r="EC202" s="7">
        <v>0</v>
      </c>
      <c r="ED202" s="53">
        <v>0</v>
      </c>
      <c r="EE202" s="52">
        <v>11578.72</v>
      </c>
      <c r="EF202" s="7">
        <v>62579.317999999999</v>
      </c>
      <c r="EG202" s="53">
        <f t="shared" si="298"/>
        <v>5404.6835919687155</v>
      </c>
      <c r="EH202" s="52">
        <v>0</v>
      </c>
      <c r="EI202" s="7">
        <v>0</v>
      </c>
      <c r="EJ202" s="53">
        <v>0</v>
      </c>
      <c r="EK202" s="52">
        <v>0</v>
      </c>
      <c r="EL202" s="7">
        <v>0</v>
      </c>
      <c r="EM202" s="53">
        <v>0</v>
      </c>
      <c r="EN202" s="52">
        <v>0</v>
      </c>
      <c r="EO202" s="7">
        <v>0</v>
      </c>
      <c r="EP202" s="53">
        <v>0</v>
      </c>
      <c r="EQ202" s="52">
        <v>0</v>
      </c>
      <c r="ER202" s="7">
        <v>0</v>
      </c>
      <c r="ES202" s="53">
        <v>0</v>
      </c>
      <c r="ET202" s="52">
        <v>0</v>
      </c>
      <c r="EU202" s="7">
        <v>0</v>
      </c>
      <c r="EV202" s="53">
        <v>0</v>
      </c>
      <c r="EW202" s="52">
        <v>0</v>
      </c>
      <c r="EX202" s="7">
        <v>0</v>
      </c>
      <c r="EY202" s="53">
        <v>0</v>
      </c>
      <c r="EZ202" s="52">
        <v>0.25</v>
      </c>
      <c r="FA202" s="7">
        <v>0.83199999999999996</v>
      </c>
      <c r="FB202" s="53">
        <f t="shared" ref="FB202:FB212" si="305">FA202/EZ202*1000</f>
        <v>3328</v>
      </c>
      <c r="FC202" s="52">
        <v>325</v>
      </c>
      <c r="FD202" s="7">
        <v>1481.444</v>
      </c>
      <c r="FE202" s="53">
        <f t="shared" ref="FE202:FE206" si="306">FD202/FC202*1000</f>
        <v>4558.2892307692309</v>
      </c>
      <c r="FF202" s="52">
        <v>0</v>
      </c>
      <c r="FG202" s="7">
        <v>0</v>
      </c>
      <c r="FH202" s="53">
        <v>0</v>
      </c>
      <c r="FI202" s="52">
        <v>0</v>
      </c>
      <c r="FJ202" s="7">
        <v>0</v>
      </c>
      <c r="FK202" s="53">
        <v>0</v>
      </c>
      <c r="FL202" s="52">
        <v>0</v>
      </c>
      <c r="FM202" s="7">
        <v>0</v>
      </c>
      <c r="FN202" s="53">
        <f t="shared" si="299"/>
        <v>0</v>
      </c>
      <c r="FO202" s="10">
        <f t="shared" si="300"/>
        <v>12360.401</v>
      </c>
      <c r="FP202" s="105">
        <f t="shared" si="301"/>
        <v>68323.771999999997</v>
      </c>
    </row>
    <row r="203" spans="1:172" x14ac:dyDescent="0.3">
      <c r="A203" s="73">
        <v>2019</v>
      </c>
      <c r="B203" s="69" t="s">
        <v>7</v>
      </c>
      <c r="C203" s="52">
        <v>0</v>
      </c>
      <c r="D203" s="7">
        <v>0</v>
      </c>
      <c r="E203" s="53">
        <v>0</v>
      </c>
      <c r="F203" s="52">
        <v>0</v>
      </c>
      <c r="G203" s="7">
        <v>0</v>
      </c>
      <c r="H203" s="53">
        <v>0</v>
      </c>
      <c r="I203" s="52">
        <v>0</v>
      </c>
      <c r="J203" s="7">
        <v>0</v>
      </c>
      <c r="K203" s="53">
        <v>0</v>
      </c>
      <c r="L203" s="52">
        <v>0</v>
      </c>
      <c r="M203" s="7">
        <v>0</v>
      </c>
      <c r="N203" s="53">
        <v>0</v>
      </c>
      <c r="O203" s="52">
        <v>29.301680000000001</v>
      </c>
      <c r="P203" s="7">
        <v>433.01799999999997</v>
      </c>
      <c r="Q203" s="53">
        <f t="shared" si="292"/>
        <v>14777.923996166772</v>
      </c>
      <c r="R203" s="52">
        <v>0</v>
      </c>
      <c r="S203" s="7">
        <v>0</v>
      </c>
      <c r="T203" s="53">
        <v>0</v>
      </c>
      <c r="U203" s="52">
        <v>0</v>
      </c>
      <c r="V203" s="7">
        <v>0</v>
      </c>
      <c r="W203" s="53">
        <v>0</v>
      </c>
      <c r="X203" s="52">
        <v>0</v>
      </c>
      <c r="Y203" s="7">
        <v>0</v>
      </c>
      <c r="Z203" s="53">
        <v>0</v>
      </c>
      <c r="AA203" s="52">
        <v>0</v>
      </c>
      <c r="AB203" s="7">
        <v>0</v>
      </c>
      <c r="AC203" s="53">
        <v>0</v>
      </c>
      <c r="AD203" s="52">
        <v>0</v>
      </c>
      <c r="AE203" s="7">
        <v>0</v>
      </c>
      <c r="AF203" s="53">
        <v>0</v>
      </c>
      <c r="AG203" s="52">
        <v>0</v>
      </c>
      <c r="AH203" s="7">
        <v>0</v>
      </c>
      <c r="AI203" s="53">
        <v>0</v>
      </c>
      <c r="AJ203" s="52">
        <v>0</v>
      </c>
      <c r="AK203" s="7">
        <v>0</v>
      </c>
      <c r="AL203" s="53">
        <v>0</v>
      </c>
      <c r="AM203" s="52">
        <v>0</v>
      </c>
      <c r="AN203" s="7">
        <v>0</v>
      </c>
      <c r="AO203" s="53">
        <v>0</v>
      </c>
      <c r="AP203" s="52">
        <v>0</v>
      </c>
      <c r="AQ203" s="7">
        <v>0</v>
      </c>
      <c r="AR203" s="53">
        <v>0</v>
      </c>
      <c r="AS203" s="52">
        <v>0</v>
      </c>
      <c r="AT203" s="7">
        <v>0</v>
      </c>
      <c r="AU203" s="53">
        <v>0</v>
      </c>
      <c r="AV203" s="52">
        <v>0</v>
      </c>
      <c r="AW203" s="7">
        <v>0</v>
      </c>
      <c r="AX203" s="53">
        <f t="shared" si="294"/>
        <v>0</v>
      </c>
      <c r="AY203" s="52">
        <v>0.03</v>
      </c>
      <c r="AZ203" s="7">
        <v>1</v>
      </c>
      <c r="BA203" s="53">
        <f t="shared" ref="BA203" si="307">AZ203/AY203*1000</f>
        <v>33333.333333333336</v>
      </c>
      <c r="BB203" s="52">
        <v>0</v>
      </c>
      <c r="BC203" s="7">
        <v>0</v>
      </c>
      <c r="BD203" s="53">
        <v>0</v>
      </c>
      <c r="BE203" s="52">
        <v>0</v>
      </c>
      <c r="BF203" s="7">
        <v>0</v>
      </c>
      <c r="BG203" s="53">
        <v>0</v>
      </c>
      <c r="BH203" s="52">
        <v>260.00099999999998</v>
      </c>
      <c r="BI203" s="7">
        <v>1568.095</v>
      </c>
      <c r="BJ203" s="53">
        <f t="shared" si="295"/>
        <v>6031.1114188022357</v>
      </c>
      <c r="BK203" s="52">
        <v>0</v>
      </c>
      <c r="BL203" s="7">
        <v>0</v>
      </c>
      <c r="BM203" s="53">
        <v>0</v>
      </c>
      <c r="BN203" s="52">
        <v>0</v>
      </c>
      <c r="BO203" s="7">
        <v>0</v>
      </c>
      <c r="BP203" s="53">
        <v>0</v>
      </c>
      <c r="BQ203" s="52">
        <v>0</v>
      </c>
      <c r="BR203" s="7">
        <v>0</v>
      </c>
      <c r="BS203" s="53">
        <v>0</v>
      </c>
      <c r="BT203" s="52">
        <v>0</v>
      </c>
      <c r="BU203" s="7">
        <v>0</v>
      </c>
      <c r="BV203" s="53">
        <v>0</v>
      </c>
      <c r="BW203" s="52">
        <v>0</v>
      </c>
      <c r="BX203" s="7">
        <v>0</v>
      </c>
      <c r="BY203" s="53">
        <v>0</v>
      </c>
      <c r="BZ203" s="52">
        <v>0.17</v>
      </c>
      <c r="CA203" s="7">
        <v>2.2610000000000001</v>
      </c>
      <c r="CB203" s="53">
        <f t="shared" si="296"/>
        <v>13299.999999999998</v>
      </c>
      <c r="CC203" s="52">
        <v>0</v>
      </c>
      <c r="CD203" s="7">
        <v>0</v>
      </c>
      <c r="CE203" s="53">
        <v>0</v>
      </c>
      <c r="CF203" s="52">
        <v>0</v>
      </c>
      <c r="CG203" s="7">
        <v>0</v>
      </c>
      <c r="CH203" s="53">
        <v>0</v>
      </c>
      <c r="CI203" s="52">
        <v>0</v>
      </c>
      <c r="CJ203" s="7">
        <v>0</v>
      </c>
      <c r="CK203" s="53">
        <f t="shared" si="297"/>
        <v>0</v>
      </c>
      <c r="CL203" s="52">
        <v>0</v>
      </c>
      <c r="CM203" s="7">
        <v>0</v>
      </c>
      <c r="CN203" s="53">
        <v>0</v>
      </c>
      <c r="CO203" s="52">
        <v>0</v>
      </c>
      <c r="CP203" s="7">
        <v>0</v>
      </c>
      <c r="CQ203" s="53">
        <v>0</v>
      </c>
      <c r="CR203" s="52">
        <v>0</v>
      </c>
      <c r="CS203" s="7">
        <v>0</v>
      </c>
      <c r="CT203" s="53">
        <v>0</v>
      </c>
      <c r="CU203" s="52">
        <v>0</v>
      </c>
      <c r="CV203" s="7">
        <v>0</v>
      </c>
      <c r="CW203" s="53">
        <v>0</v>
      </c>
      <c r="CX203" s="52">
        <v>202.98</v>
      </c>
      <c r="CY203" s="7">
        <v>3981.8119999999999</v>
      </c>
      <c r="CZ203" s="53">
        <f t="shared" si="303"/>
        <v>19616.770125135481</v>
      </c>
      <c r="DA203" s="52">
        <v>0</v>
      </c>
      <c r="DB203" s="7">
        <v>0</v>
      </c>
      <c r="DC203" s="53">
        <v>0</v>
      </c>
      <c r="DD203" s="52">
        <v>0</v>
      </c>
      <c r="DE203" s="7">
        <v>0</v>
      </c>
      <c r="DF203" s="53">
        <v>0</v>
      </c>
      <c r="DG203" s="52">
        <v>0</v>
      </c>
      <c r="DH203" s="7">
        <v>0</v>
      </c>
      <c r="DI203" s="53">
        <v>0</v>
      </c>
      <c r="DJ203" s="52">
        <v>0</v>
      </c>
      <c r="DK203" s="7">
        <v>0</v>
      </c>
      <c r="DL203" s="53">
        <v>0</v>
      </c>
      <c r="DM203" s="52">
        <v>0</v>
      </c>
      <c r="DN203" s="7">
        <v>0</v>
      </c>
      <c r="DO203" s="53">
        <v>0</v>
      </c>
      <c r="DP203" s="52">
        <v>0</v>
      </c>
      <c r="DQ203" s="7">
        <v>0</v>
      </c>
      <c r="DR203" s="53">
        <v>0</v>
      </c>
      <c r="DS203" s="52">
        <v>0</v>
      </c>
      <c r="DT203" s="7">
        <v>0</v>
      </c>
      <c r="DU203" s="53">
        <v>0</v>
      </c>
      <c r="DV203" s="52">
        <v>0</v>
      </c>
      <c r="DW203" s="7">
        <v>0</v>
      </c>
      <c r="DX203" s="53">
        <v>0</v>
      </c>
      <c r="DY203" s="52">
        <v>0</v>
      </c>
      <c r="DZ203" s="7">
        <v>0</v>
      </c>
      <c r="EA203" s="53">
        <v>0</v>
      </c>
      <c r="EB203" s="52">
        <v>0</v>
      </c>
      <c r="EC203" s="7">
        <v>0</v>
      </c>
      <c r="ED203" s="53">
        <v>0</v>
      </c>
      <c r="EE203" s="52">
        <v>301.56</v>
      </c>
      <c r="EF203" s="7">
        <v>1812.124</v>
      </c>
      <c r="EG203" s="53">
        <f t="shared" si="298"/>
        <v>6009.1656718397662</v>
      </c>
      <c r="EH203" s="52">
        <v>0</v>
      </c>
      <c r="EI203" s="7">
        <v>0</v>
      </c>
      <c r="EJ203" s="53">
        <v>0</v>
      </c>
      <c r="EK203" s="52">
        <v>0</v>
      </c>
      <c r="EL203" s="7">
        <v>0</v>
      </c>
      <c r="EM203" s="53">
        <v>0</v>
      </c>
      <c r="EN203" s="52">
        <v>0</v>
      </c>
      <c r="EO203" s="7">
        <v>0</v>
      </c>
      <c r="EP203" s="53">
        <v>0</v>
      </c>
      <c r="EQ203" s="52">
        <v>0</v>
      </c>
      <c r="ER203" s="7">
        <v>0</v>
      </c>
      <c r="ES203" s="53">
        <v>0</v>
      </c>
      <c r="ET203" s="52">
        <v>0</v>
      </c>
      <c r="EU203" s="7">
        <v>0</v>
      </c>
      <c r="EV203" s="53">
        <v>0</v>
      </c>
      <c r="EW203" s="52">
        <v>0</v>
      </c>
      <c r="EX203" s="7">
        <v>0</v>
      </c>
      <c r="EY203" s="53">
        <v>0</v>
      </c>
      <c r="EZ203" s="52">
        <v>0.46500000000000002</v>
      </c>
      <c r="FA203" s="7">
        <v>6.06</v>
      </c>
      <c r="FB203" s="53">
        <f t="shared" si="305"/>
        <v>13032.258064516129</v>
      </c>
      <c r="FC203" s="52">
        <v>375</v>
      </c>
      <c r="FD203" s="7">
        <v>1394.895</v>
      </c>
      <c r="FE203" s="53">
        <f t="shared" si="306"/>
        <v>3719.7200000000003</v>
      </c>
      <c r="FF203" s="52">
        <v>0</v>
      </c>
      <c r="FG203" s="7">
        <v>0</v>
      </c>
      <c r="FH203" s="53">
        <v>0</v>
      </c>
      <c r="FI203" s="52">
        <v>21.5</v>
      </c>
      <c r="FJ203" s="7">
        <v>168.88300000000001</v>
      </c>
      <c r="FK203" s="53">
        <f t="shared" ref="FK203:FK212" si="308">FJ203/FI203*1000</f>
        <v>7855.0232558139542</v>
      </c>
      <c r="FL203" s="52">
        <v>0</v>
      </c>
      <c r="FM203" s="7">
        <v>0</v>
      </c>
      <c r="FN203" s="53">
        <f t="shared" si="299"/>
        <v>0</v>
      </c>
      <c r="FO203" s="10">
        <f t="shared" si="300"/>
        <v>1169.5076799999999</v>
      </c>
      <c r="FP203" s="105">
        <f t="shared" si="301"/>
        <v>9199.2649999999994</v>
      </c>
    </row>
    <row r="204" spans="1:172" x14ac:dyDescent="0.3">
      <c r="A204" s="73">
        <v>2019</v>
      </c>
      <c r="B204" s="69" t="s">
        <v>8</v>
      </c>
      <c r="C204" s="52">
        <v>0</v>
      </c>
      <c r="D204" s="7">
        <v>0</v>
      </c>
      <c r="E204" s="53">
        <v>0</v>
      </c>
      <c r="F204" s="52">
        <v>0</v>
      </c>
      <c r="G204" s="7">
        <v>0</v>
      </c>
      <c r="H204" s="53">
        <v>0</v>
      </c>
      <c r="I204" s="52">
        <v>0</v>
      </c>
      <c r="J204" s="7">
        <v>0</v>
      </c>
      <c r="K204" s="53">
        <v>0</v>
      </c>
      <c r="L204" s="52">
        <v>0</v>
      </c>
      <c r="M204" s="7">
        <v>0</v>
      </c>
      <c r="N204" s="53">
        <v>0</v>
      </c>
      <c r="O204" s="52">
        <v>34.445660000000004</v>
      </c>
      <c r="P204" s="7">
        <v>478.17</v>
      </c>
      <c r="Q204" s="53">
        <f t="shared" si="292"/>
        <v>13881.86494321781</v>
      </c>
      <c r="R204" s="52">
        <v>0</v>
      </c>
      <c r="S204" s="7">
        <v>0</v>
      </c>
      <c r="T204" s="53">
        <v>0</v>
      </c>
      <c r="U204" s="52">
        <v>0</v>
      </c>
      <c r="V204" s="7">
        <v>0</v>
      </c>
      <c r="W204" s="53">
        <v>0</v>
      </c>
      <c r="X204" s="52">
        <v>0</v>
      </c>
      <c r="Y204" s="7">
        <v>0</v>
      </c>
      <c r="Z204" s="53">
        <v>0</v>
      </c>
      <c r="AA204" s="52">
        <v>0</v>
      </c>
      <c r="AB204" s="7">
        <v>0</v>
      </c>
      <c r="AC204" s="53">
        <v>0</v>
      </c>
      <c r="AD204" s="52">
        <v>0</v>
      </c>
      <c r="AE204" s="7">
        <v>0</v>
      </c>
      <c r="AF204" s="53">
        <v>0</v>
      </c>
      <c r="AG204" s="52">
        <v>0</v>
      </c>
      <c r="AH204" s="7">
        <v>0</v>
      </c>
      <c r="AI204" s="53">
        <v>0</v>
      </c>
      <c r="AJ204" s="52">
        <v>0</v>
      </c>
      <c r="AK204" s="7">
        <v>0</v>
      </c>
      <c r="AL204" s="53">
        <v>0</v>
      </c>
      <c r="AM204" s="52">
        <v>0</v>
      </c>
      <c r="AN204" s="7">
        <v>0</v>
      </c>
      <c r="AO204" s="53">
        <v>0</v>
      </c>
      <c r="AP204" s="52">
        <v>0</v>
      </c>
      <c r="AQ204" s="7">
        <v>0</v>
      </c>
      <c r="AR204" s="53">
        <v>0</v>
      </c>
      <c r="AS204" s="52">
        <v>0</v>
      </c>
      <c r="AT204" s="7">
        <v>0</v>
      </c>
      <c r="AU204" s="53">
        <v>0</v>
      </c>
      <c r="AV204" s="52">
        <v>0</v>
      </c>
      <c r="AW204" s="7">
        <v>0</v>
      </c>
      <c r="AX204" s="53">
        <f t="shared" si="294"/>
        <v>0</v>
      </c>
      <c r="AY204" s="52">
        <v>0</v>
      </c>
      <c r="AZ204" s="7">
        <v>0</v>
      </c>
      <c r="BA204" s="53">
        <v>0</v>
      </c>
      <c r="BB204" s="52">
        <v>0</v>
      </c>
      <c r="BC204" s="7">
        <v>0</v>
      </c>
      <c r="BD204" s="53">
        <v>0</v>
      </c>
      <c r="BE204" s="52">
        <v>0</v>
      </c>
      <c r="BF204" s="7">
        <v>0</v>
      </c>
      <c r="BG204" s="53">
        <v>0</v>
      </c>
      <c r="BH204" s="52">
        <v>7503.9960000000001</v>
      </c>
      <c r="BI204" s="7">
        <v>38298.964</v>
      </c>
      <c r="BJ204" s="53">
        <f t="shared" si="295"/>
        <v>5103.8092237789042</v>
      </c>
      <c r="BK204" s="52">
        <v>0</v>
      </c>
      <c r="BL204" s="7">
        <v>0</v>
      </c>
      <c r="BM204" s="53">
        <v>0</v>
      </c>
      <c r="BN204" s="52">
        <v>0</v>
      </c>
      <c r="BO204" s="7">
        <v>0</v>
      </c>
      <c r="BP204" s="53">
        <v>0</v>
      </c>
      <c r="BQ204" s="52">
        <v>1.3700000000000001E-3</v>
      </c>
      <c r="BR204" s="7">
        <v>4.1000000000000002E-2</v>
      </c>
      <c r="BS204" s="53">
        <f t="shared" ref="BS204:BS210" si="309">BR204/BQ204*1000</f>
        <v>29927.007299270073</v>
      </c>
      <c r="BT204" s="52">
        <v>0</v>
      </c>
      <c r="BU204" s="7">
        <v>0</v>
      </c>
      <c r="BV204" s="53">
        <v>0</v>
      </c>
      <c r="BW204" s="52">
        <v>0</v>
      </c>
      <c r="BX204" s="7">
        <v>0</v>
      </c>
      <c r="BY204" s="53">
        <v>0</v>
      </c>
      <c r="BZ204" s="52">
        <v>0.34100000000000003</v>
      </c>
      <c r="CA204" s="7">
        <v>8.5239999999999991</v>
      </c>
      <c r="CB204" s="53">
        <f t="shared" si="296"/>
        <v>24997.067448680347</v>
      </c>
      <c r="CC204" s="52">
        <v>0</v>
      </c>
      <c r="CD204" s="7">
        <v>0</v>
      </c>
      <c r="CE204" s="53">
        <v>0</v>
      </c>
      <c r="CF204" s="52">
        <v>0</v>
      </c>
      <c r="CG204" s="7">
        <v>0</v>
      </c>
      <c r="CH204" s="53">
        <v>0</v>
      </c>
      <c r="CI204" s="52">
        <v>0</v>
      </c>
      <c r="CJ204" s="7">
        <v>0</v>
      </c>
      <c r="CK204" s="53">
        <f t="shared" si="297"/>
        <v>0</v>
      </c>
      <c r="CL204" s="52">
        <v>0</v>
      </c>
      <c r="CM204" s="7">
        <v>0</v>
      </c>
      <c r="CN204" s="53">
        <v>0</v>
      </c>
      <c r="CO204" s="52">
        <v>0</v>
      </c>
      <c r="CP204" s="7">
        <v>0</v>
      </c>
      <c r="CQ204" s="53">
        <v>0</v>
      </c>
      <c r="CR204" s="52">
        <v>0</v>
      </c>
      <c r="CS204" s="7">
        <v>0</v>
      </c>
      <c r="CT204" s="53">
        <v>0</v>
      </c>
      <c r="CU204" s="52">
        <v>0</v>
      </c>
      <c r="CV204" s="7">
        <v>0</v>
      </c>
      <c r="CW204" s="53">
        <v>0</v>
      </c>
      <c r="CX204" s="52">
        <v>163.98</v>
      </c>
      <c r="CY204" s="7">
        <v>3794.366</v>
      </c>
      <c r="CZ204" s="53">
        <f t="shared" si="303"/>
        <v>23139.199902427128</v>
      </c>
      <c r="DA204" s="52">
        <v>0</v>
      </c>
      <c r="DB204" s="7">
        <v>0</v>
      </c>
      <c r="DC204" s="53">
        <v>0</v>
      </c>
      <c r="DD204" s="52">
        <v>0</v>
      </c>
      <c r="DE204" s="7">
        <v>0</v>
      </c>
      <c r="DF204" s="53">
        <v>0</v>
      </c>
      <c r="DG204" s="52">
        <v>0</v>
      </c>
      <c r="DH204" s="7">
        <v>0</v>
      </c>
      <c r="DI204" s="53">
        <v>0</v>
      </c>
      <c r="DJ204" s="52">
        <v>0</v>
      </c>
      <c r="DK204" s="7">
        <v>0</v>
      </c>
      <c r="DL204" s="53">
        <v>0</v>
      </c>
      <c r="DM204" s="52">
        <v>0</v>
      </c>
      <c r="DN204" s="7">
        <v>0</v>
      </c>
      <c r="DO204" s="53">
        <v>0</v>
      </c>
      <c r="DP204" s="52">
        <v>0</v>
      </c>
      <c r="DQ204" s="7">
        <v>0</v>
      </c>
      <c r="DR204" s="53">
        <v>0</v>
      </c>
      <c r="DS204" s="52">
        <v>0</v>
      </c>
      <c r="DT204" s="7">
        <v>0</v>
      </c>
      <c r="DU204" s="53">
        <v>0</v>
      </c>
      <c r="DV204" s="52">
        <v>0</v>
      </c>
      <c r="DW204" s="7">
        <v>0</v>
      </c>
      <c r="DX204" s="53">
        <v>0</v>
      </c>
      <c r="DY204" s="52">
        <v>0</v>
      </c>
      <c r="DZ204" s="7">
        <v>0</v>
      </c>
      <c r="EA204" s="53">
        <v>0</v>
      </c>
      <c r="EB204" s="52">
        <v>0</v>
      </c>
      <c r="EC204" s="7">
        <v>0</v>
      </c>
      <c r="ED204" s="53">
        <v>0</v>
      </c>
      <c r="EE204" s="52">
        <v>169.33600000000001</v>
      </c>
      <c r="EF204" s="7">
        <v>1304.816</v>
      </c>
      <c r="EG204" s="53">
        <f t="shared" si="298"/>
        <v>7705.4849529928661</v>
      </c>
      <c r="EH204" s="52">
        <v>0</v>
      </c>
      <c r="EI204" s="7">
        <v>0</v>
      </c>
      <c r="EJ204" s="53">
        <v>0</v>
      </c>
      <c r="EK204" s="52">
        <v>0</v>
      </c>
      <c r="EL204" s="7">
        <v>0</v>
      </c>
      <c r="EM204" s="53">
        <v>0</v>
      </c>
      <c r="EN204" s="52">
        <v>0</v>
      </c>
      <c r="EO204" s="7">
        <v>0</v>
      </c>
      <c r="EP204" s="53">
        <v>0</v>
      </c>
      <c r="EQ204" s="52">
        <v>0</v>
      </c>
      <c r="ER204" s="7">
        <v>0</v>
      </c>
      <c r="ES204" s="53">
        <v>0</v>
      </c>
      <c r="ET204" s="52">
        <v>0</v>
      </c>
      <c r="EU204" s="7">
        <v>0</v>
      </c>
      <c r="EV204" s="53">
        <v>0</v>
      </c>
      <c r="EW204" s="52">
        <v>0</v>
      </c>
      <c r="EX204" s="7">
        <v>0</v>
      </c>
      <c r="EY204" s="53">
        <v>0</v>
      </c>
      <c r="EZ204" s="52">
        <v>0.5</v>
      </c>
      <c r="FA204" s="7">
        <v>8.6</v>
      </c>
      <c r="FB204" s="53">
        <f t="shared" si="305"/>
        <v>17200</v>
      </c>
      <c r="FC204" s="52">
        <v>350</v>
      </c>
      <c r="FD204" s="7">
        <v>1440.462</v>
      </c>
      <c r="FE204" s="53">
        <f t="shared" si="306"/>
        <v>4115.6057142857144</v>
      </c>
      <c r="FF204" s="52">
        <v>0</v>
      </c>
      <c r="FG204" s="7">
        <v>0</v>
      </c>
      <c r="FH204" s="53">
        <v>0</v>
      </c>
      <c r="FI204" s="52">
        <v>150</v>
      </c>
      <c r="FJ204" s="7">
        <v>990.726</v>
      </c>
      <c r="FK204" s="53">
        <f t="shared" si="308"/>
        <v>6604.84</v>
      </c>
      <c r="FL204" s="52">
        <v>0</v>
      </c>
      <c r="FM204" s="7">
        <v>0</v>
      </c>
      <c r="FN204" s="53">
        <f t="shared" si="299"/>
        <v>0</v>
      </c>
      <c r="FO204" s="10">
        <f t="shared" si="300"/>
        <v>8222.6000299999996</v>
      </c>
      <c r="FP204" s="105">
        <f t="shared" si="301"/>
        <v>45333.942999999992</v>
      </c>
    </row>
    <row r="205" spans="1:172" x14ac:dyDescent="0.3">
      <c r="A205" s="73">
        <v>2019</v>
      </c>
      <c r="B205" s="69" t="s">
        <v>9</v>
      </c>
      <c r="C205" s="52">
        <v>0</v>
      </c>
      <c r="D205" s="7">
        <v>0</v>
      </c>
      <c r="E205" s="53">
        <v>0</v>
      </c>
      <c r="F205" s="52">
        <v>63</v>
      </c>
      <c r="G205" s="7">
        <v>444.76900000000001</v>
      </c>
      <c r="H205" s="53">
        <f t="shared" si="291"/>
        <v>7059.8253968253966</v>
      </c>
      <c r="I205" s="52">
        <v>0</v>
      </c>
      <c r="J205" s="7">
        <v>0</v>
      </c>
      <c r="K205" s="53">
        <v>0</v>
      </c>
      <c r="L205" s="52">
        <v>0</v>
      </c>
      <c r="M205" s="7">
        <v>0</v>
      </c>
      <c r="N205" s="53">
        <v>0</v>
      </c>
      <c r="O205" s="52">
        <v>27</v>
      </c>
      <c r="P205" s="7">
        <v>567</v>
      </c>
      <c r="Q205" s="53">
        <f t="shared" si="292"/>
        <v>21000</v>
      </c>
      <c r="R205" s="52">
        <v>0</v>
      </c>
      <c r="S205" s="7">
        <v>0</v>
      </c>
      <c r="T205" s="53">
        <v>0</v>
      </c>
      <c r="U205" s="52">
        <v>0</v>
      </c>
      <c r="V205" s="7">
        <v>0</v>
      </c>
      <c r="W205" s="53">
        <v>0</v>
      </c>
      <c r="X205" s="52">
        <v>0</v>
      </c>
      <c r="Y205" s="7">
        <v>0</v>
      </c>
      <c r="Z205" s="53">
        <v>0</v>
      </c>
      <c r="AA205" s="52">
        <v>0</v>
      </c>
      <c r="AB205" s="7">
        <v>0</v>
      </c>
      <c r="AC205" s="53">
        <v>0</v>
      </c>
      <c r="AD205" s="52">
        <v>0</v>
      </c>
      <c r="AE205" s="7">
        <v>0</v>
      </c>
      <c r="AF205" s="53">
        <v>0</v>
      </c>
      <c r="AG205" s="52">
        <v>0</v>
      </c>
      <c r="AH205" s="7">
        <v>0</v>
      </c>
      <c r="AI205" s="53">
        <v>0</v>
      </c>
      <c r="AJ205" s="52">
        <v>0</v>
      </c>
      <c r="AK205" s="7">
        <v>0</v>
      </c>
      <c r="AL205" s="53">
        <v>0</v>
      </c>
      <c r="AM205" s="52">
        <v>0</v>
      </c>
      <c r="AN205" s="7">
        <v>0</v>
      </c>
      <c r="AO205" s="53">
        <v>0</v>
      </c>
      <c r="AP205" s="52">
        <v>0</v>
      </c>
      <c r="AQ205" s="7">
        <v>0</v>
      </c>
      <c r="AR205" s="53">
        <v>0</v>
      </c>
      <c r="AS205" s="52">
        <v>0</v>
      </c>
      <c r="AT205" s="7">
        <v>0</v>
      </c>
      <c r="AU205" s="53">
        <v>0</v>
      </c>
      <c r="AV205" s="52">
        <v>0</v>
      </c>
      <c r="AW205" s="7">
        <v>0</v>
      </c>
      <c r="AX205" s="53">
        <f t="shared" si="294"/>
        <v>0</v>
      </c>
      <c r="AY205" s="52">
        <v>0</v>
      </c>
      <c r="AZ205" s="7">
        <v>0</v>
      </c>
      <c r="BA205" s="53">
        <v>0</v>
      </c>
      <c r="BB205" s="52">
        <v>0</v>
      </c>
      <c r="BC205" s="7">
        <v>0</v>
      </c>
      <c r="BD205" s="53">
        <v>0</v>
      </c>
      <c r="BE205" s="52">
        <v>0</v>
      </c>
      <c r="BF205" s="7">
        <v>0</v>
      </c>
      <c r="BG205" s="53">
        <v>0</v>
      </c>
      <c r="BH205" s="52">
        <v>6.5195400000000001</v>
      </c>
      <c r="BI205" s="7">
        <v>166.10400000000001</v>
      </c>
      <c r="BJ205" s="53">
        <f t="shared" si="295"/>
        <v>25477.871138147784</v>
      </c>
      <c r="BK205" s="52">
        <v>0</v>
      </c>
      <c r="BL205" s="7">
        <v>0</v>
      </c>
      <c r="BM205" s="53">
        <v>0</v>
      </c>
      <c r="BN205" s="52">
        <v>0</v>
      </c>
      <c r="BO205" s="7">
        <v>0</v>
      </c>
      <c r="BP205" s="53">
        <v>0</v>
      </c>
      <c r="BQ205" s="52">
        <v>1.1650000000000001E-2</v>
      </c>
      <c r="BR205" s="7">
        <v>0.55500000000000005</v>
      </c>
      <c r="BS205" s="53">
        <f t="shared" si="309"/>
        <v>47639.484978540771</v>
      </c>
      <c r="BT205" s="52">
        <v>0</v>
      </c>
      <c r="BU205" s="7">
        <v>0</v>
      </c>
      <c r="BV205" s="53">
        <v>0</v>
      </c>
      <c r="BW205" s="52">
        <v>0</v>
      </c>
      <c r="BX205" s="7">
        <v>0</v>
      </c>
      <c r="BY205" s="53">
        <v>0</v>
      </c>
      <c r="BZ205" s="52">
        <v>0.67800000000000005</v>
      </c>
      <c r="CA205" s="7">
        <v>12.884</v>
      </c>
      <c r="CB205" s="53">
        <f t="shared" si="296"/>
        <v>19002.949852507376</v>
      </c>
      <c r="CC205" s="52">
        <v>0</v>
      </c>
      <c r="CD205" s="7">
        <v>0</v>
      </c>
      <c r="CE205" s="53">
        <v>0</v>
      </c>
      <c r="CF205" s="52">
        <v>0</v>
      </c>
      <c r="CG205" s="7">
        <v>0</v>
      </c>
      <c r="CH205" s="53">
        <v>0</v>
      </c>
      <c r="CI205" s="52">
        <v>0</v>
      </c>
      <c r="CJ205" s="7">
        <v>0</v>
      </c>
      <c r="CK205" s="53">
        <f t="shared" si="297"/>
        <v>0</v>
      </c>
      <c r="CL205" s="52">
        <v>0</v>
      </c>
      <c r="CM205" s="7">
        <v>0</v>
      </c>
      <c r="CN205" s="53">
        <v>0</v>
      </c>
      <c r="CO205" s="52">
        <v>0</v>
      </c>
      <c r="CP205" s="7">
        <v>0</v>
      </c>
      <c r="CQ205" s="53">
        <v>0</v>
      </c>
      <c r="CR205" s="52">
        <v>5.0000000000000001E-3</v>
      </c>
      <c r="CS205" s="7">
        <v>6.3E-2</v>
      </c>
      <c r="CT205" s="53">
        <f t="shared" ref="CT205" si="310">CS205/CR205*1000</f>
        <v>12600</v>
      </c>
      <c r="CU205" s="52">
        <v>0</v>
      </c>
      <c r="CV205" s="7">
        <v>0</v>
      </c>
      <c r="CW205" s="53">
        <v>0</v>
      </c>
      <c r="CX205" s="52">
        <v>149.44</v>
      </c>
      <c r="CY205" s="7">
        <v>697.26700000000005</v>
      </c>
      <c r="CZ205" s="53">
        <f t="shared" si="303"/>
        <v>4665.8658993576018</v>
      </c>
      <c r="DA205" s="52">
        <v>0</v>
      </c>
      <c r="DB205" s="7">
        <v>0</v>
      </c>
      <c r="DC205" s="53">
        <v>0</v>
      </c>
      <c r="DD205" s="52">
        <v>0</v>
      </c>
      <c r="DE205" s="7">
        <v>0</v>
      </c>
      <c r="DF205" s="53">
        <v>0</v>
      </c>
      <c r="DG205" s="52">
        <v>0</v>
      </c>
      <c r="DH205" s="7">
        <v>0</v>
      </c>
      <c r="DI205" s="53">
        <v>0</v>
      </c>
      <c r="DJ205" s="52">
        <v>0</v>
      </c>
      <c r="DK205" s="7">
        <v>0</v>
      </c>
      <c r="DL205" s="53">
        <v>0</v>
      </c>
      <c r="DM205" s="52">
        <v>0</v>
      </c>
      <c r="DN205" s="7">
        <v>0</v>
      </c>
      <c r="DO205" s="53">
        <v>0</v>
      </c>
      <c r="DP205" s="52">
        <v>0</v>
      </c>
      <c r="DQ205" s="7">
        <v>0</v>
      </c>
      <c r="DR205" s="53">
        <v>0</v>
      </c>
      <c r="DS205" s="52">
        <v>0</v>
      </c>
      <c r="DT205" s="7">
        <v>0</v>
      </c>
      <c r="DU205" s="53">
        <v>0</v>
      </c>
      <c r="DV205" s="52">
        <v>0</v>
      </c>
      <c r="DW205" s="7">
        <v>0</v>
      </c>
      <c r="DX205" s="53">
        <v>0</v>
      </c>
      <c r="DY205" s="52">
        <v>0</v>
      </c>
      <c r="DZ205" s="7">
        <v>0</v>
      </c>
      <c r="EA205" s="53">
        <v>0</v>
      </c>
      <c r="EB205" s="52">
        <v>0.12</v>
      </c>
      <c r="EC205" s="7">
        <v>0.41299999999999998</v>
      </c>
      <c r="ED205" s="53">
        <f t="shared" ref="ED205:ED208" si="311">EC205/EB205*1000</f>
        <v>3441.6666666666665</v>
      </c>
      <c r="EE205" s="52">
        <v>1.86</v>
      </c>
      <c r="EF205" s="7">
        <v>1948.0909999999999</v>
      </c>
      <c r="EG205" s="87">
        <f t="shared" si="298"/>
        <v>1047360.7526881719</v>
      </c>
      <c r="EH205" s="52">
        <v>0</v>
      </c>
      <c r="EI205" s="7">
        <v>0</v>
      </c>
      <c r="EJ205" s="53">
        <v>0</v>
      </c>
      <c r="EK205" s="52">
        <v>0</v>
      </c>
      <c r="EL205" s="7">
        <v>0</v>
      </c>
      <c r="EM205" s="53">
        <v>0</v>
      </c>
      <c r="EN205" s="52">
        <v>0</v>
      </c>
      <c r="EO205" s="7">
        <v>0</v>
      </c>
      <c r="EP205" s="53">
        <v>0</v>
      </c>
      <c r="EQ205" s="52">
        <v>0</v>
      </c>
      <c r="ER205" s="7">
        <v>0</v>
      </c>
      <c r="ES205" s="53">
        <v>0</v>
      </c>
      <c r="ET205" s="52">
        <v>0</v>
      </c>
      <c r="EU205" s="7">
        <v>0</v>
      </c>
      <c r="EV205" s="53">
        <v>0</v>
      </c>
      <c r="EW205" s="52">
        <v>0</v>
      </c>
      <c r="EX205" s="7">
        <v>0</v>
      </c>
      <c r="EY205" s="53">
        <v>0</v>
      </c>
      <c r="EZ205" s="52">
        <v>3.51</v>
      </c>
      <c r="FA205" s="7">
        <v>98.063999999999993</v>
      </c>
      <c r="FB205" s="53">
        <f t="shared" si="305"/>
        <v>27938.461538461539</v>
      </c>
      <c r="FC205" s="52">
        <v>0</v>
      </c>
      <c r="FD205" s="7">
        <v>0</v>
      </c>
      <c r="FE205" s="53">
        <v>0</v>
      </c>
      <c r="FF205" s="52">
        <v>0</v>
      </c>
      <c r="FG205" s="7">
        <v>0</v>
      </c>
      <c r="FH205" s="53">
        <v>0</v>
      </c>
      <c r="FI205" s="52">
        <v>48</v>
      </c>
      <c r="FJ205" s="7">
        <v>337.49099999999999</v>
      </c>
      <c r="FK205" s="53">
        <f t="shared" si="308"/>
        <v>7031.0625</v>
      </c>
      <c r="FL205" s="52">
        <v>0</v>
      </c>
      <c r="FM205" s="7">
        <v>0</v>
      </c>
      <c r="FN205" s="53">
        <f t="shared" si="299"/>
        <v>0</v>
      </c>
      <c r="FO205" s="10">
        <f t="shared" si="300"/>
        <v>252.14419000000001</v>
      </c>
      <c r="FP205" s="105">
        <f t="shared" si="301"/>
        <v>3935.21</v>
      </c>
    </row>
    <row r="206" spans="1:172" x14ac:dyDescent="0.3">
      <c r="A206" s="73">
        <v>2019</v>
      </c>
      <c r="B206" s="69" t="s">
        <v>10</v>
      </c>
      <c r="C206" s="52">
        <v>0</v>
      </c>
      <c r="D206" s="7">
        <v>0</v>
      </c>
      <c r="E206" s="53">
        <v>0</v>
      </c>
      <c r="F206" s="52">
        <v>0</v>
      </c>
      <c r="G206" s="7">
        <v>0</v>
      </c>
      <c r="H206" s="53">
        <v>0</v>
      </c>
      <c r="I206" s="52">
        <v>0</v>
      </c>
      <c r="J206" s="7">
        <v>0</v>
      </c>
      <c r="K206" s="53">
        <v>0</v>
      </c>
      <c r="L206" s="52">
        <v>0</v>
      </c>
      <c r="M206" s="7">
        <v>0</v>
      </c>
      <c r="N206" s="53">
        <v>0</v>
      </c>
      <c r="O206" s="52">
        <v>87.3</v>
      </c>
      <c r="P206" s="7">
        <v>624.55200000000002</v>
      </c>
      <c r="Q206" s="53">
        <f t="shared" si="292"/>
        <v>7154.0893470790379</v>
      </c>
      <c r="R206" s="52">
        <v>98</v>
      </c>
      <c r="S206" s="7">
        <v>445.255</v>
      </c>
      <c r="T206" s="53">
        <f t="shared" si="293"/>
        <v>4543.4183673469388</v>
      </c>
      <c r="U206" s="52">
        <v>0</v>
      </c>
      <c r="V206" s="7">
        <v>0</v>
      </c>
      <c r="W206" s="53">
        <v>0</v>
      </c>
      <c r="X206" s="52">
        <v>0</v>
      </c>
      <c r="Y206" s="7">
        <v>0</v>
      </c>
      <c r="Z206" s="53">
        <v>0</v>
      </c>
      <c r="AA206" s="52">
        <v>0</v>
      </c>
      <c r="AB206" s="7">
        <v>0</v>
      </c>
      <c r="AC206" s="53">
        <v>0</v>
      </c>
      <c r="AD206" s="52">
        <v>0</v>
      </c>
      <c r="AE206" s="7">
        <v>0</v>
      </c>
      <c r="AF206" s="53">
        <v>0</v>
      </c>
      <c r="AG206" s="52">
        <v>0</v>
      </c>
      <c r="AH206" s="7">
        <v>0</v>
      </c>
      <c r="AI206" s="53">
        <v>0</v>
      </c>
      <c r="AJ206" s="52">
        <v>0</v>
      </c>
      <c r="AK206" s="7">
        <v>0</v>
      </c>
      <c r="AL206" s="53">
        <v>0</v>
      </c>
      <c r="AM206" s="52">
        <v>0</v>
      </c>
      <c r="AN206" s="7">
        <v>0</v>
      </c>
      <c r="AO206" s="53">
        <v>0</v>
      </c>
      <c r="AP206" s="52">
        <v>0</v>
      </c>
      <c r="AQ206" s="7">
        <v>0</v>
      </c>
      <c r="AR206" s="53">
        <v>0</v>
      </c>
      <c r="AS206" s="52">
        <v>0</v>
      </c>
      <c r="AT206" s="7">
        <v>0</v>
      </c>
      <c r="AU206" s="53">
        <v>0</v>
      </c>
      <c r="AV206" s="52">
        <v>0</v>
      </c>
      <c r="AW206" s="7">
        <v>0</v>
      </c>
      <c r="AX206" s="53">
        <f t="shared" si="294"/>
        <v>0</v>
      </c>
      <c r="AY206" s="52">
        <v>0</v>
      </c>
      <c r="AZ206" s="7">
        <v>0</v>
      </c>
      <c r="BA206" s="53">
        <v>0</v>
      </c>
      <c r="BB206" s="52">
        <v>0</v>
      </c>
      <c r="BC206" s="7">
        <v>0</v>
      </c>
      <c r="BD206" s="53">
        <v>0</v>
      </c>
      <c r="BE206" s="52">
        <v>0</v>
      </c>
      <c r="BF206" s="7">
        <v>0</v>
      </c>
      <c r="BG206" s="53">
        <v>0</v>
      </c>
      <c r="BH206" s="52">
        <v>24</v>
      </c>
      <c r="BI206" s="7">
        <v>196.37700000000001</v>
      </c>
      <c r="BJ206" s="53">
        <f t="shared" si="295"/>
        <v>8182.375</v>
      </c>
      <c r="BK206" s="52">
        <v>0</v>
      </c>
      <c r="BL206" s="7">
        <v>0</v>
      </c>
      <c r="BM206" s="53">
        <v>0</v>
      </c>
      <c r="BN206" s="52">
        <v>0</v>
      </c>
      <c r="BO206" s="7">
        <v>0</v>
      </c>
      <c r="BP206" s="53">
        <v>0</v>
      </c>
      <c r="BQ206" s="52">
        <v>0</v>
      </c>
      <c r="BR206" s="7">
        <v>0</v>
      </c>
      <c r="BS206" s="53">
        <v>0</v>
      </c>
      <c r="BT206" s="52">
        <v>0</v>
      </c>
      <c r="BU206" s="7">
        <v>0</v>
      </c>
      <c r="BV206" s="53">
        <v>0</v>
      </c>
      <c r="BW206" s="52">
        <v>0</v>
      </c>
      <c r="BX206" s="7">
        <v>0</v>
      </c>
      <c r="BY206" s="53">
        <v>0</v>
      </c>
      <c r="BZ206" s="52">
        <v>0.73</v>
      </c>
      <c r="CA206" s="7">
        <v>9.7669999999999995</v>
      </c>
      <c r="CB206" s="53">
        <f t="shared" si="296"/>
        <v>13379.452054794519</v>
      </c>
      <c r="CC206" s="52">
        <v>0</v>
      </c>
      <c r="CD206" s="7">
        <v>0</v>
      </c>
      <c r="CE206" s="53">
        <v>0</v>
      </c>
      <c r="CF206" s="52">
        <v>0</v>
      </c>
      <c r="CG206" s="7">
        <v>0</v>
      </c>
      <c r="CH206" s="53">
        <v>0</v>
      </c>
      <c r="CI206" s="52">
        <v>0</v>
      </c>
      <c r="CJ206" s="7">
        <v>0</v>
      </c>
      <c r="CK206" s="53">
        <f t="shared" si="297"/>
        <v>0</v>
      </c>
      <c r="CL206" s="52">
        <v>0</v>
      </c>
      <c r="CM206" s="7">
        <v>0</v>
      </c>
      <c r="CN206" s="53">
        <v>0</v>
      </c>
      <c r="CO206" s="52">
        <v>0</v>
      </c>
      <c r="CP206" s="7">
        <v>0</v>
      </c>
      <c r="CQ206" s="53">
        <v>0</v>
      </c>
      <c r="CR206" s="52">
        <v>0</v>
      </c>
      <c r="CS206" s="7">
        <v>0</v>
      </c>
      <c r="CT206" s="53">
        <v>0</v>
      </c>
      <c r="CU206" s="62">
        <v>0.64</v>
      </c>
      <c r="CV206" s="7">
        <v>1.78</v>
      </c>
      <c r="CW206" s="8">
        <f t="shared" ref="CW206:CW211" si="312">CV206/CU206*1000</f>
        <v>2781.25</v>
      </c>
      <c r="CX206" s="52">
        <v>331.16</v>
      </c>
      <c r="CY206" s="7">
        <v>5672.9679999999998</v>
      </c>
      <c r="CZ206" s="53">
        <f t="shared" si="303"/>
        <v>17130.595482546199</v>
      </c>
      <c r="DA206" s="52">
        <v>81</v>
      </c>
      <c r="DB206" s="7">
        <v>259.03500000000003</v>
      </c>
      <c r="DC206" s="53">
        <f t="shared" si="304"/>
        <v>3197.962962962963</v>
      </c>
      <c r="DD206" s="52">
        <v>0</v>
      </c>
      <c r="DE206" s="7">
        <v>0</v>
      </c>
      <c r="DF206" s="53">
        <v>0</v>
      </c>
      <c r="DG206" s="52">
        <v>0</v>
      </c>
      <c r="DH206" s="7">
        <v>0</v>
      </c>
      <c r="DI206" s="53">
        <v>0</v>
      </c>
      <c r="DJ206" s="52">
        <v>0</v>
      </c>
      <c r="DK206" s="7">
        <v>0</v>
      </c>
      <c r="DL206" s="53">
        <v>0</v>
      </c>
      <c r="DM206" s="52">
        <v>0</v>
      </c>
      <c r="DN206" s="7">
        <v>0</v>
      </c>
      <c r="DO206" s="53">
        <v>0</v>
      </c>
      <c r="DP206" s="52">
        <v>0</v>
      </c>
      <c r="DQ206" s="7">
        <v>0</v>
      </c>
      <c r="DR206" s="53">
        <v>0</v>
      </c>
      <c r="DS206" s="52">
        <v>0</v>
      </c>
      <c r="DT206" s="7">
        <v>0</v>
      </c>
      <c r="DU206" s="53">
        <v>0</v>
      </c>
      <c r="DV206" s="52">
        <v>0</v>
      </c>
      <c r="DW206" s="7">
        <v>0</v>
      </c>
      <c r="DX206" s="53">
        <v>0</v>
      </c>
      <c r="DY206" s="52">
        <v>0</v>
      </c>
      <c r="DZ206" s="7">
        <v>0</v>
      </c>
      <c r="EA206" s="53">
        <v>0</v>
      </c>
      <c r="EB206" s="52">
        <v>0</v>
      </c>
      <c r="EC206" s="7">
        <v>0</v>
      </c>
      <c r="ED206" s="53">
        <v>0</v>
      </c>
      <c r="EE206" s="52">
        <v>84.078000000000003</v>
      </c>
      <c r="EF206" s="7">
        <v>590.93499999999995</v>
      </c>
      <c r="EG206" s="53">
        <f t="shared" si="298"/>
        <v>7028.4140916767756</v>
      </c>
      <c r="EH206" s="52">
        <v>0</v>
      </c>
      <c r="EI206" s="7">
        <v>0</v>
      </c>
      <c r="EJ206" s="53">
        <v>0</v>
      </c>
      <c r="EK206" s="52">
        <v>0</v>
      </c>
      <c r="EL206" s="7">
        <v>0</v>
      </c>
      <c r="EM206" s="53">
        <v>0</v>
      </c>
      <c r="EN206" s="52">
        <v>0</v>
      </c>
      <c r="EO206" s="7">
        <v>0</v>
      </c>
      <c r="EP206" s="53">
        <v>0</v>
      </c>
      <c r="EQ206" s="52">
        <v>0</v>
      </c>
      <c r="ER206" s="7">
        <v>0</v>
      </c>
      <c r="ES206" s="53">
        <v>0</v>
      </c>
      <c r="ET206" s="52">
        <v>0</v>
      </c>
      <c r="EU206" s="7">
        <v>0</v>
      </c>
      <c r="EV206" s="53">
        <v>0</v>
      </c>
      <c r="EW206" s="52">
        <v>0</v>
      </c>
      <c r="EX206" s="7">
        <v>0</v>
      </c>
      <c r="EY206" s="53">
        <v>0</v>
      </c>
      <c r="EZ206" s="52">
        <v>0.42</v>
      </c>
      <c r="FA206" s="7">
        <v>4.1159999999999997</v>
      </c>
      <c r="FB206" s="53">
        <f t="shared" si="305"/>
        <v>9799.9999999999982</v>
      </c>
      <c r="FC206" s="52">
        <v>185</v>
      </c>
      <c r="FD206" s="7">
        <v>844.30399999999997</v>
      </c>
      <c r="FE206" s="53">
        <f t="shared" si="306"/>
        <v>4563.8054054054055</v>
      </c>
      <c r="FF206" s="52">
        <v>0</v>
      </c>
      <c r="FG206" s="7">
        <v>0</v>
      </c>
      <c r="FH206" s="53">
        <v>0</v>
      </c>
      <c r="FI206" s="52">
        <v>21.5</v>
      </c>
      <c r="FJ206" s="7">
        <v>174.309</v>
      </c>
      <c r="FK206" s="53">
        <f t="shared" si="308"/>
        <v>8107.3953488372081</v>
      </c>
      <c r="FL206" s="52">
        <v>0</v>
      </c>
      <c r="FM206" s="7">
        <v>0</v>
      </c>
      <c r="FN206" s="53">
        <f t="shared" si="299"/>
        <v>0</v>
      </c>
      <c r="FO206" s="10">
        <f t="shared" si="300"/>
        <v>892.32799999999997</v>
      </c>
      <c r="FP206" s="105">
        <f t="shared" si="301"/>
        <v>8649.0889999999999</v>
      </c>
    </row>
    <row r="207" spans="1:172" x14ac:dyDescent="0.3">
      <c r="A207" s="73">
        <v>2019</v>
      </c>
      <c r="B207" s="74" t="s">
        <v>11</v>
      </c>
      <c r="C207" s="52">
        <v>0</v>
      </c>
      <c r="D207" s="7">
        <v>0</v>
      </c>
      <c r="E207" s="53">
        <v>0</v>
      </c>
      <c r="F207" s="52">
        <v>63</v>
      </c>
      <c r="G207" s="7">
        <v>451.303</v>
      </c>
      <c r="H207" s="53">
        <f t="shared" si="291"/>
        <v>7163.5396825396829</v>
      </c>
      <c r="I207" s="52">
        <v>0</v>
      </c>
      <c r="J207" s="7">
        <v>0</v>
      </c>
      <c r="K207" s="53">
        <v>0</v>
      </c>
      <c r="L207" s="52">
        <v>0</v>
      </c>
      <c r="M207" s="7">
        <v>0</v>
      </c>
      <c r="N207" s="53">
        <v>0</v>
      </c>
      <c r="O207" s="52">
        <v>3.07</v>
      </c>
      <c r="P207" s="7">
        <v>62.534999999999997</v>
      </c>
      <c r="Q207" s="53">
        <f t="shared" si="292"/>
        <v>20369.706840390878</v>
      </c>
      <c r="R207" s="52">
        <v>0</v>
      </c>
      <c r="S207" s="7">
        <v>0</v>
      </c>
      <c r="T207" s="53">
        <v>0</v>
      </c>
      <c r="U207" s="52">
        <v>0</v>
      </c>
      <c r="V207" s="7">
        <v>0</v>
      </c>
      <c r="W207" s="53">
        <v>0</v>
      </c>
      <c r="X207" s="52">
        <v>0</v>
      </c>
      <c r="Y207" s="7">
        <v>0</v>
      </c>
      <c r="Z207" s="53">
        <v>0</v>
      </c>
      <c r="AA207" s="52">
        <v>0</v>
      </c>
      <c r="AB207" s="7">
        <v>0</v>
      </c>
      <c r="AC207" s="53">
        <v>0</v>
      </c>
      <c r="AD207" s="52">
        <v>26</v>
      </c>
      <c r="AE207" s="7">
        <v>770.66800000000001</v>
      </c>
      <c r="AF207" s="53">
        <f t="shared" ref="AF207" si="313">AE207/AD207*1000</f>
        <v>29641.076923076922</v>
      </c>
      <c r="AG207" s="52">
        <v>0</v>
      </c>
      <c r="AH207" s="7">
        <v>0</v>
      </c>
      <c r="AI207" s="53">
        <v>0</v>
      </c>
      <c r="AJ207" s="52">
        <v>0</v>
      </c>
      <c r="AK207" s="7">
        <v>0</v>
      </c>
      <c r="AL207" s="53">
        <v>0</v>
      </c>
      <c r="AM207" s="52">
        <v>0</v>
      </c>
      <c r="AN207" s="7">
        <v>0</v>
      </c>
      <c r="AO207" s="53">
        <v>0</v>
      </c>
      <c r="AP207" s="52">
        <v>0</v>
      </c>
      <c r="AQ207" s="7">
        <v>0</v>
      </c>
      <c r="AR207" s="53">
        <v>0</v>
      </c>
      <c r="AS207" s="52">
        <v>0</v>
      </c>
      <c r="AT207" s="7">
        <v>0</v>
      </c>
      <c r="AU207" s="53">
        <v>0</v>
      </c>
      <c r="AV207" s="52">
        <v>0</v>
      </c>
      <c r="AW207" s="7">
        <v>0</v>
      </c>
      <c r="AX207" s="53">
        <f t="shared" si="294"/>
        <v>0</v>
      </c>
      <c r="AY207" s="52">
        <v>0</v>
      </c>
      <c r="AZ207" s="7">
        <v>0</v>
      </c>
      <c r="BA207" s="53">
        <v>0</v>
      </c>
      <c r="BB207" s="52">
        <v>0</v>
      </c>
      <c r="BC207" s="7">
        <v>0</v>
      </c>
      <c r="BD207" s="53">
        <v>0</v>
      </c>
      <c r="BE207" s="52">
        <v>0</v>
      </c>
      <c r="BF207" s="7">
        <v>0</v>
      </c>
      <c r="BG207" s="53">
        <v>0</v>
      </c>
      <c r="BH207" s="52">
        <v>541.17999999999995</v>
      </c>
      <c r="BI207" s="7">
        <v>3129.1</v>
      </c>
      <c r="BJ207" s="53">
        <f t="shared" si="295"/>
        <v>5781.9949000332617</v>
      </c>
      <c r="BK207" s="52">
        <v>0</v>
      </c>
      <c r="BL207" s="7">
        <v>0</v>
      </c>
      <c r="BM207" s="53">
        <v>0</v>
      </c>
      <c r="BN207" s="52">
        <v>0</v>
      </c>
      <c r="BO207" s="7">
        <v>0</v>
      </c>
      <c r="BP207" s="53">
        <v>0</v>
      </c>
      <c r="BQ207" s="52">
        <v>0</v>
      </c>
      <c r="BR207" s="7">
        <v>0</v>
      </c>
      <c r="BS207" s="53">
        <v>0</v>
      </c>
      <c r="BT207" s="52">
        <v>0</v>
      </c>
      <c r="BU207" s="7">
        <v>0</v>
      </c>
      <c r="BV207" s="53">
        <v>0</v>
      </c>
      <c r="BW207" s="52">
        <v>0</v>
      </c>
      <c r="BX207" s="7">
        <v>0</v>
      </c>
      <c r="BY207" s="53">
        <v>0</v>
      </c>
      <c r="BZ207" s="52">
        <v>0.109</v>
      </c>
      <c r="CA207" s="7">
        <v>2.2949999999999999</v>
      </c>
      <c r="CB207" s="53">
        <f t="shared" si="296"/>
        <v>21055.045871559632</v>
      </c>
      <c r="CC207" s="52">
        <v>0.2</v>
      </c>
      <c r="CD207" s="7">
        <v>0.4</v>
      </c>
      <c r="CE207" s="53">
        <f t="shared" ref="CE207" si="314">CD207/CC207*1000</f>
        <v>2000</v>
      </c>
      <c r="CF207" s="52">
        <v>0</v>
      </c>
      <c r="CG207" s="7">
        <v>0</v>
      </c>
      <c r="CH207" s="53">
        <v>0</v>
      </c>
      <c r="CI207" s="52">
        <v>0</v>
      </c>
      <c r="CJ207" s="7">
        <v>0</v>
      </c>
      <c r="CK207" s="53">
        <f t="shared" si="297"/>
        <v>0</v>
      </c>
      <c r="CL207" s="52">
        <v>0</v>
      </c>
      <c r="CM207" s="7">
        <v>0</v>
      </c>
      <c r="CN207" s="53">
        <v>0</v>
      </c>
      <c r="CO207" s="52">
        <v>0</v>
      </c>
      <c r="CP207" s="7">
        <v>0</v>
      </c>
      <c r="CQ207" s="53">
        <v>0</v>
      </c>
      <c r="CR207" s="52">
        <v>0</v>
      </c>
      <c r="CS207" s="7">
        <v>0</v>
      </c>
      <c r="CT207" s="53">
        <v>0</v>
      </c>
      <c r="CU207" s="62">
        <v>0.57399999999999995</v>
      </c>
      <c r="CV207" s="7">
        <v>1.3120000000000001</v>
      </c>
      <c r="CW207" s="8">
        <f t="shared" si="312"/>
        <v>2285.7142857142862</v>
      </c>
      <c r="CX207" s="52">
        <v>100.75</v>
      </c>
      <c r="CY207" s="7">
        <v>522.39599999999996</v>
      </c>
      <c r="CZ207" s="53">
        <f t="shared" si="303"/>
        <v>5185.0719602977661</v>
      </c>
      <c r="DA207" s="52">
        <v>417.6</v>
      </c>
      <c r="DB207" s="7">
        <v>1538.2449999999999</v>
      </c>
      <c r="DC207" s="53">
        <f t="shared" si="304"/>
        <v>3683.5368773946357</v>
      </c>
      <c r="DD207" s="52">
        <v>0</v>
      </c>
      <c r="DE207" s="7">
        <v>0</v>
      </c>
      <c r="DF207" s="53">
        <v>0</v>
      </c>
      <c r="DG207" s="52">
        <v>0</v>
      </c>
      <c r="DH207" s="7">
        <v>0</v>
      </c>
      <c r="DI207" s="53">
        <v>0</v>
      </c>
      <c r="DJ207" s="52">
        <v>0</v>
      </c>
      <c r="DK207" s="7">
        <v>0</v>
      </c>
      <c r="DL207" s="53">
        <v>0</v>
      </c>
      <c r="DM207" s="52">
        <v>0</v>
      </c>
      <c r="DN207" s="7">
        <v>0</v>
      </c>
      <c r="DO207" s="53">
        <v>0</v>
      </c>
      <c r="DP207" s="52">
        <v>0</v>
      </c>
      <c r="DQ207" s="7">
        <v>0</v>
      </c>
      <c r="DR207" s="53">
        <v>0</v>
      </c>
      <c r="DS207" s="52">
        <v>0</v>
      </c>
      <c r="DT207" s="7">
        <v>0</v>
      </c>
      <c r="DU207" s="53">
        <v>0</v>
      </c>
      <c r="DV207" s="52">
        <v>0</v>
      </c>
      <c r="DW207" s="7">
        <v>0</v>
      </c>
      <c r="DX207" s="53">
        <v>0</v>
      </c>
      <c r="DY207" s="52">
        <v>0</v>
      </c>
      <c r="DZ207" s="7">
        <v>0</v>
      </c>
      <c r="EA207" s="53">
        <v>0</v>
      </c>
      <c r="EB207" s="52">
        <v>0</v>
      </c>
      <c r="EC207" s="7">
        <v>0</v>
      </c>
      <c r="ED207" s="53">
        <v>0</v>
      </c>
      <c r="EE207" s="52">
        <v>47.56</v>
      </c>
      <c r="EF207" s="7">
        <v>516.23599999999999</v>
      </c>
      <c r="EG207" s="53">
        <f t="shared" si="298"/>
        <v>10854.415475189233</v>
      </c>
      <c r="EH207" s="52">
        <v>0</v>
      </c>
      <c r="EI207" s="7">
        <v>0</v>
      </c>
      <c r="EJ207" s="53">
        <v>0</v>
      </c>
      <c r="EK207" s="52">
        <v>0</v>
      </c>
      <c r="EL207" s="7">
        <v>0</v>
      </c>
      <c r="EM207" s="53">
        <v>0</v>
      </c>
      <c r="EN207" s="52">
        <v>0</v>
      </c>
      <c r="EO207" s="7">
        <v>0</v>
      </c>
      <c r="EP207" s="53">
        <v>0</v>
      </c>
      <c r="EQ207" s="52">
        <v>0</v>
      </c>
      <c r="ER207" s="7">
        <v>0</v>
      </c>
      <c r="ES207" s="53">
        <v>0</v>
      </c>
      <c r="ET207" s="52">
        <v>0</v>
      </c>
      <c r="EU207" s="7">
        <v>0</v>
      </c>
      <c r="EV207" s="53">
        <v>0</v>
      </c>
      <c r="EW207" s="52">
        <v>0</v>
      </c>
      <c r="EX207" s="7">
        <v>0</v>
      </c>
      <c r="EY207" s="53">
        <v>0</v>
      </c>
      <c r="EZ207" s="52">
        <v>123.01900000000001</v>
      </c>
      <c r="FA207" s="7">
        <v>776.846</v>
      </c>
      <c r="FB207" s="53">
        <f t="shared" si="305"/>
        <v>6314.8456742454418</v>
      </c>
      <c r="FC207" s="52">
        <v>0</v>
      </c>
      <c r="FD207" s="7">
        <v>0</v>
      </c>
      <c r="FE207" s="53">
        <v>0</v>
      </c>
      <c r="FF207" s="52">
        <v>0</v>
      </c>
      <c r="FG207" s="7">
        <v>0</v>
      </c>
      <c r="FH207" s="53">
        <v>0</v>
      </c>
      <c r="FI207" s="52">
        <v>158.1</v>
      </c>
      <c r="FJ207" s="7">
        <v>1204.201</v>
      </c>
      <c r="FK207" s="53">
        <f t="shared" si="308"/>
        <v>7616.7046173308036</v>
      </c>
      <c r="FL207" s="52">
        <v>0</v>
      </c>
      <c r="FM207" s="7">
        <v>0</v>
      </c>
      <c r="FN207" s="53">
        <f t="shared" si="299"/>
        <v>0</v>
      </c>
      <c r="FO207" s="10">
        <f t="shared" si="300"/>
        <v>1323.0619999999999</v>
      </c>
      <c r="FP207" s="105">
        <f t="shared" si="301"/>
        <v>7771.3359999999984</v>
      </c>
    </row>
    <row r="208" spans="1:172" x14ac:dyDescent="0.3">
      <c r="A208" s="73">
        <v>2019</v>
      </c>
      <c r="B208" s="74" t="s">
        <v>12</v>
      </c>
      <c r="C208" s="52">
        <v>0</v>
      </c>
      <c r="D208" s="7">
        <v>0</v>
      </c>
      <c r="E208" s="53">
        <v>0</v>
      </c>
      <c r="F208" s="52">
        <v>63</v>
      </c>
      <c r="G208" s="7">
        <v>431.66300000000001</v>
      </c>
      <c r="H208" s="53">
        <f t="shared" si="291"/>
        <v>6851.7936507936511</v>
      </c>
      <c r="I208" s="52">
        <v>0</v>
      </c>
      <c r="J208" s="7">
        <v>0</v>
      </c>
      <c r="K208" s="53">
        <v>0</v>
      </c>
      <c r="L208" s="52">
        <v>0</v>
      </c>
      <c r="M208" s="7">
        <v>0</v>
      </c>
      <c r="N208" s="53">
        <v>0</v>
      </c>
      <c r="O208" s="52">
        <v>91.807460000000006</v>
      </c>
      <c r="P208" s="7">
        <v>1678.0050000000001</v>
      </c>
      <c r="Q208" s="53">
        <f t="shared" si="292"/>
        <v>18277.436278054094</v>
      </c>
      <c r="R208" s="52">
        <v>0</v>
      </c>
      <c r="S208" s="7">
        <v>0</v>
      </c>
      <c r="T208" s="53">
        <v>0</v>
      </c>
      <c r="U208" s="52">
        <v>0</v>
      </c>
      <c r="V208" s="7">
        <v>0</v>
      </c>
      <c r="W208" s="53">
        <v>0</v>
      </c>
      <c r="X208" s="52">
        <v>0</v>
      </c>
      <c r="Y208" s="7">
        <v>0</v>
      </c>
      <c r="Z208" s="53">
        <v>0</v>
      </c>
      <c r="AA208" s="52">
        <v>0</v>
      </c>
      <c r="AB208" s="7">
        <v>0</v>
      </c>
      <c r="AC208" s="53">
        <v>0</v>
      </c>
      <c r="AD208" s="52">
        <v>0</v>
      </c>
      <c r="AE208" s="7">
        <v>0</v>
      </c>
      <c r="AF208" s="53">
        <v>0</v>
      </c>
      <c r="AG208" s="52">
        <v>0</v>
      </c>
      <c r="AH208" s="7">
        <v>0</v>
      </c>
      <c r="AI208" s="53">
        <v>0</v>
      </c>
      <c r="AJ208" s="52">
        <v>0</v>
      </c>
      <c r="AK208" s="7">
        <v>0</v>
      </c>
      <c r="AL208" s="53">
        <v>0</v>
      </c>
      <c r="AM208" s="52">
        <v>0</v>
      </c>
      <c r="AN208" s="7">
        <v>0</v>
      </c>
      <c r="AO208" s="53">
        <v>0</v>
      </c>
      <c r="AP208" s="52">
        <v>0</v>
      </c>
      <c r="AQ208" s="7">
        <v>0</v>
      </c>
      <c r="AR208" s="53">
        <v>0</v>
      </c>
      <c r="AS208" s="52">
        <v>0</v>
      </c>
      <c r="AT208" s="7">
        <v>0</v>
      </c>
      <c r="AU208" s="53">
        <v>0</v>
      </c>
      <c r="AV208" s="52">
        <v>0</v>
      </c>
      <c r="AW208" s="7">
        <v>0</v>
      </c>
      <c r="AX208" s="53">
        <f t="shared" si="294"/>
        <v>0</v>
      </c>
      <c r="AY208" s="52">
        <v>0</v>
      </c>
      <c r="AZ208" s="7">
        <v>0</v>
      </c>
      <c r="BA208" s="53">
        <v>0</v>
      </c>
      <c r="BB208" s="52">
        <v>0</v>
      </c>
      <c r="BC208" s="7">
        <v>0</v>
      </c>
      <c r="BD208" s="53">
        <v>0</v>
      </c>
      <c r="BE208" s="52">
        <v>0</v>
      </c>
      <c r="BF208" s="7">
        <v>0</v>
      </c>
      <c r="BG208" s="53">
        <v>0</v>
      </c>
      <c r="BH208" s="52">
        <v>3098.6417999999999</v>
      </c>
      <c r="BI208" s="7">
        <v>4740.277</v>
      </c>
      <c r="BJ208" s="53">
        <f t="shared" si="295"/>
        <v>1529.7918591300229</v>
      </c>
      <c r="BK208" s="52">
        <v>0</v>
      </c>
      <c r="BL208" s="7">
        <v>0</v>
      </c>
      <c r="BM208" s="53">
        <v>0</v>
      </c>
      <c r="BN208" s="52">
        <v>0</v>
      </c>
      <c r="BO208" s="7">
        <v>0</v>
      </c>
      <c r="BP208" s="53">
        <v>0</v>
      </c>
      <c r="BQ208" s="52">
        <v>2.4E-2</v>
      </c>
      <c r="BR208" s="7">
        <v>0.878</v>
      </c>
      <c r="BS208" s="53">
        <f t="shared" si="309"/>
        <v>36583.333333333336</v>
      </c>
      <c r="BT208" s="52">
        <v>0</v>
      </c>
      <c r="BU208" s="7">
        <v>0</v>
      </c>
      <c r="BV208" s="53">
        <v>0</v>
      </c>
      <c r="BW208" s="52">
        <v>0</v>
      </c>
      <c r="BX208" s="7">
        <v>0</v>
      </c>
      <c r="BY208" s="53">
        <v>0</v>
      </c>
      <c r="BZ208" s="52">
        <v>0.17199999999999999</v>
      </c>
      <c r="CA208" s="7">
        <v>7.976</v>
      </c>
      <c r="CB208" s="53">
        <f t="shared" si="296"/>
        <v>46372.093023255817</v>
      </c>
      <c r="CC208" s="52">
        <v>0</v>
      </c>
      <c r="CD208" s="7">
        <v>0</v>
      </c>
      <c r="CE208" s="53">
        <v>0</v>
      </c>
      <c r="CF208" s="52">
        <v>0</v>
      </c>
      <c r="CG208" s="7">
        <v>0</v>
      </c>
      <c r="CH208" s="53">
        <v>0</v>
      </c>
      <c r="CI208" s="52">
        <v>0</v>
      </c>
      <c r="CJ208" s="7">
        <v>0</v>
      </c>
      <c r="CK208" s="53">
        <f t="shared" si="297"/>
        <v>0</v>
      </c>
      <c r="CL208" s="52">
        <v>0</v>
      </c>
      <c r="CM208" s="7">
        <v>0</v>
      </c>
      <c r="CN208" s="53">
        <v>0</v>
      </c>
      <c r="CO208" s="52">
        <v>0</v>
      </c>
      <c r="CP208" s="7">
        <v>0</v>
      </c>
      <c r="CQ208" s="53">
        <v>0</v>
      </c>
      <c r="CR208" s="52">
        <v>0</v>
      </c>
      <c r="CS208" s="7">
        <v>0</v>
      </c>
      <c r="CT208" s="53">
        <v>0</v>
      </c>
      <c r="CU208" s="62">
        <v>0.38500000000000001</v>
      </c>
      <c r="CV208" s="7">
        <v>0.71799999999999997</v>
      </c>
      <c r="CW208" s="8">
        <f t="shared" si="312"/>
        <v>1864.9350649350649</v>
      </c>
      <c r="CX208" s="52">
        <v>174.5</v>
      </c>
      <c r="CY208" s="7">
        <v>855.51199999999994</v>
      </c>
      <c r="CZ208" s="53">
        <f t="shared" si="303"/>
        <v>4902.647564469913</v>
      </c>
      <c r="DA208" s="52">
        <v>262</v>
      </c>
      <c r="DB208" s="7">
        <v>877.20899999999995</v>
      </c>
      <c r="DC208" s="53">
        <f t="shared" si="304"/>
        <v>3348.1259541984732</v>
      </c>
      <c r="DD208" s="52">
        <v>0</v>
      </c>
      <c r="DE208" s="7">
        <v>0</v>
      </c>
      <c r="DF208" s="53">
        <v>0</v>
      </c>
      <c r="DG208" s="52">
        <v>0</v>
      </c>
      <c r="DH208" s="7">
        <v>0</v>
      </c>
      <c r="DI208" s="53">
        <v>0</v>
      </c>
      <c r="DJ208" s="52">
        <v>0</v>
      </c>
      <c r="DK208" s="7">
        <v>0</v>
      </c>
      <c r="DL208" s="53">
        <v>0</v>
      </c>
      <c r="DM208" s="52">
        <v>0</v>
      </c>
      <c r="DN208" s="7">
        <v>0</v>
      </c>
      <c r="DO208" s="53">
        <v>0</v>
      </c>
      <c r="DP208" s="52">
        <v>0</v>
      </c>
      <c r="DQ208" s="7">
        <v>0</v>
      </c>
      <c r="DR208" s="53">
        <v>0</v>
      </c>
      <c r="DS208" s="52">
        <v>0</v>
      </c>
      <c r="DT208" s="7">
        <v>0</v>
      </c>
      <c r="DU208" s="53">
        <v>0</v>
      </c>
      <c r="DV208" s="52">
        <v>0</v>
      </c>
      <c r="DW208" s="7">
        <v>0</v>
      </c>
      <c r="DX208" s="53">
        <v>0</v>
      </c>
      <c r="DY208" s="52">
        <v>0</v>
      </c>
      <c r="DZ208" s="7">
        <v>0</v>
      </c>
      <c r="EA208" s="53">
        <v>0</v>
      </c>
      <c r="EB208" s="52">
        <v>9.35</v>
      </c>
      <c r="EC208" s="7">
        <v>24.861999999999998</v>
      </c>
      <c r="ED208" s="53">
        <f t="shared" si="311"/>
        <v>2659.0374331550802</v>
      </c>
      <c r="EE208" s="52">
        <v>2086.42</v>
      </c>
      <c r="EF208" s="7">
        <v>15810.802</v>
      </c>
      <c r="EG208" s="53">
        <f t="shared" si="298"/>
        <v>7577.9574582298865</v>
      </c>
      <c r="EH208" s="52">
        <v>0</v>
      </c>
      <c r="EI208" s="7">
        <v>0</v>
      </c>
      <c r="EJ208" s="53">
        <v>0</v>
      </c>
      <c r="EK208" s="52">
        <v>0</v>
      </c>
      <c r="EL208" s="7">
        <v>0</v>
      </c>
      <c r="EM208" s="53">
        <v>0</v>
      </c>
      <c r="EN208" s="52">
        <v>0</v>
      </c>
      <c r="EO208" s="7">
        <v>0</v>
      </c>
      <c r="EP208" s="53">
        <v>0</v>
      </c>
      <c r="EQ208" s="52">
        <v>0</v>
      </c>
      <c r="ER208" s="7">
        <v>0</v>
      </c>
      <c r="ES208" s="53">
        <v>0</v>
      </c>
      <c r="ET208" s="52">
        <v>0</v>
      </c>
      <c r="EU208" s="7">
        <v>0</v>
      </c>
      <c r="EV208" s="53">
        <v>0</v>
      </c>
      <c r="EW208" s="52">
        <v>0</v>
      </c>
      <c r="EX208" s="7">
        <v>0</v>
      </c>
      <c r="EY208" s="53">
        <v>0</v>
      </c>
      <c r="EZ208" s="52">
        <v>0</v>
      </c>
      <c r="FA208" s="7">
        <v>0</v>
      </c>
      <c r="FB208" s="53">
        <v>0</v>
      </c>
      <c r="FC208" s="52">
        <v>0</v>
      </c>
      <c r="FD208" s="7">
        <v>0</v>
      </c>
      <c r="FE208" s="53">
        <v>0</v>
      </c>
      <c r="FF208" s="52">
        <v>0</v>
      </c>
      <c r="FG208" s="7">
        <v>0</v>
      </c>
      <c r="FH208" s="53">
        <v>0</v>
      </c>
      <c r="FI208" s="52">
        <v>21.5</v>
      </c>
      <c r="FJ208" s="7">
        <v>162.94</v>
      </c>
      <c r="FK208" s="53">
        <f t="shared" si="308"/>
        <v>7578.604651162791</v>
      </c>
      <c r="FL208" s="52">
        <v>0</v>
      </c>
      <c r="FM208" s="7">
        <v>0</v>
      </c>
      <c r="FN208" s="53">
        <f t="shared" si="299"/>
        <v>0</v>
      </c>
      <c r="FO208" s="10">
        <f t="shared" si="300"/>
        <v>5786.30026</v>
      </c>
      <c r="FP208" s="105">
        <f t="shared" si="301"/>
        <v>24427.901999999998</v>
      </c>
    </row>
    <row r="209" spans="1:172" x14ac:dyDescent="0.3">
      <c r="A209" s="73">
        <v>2019</v>
      </c>
      <c r="B209" s="74" t="s">
        <v>13</v>
      </c>
      <c r="C209" s="52">
        <v>0</v>
      </c>
      <c r="D209" s="7">
        <v>0</v>
      </c>
      <c r="E209" s="53">
        <v>0</v>
      </c>
      <c r="F209" s="52">
        <v>0</v>
      </c>
      <c r="G209" s="7">
        <v>0</v>
      </c>
      <c r="H209" s="53">
        <v>0</v>
      </c>
      <c r="I209" s="52">
        <v>0</v>
      </c>
      <c r="J209" s="7">
        <v>0</v>
      </c>
      <c r="K209" s="53">
        <v>0</v>
      </c>
      <c r="L209" s="52">
        <v>24.948</v>
      </c>
      <c r="M209" s="7">
        <v>637.48</v>
      </c>
      <c r="N209" s="53">
        <f t="shared" ref="N209" si="315">M209/L209*1000</f>
        <v>25552.348885682219</v>
      </c>
      <c r="O209" s="52">
        <v>14.79</v>
      </c>
      <c r="P209" s="7">
        <v>74.704999999999998</v>
      </c>
      <c r="Q209" s="53">
        <f t="shared" si="292"/>
        <v>5051.0480054090604</v>
      </c>
      <c r="R209" s="52">
        <v>0</v>
      </c>
      <c r="S209" s="7">
        <v>0</v>
      </c>
      <c r="T209" s="53">
        <v>0</v>
      </c>
      <c r="U209" s="52">
        <v>0</v>
      </c>
      <c r="V209" s="7">
        <v>0</v>
      </c>
      <c r="W209" s="53">
        <v>0</v>
      </c>
      <c r="X209" s="52">
        <v>0</v>
      </c>
      <c r="Y209" s="7">
        <v>0</v>
      </c>
      <c r="Z209" s="53">
        <v>0</v>
      </c>
      <c r="AA209" s="52">
        <v>0</v>
      </c>
      <c r="AB209" s="7">
        <v>0</v>
      </c>
      <c r="AC209" s="53">
        <v>0</v>
      </c>
      <c r="AD209" s="52">
        <v>0</v>
      </c>
      <c r="AE209" s="7">
        <v>0</v>
      </c>
      <c r="AF209" s="53">
        <v>0</v>
      </c>
      <c r="AG209" s="52">
        <v>0</v>
      </c>
      <c r="AH209" s="7">
        <v>0</v>
      </c>
      <c r="AI209" s="53">
        <v>0</v>
      </c>
      <c r="AJ209" s="52">
        <v>0</v>
      </c>
      <c r="AK209" s="7">
        <v>0</v>
      </c>
      <c r="AL209" s="53">
        <v>0</v>
      </c>
      <c r="AM209" s="52">
        <v>0</v>
      </c>
      <c r="AN209" s="7">
        <v>0</v>
      </c>
      <c r="AO209" s="53">
        <v>0</v>
      </c>
      <c r="AP209" s="52">
        <v>0</v>
      </c>
      <c r="AQ209" s="7">
        <v>0</v>
      </c>
      <c r="AR209" s="53">
        <v>0</v>
      </c>
      <c r="AS209" s="52">
        <v>0</v>
      </c>
      <c r="AT209" s="7">
        <v>0</v>
      </c>
      <c r="AU209" s="53">
        <v>0</v>
      </c>
      <c r="AV209" s="52">
        <v>0</v>
      </c>
      <c r="AW209" s="7">
        <v>0</v>
      </c>
      <c r="AX209" s="53">
        <f t="shared" si="294"/>
        <v>0</v>
      </c>
      <c r="AY209" s="52">
        <v>0</v>
      </c>
      <c r="AZ209" s="7">
        <v>0</v>
      </c>
      <c r="BA209" s="53">
        <v>0</v>
      </c>
      <c r="BB209" s="52">
        <v>0</v>
      </c>
      <c r="BC209" s="7">
        <v>0</v>
      </c>
      <c r="BD209" s="53">
        <v>0</v>
      </c>
      <c r="BE209" s="52">
        <v>0</v>
      </c>
      <c r="BF209" s="7">
        <v>0</v>
      </c>
      <c r="BG209" s="53">
        <v>0</v>
      </c>
      <c r="BH209" s="52">
        <v>659.92204000000004</v>
      </c>
      <c r="BI209" s="7">
        <v>3538.4789999999998</v>
      </c>
      <c r="BJ209" s="53">
        <f t="shared" si="295"/>
        <v>5361.965180008232</v>
      </c>
      <c r="BK209" s="52">
        <v>0</v>
      </c>
      <c r="BL209" s="7">
        <v>0</v>
      </c>
      <c r="BM209" s="53">
        <v>0</v>
      </c>
      <c r="BN209" s="52">
        <v>0</v>
      </c>
      <c r="BO209" s="7">
        <v>0</v>
      </c>
      <c r="BP209" s="53">
        <v>0</v>
      </c>
      <c r="BQ209" s="52">
        <v>0</v>
      </c>
      <c r="BR209" s="7">
        <v>0</v>
      </c>
      <c r="BS209" s="53">
        <v>0</v>
      </c>
      <c r="BT209" s="52">
        <v>0</v>
      </c>
      <c r="BU209" s="7">
        <v>0</v>
      </c>
      <c r="BV209" s="53">
        <v>0</v>
      </c>
      <c r="BW209" s="52">
        <v>0</v>
      </c>
      <c r="BX209" s="7">
        <v>0</v>
      </c>
      <c r="BY209" s="53">
        <v>0</v>
      </c>
      <c r="BZ209" s="52">
        <v>1.5309999999999999</v>
      </c>
      <c r="CA209" s="7">
        <v>20.161999999999999</v>
      </c>
      <c r="CB209" s="53">
        <f t="shared" si="296"/>
        <v>13169.17047681254</v>
      </c>
      <c r="CC209" s="52">
        <v>0</v>
      </c>
      <c r="CD209" s="7">
        <v>0</v>
      </c>
      <c r="CE209" s="53">
        <v>0</v>
      </c>
      <c r="CF209" s="52">
        <v>0</v>
      </c>
      <c r="CG209" s="7">
        <v>0</v>
      </c>
      <c r="CH209" s="53">
        <v>0</v>
      </c>
      <c r="CI209" s="52">
        <v>0</v>
      </c>
      <c r="CJ209" s="7">
        <v>0</v>
      </c>
      <c r="CK209" s="53">
        <f t="shared" si="297"/>
        <v>0</v>
      </c>
      <c r="CL209" s="52">
        <v>0</v>
      </c>
      <c r="CM209" s="7">
        <v>0</v>
      </c>
      <c r="CN209" s="53">
        <v>0</v>
      </c>
      <c r="CO209" s="52">
        <v>0</v>
      </c>
      <c r="CP209" s="7">
        <v>0</v>
      </c>
      <c r="CQ209" s="53">
        <v>0</v>
      </c>
      <c r="CR209" s="52">
        <v>0</v>
      </c>
      <c r="CS209" s="7">
        <v>0</v>
      </c>
      <c r="CT209" s="53">
        <v>0</v>
      </c>
      <c r="CU209" s="52">
        <v>0</v>
      </c>
      <c r="CV209" s="7">
        <v>0</v>
      </c>
      <c r="CW209" s="53">
        <v>0</v>
      </c>
      <c r="CX209" s="52">
        <v>205.07400000000001</v>
      </c>
      <c r="CY209" s="7">
        <v>1004.703</v>
      </c>
      <c r="CZ209" s="53">
        <f t="shared" si="303"/>
        <v>4899.2217443459431</v>
      </c>
      <c r="DA209" s="52">
        <v>312</v>
      </c>
      <c r="DB209" s="7">
        <v>1003.066</v>
      </c>
      <c r="DC209" s="53">
        <f t="shared" si="304"/>
        <v>3214.9551282051284</v>
      </c>
      <c r="DD209" s="52">
        <v>0</v>
      </c>
      <c r="DE209" s="7">
        <v>0</v>
      </c>
      <c r="DF209" s="53">
        <v>0</v>
      </c>
      <c r="DG209" s="52">
        <v>0</v>
      </c>
      <c r="DH209" s="7">
        <v>0</v>
      </c>
      <c r="DI209" s="53">
        <v>0</v>
      </c>
      <c r="DJ209" s="52">
        <v>0</v>
      </c>
      <c r="DK209" s="7">
        <v>0</v>
      </c>
      <c r="DL209" s="53">
        <v>0</v>
      </c>
      <c r="DM209" s="52">
        <v>0</v>
      </c>
      <c r="DN209" s="7">
        <v>0</v>
      </c>
      <c r="DO209" s="53">
        <v>0</v>
      </c>
      <c r="DP209" s="52">
        <v>0</v>
      </c>
      <c r="DQ209" s="7">
        <v>0</v>
      </c>
      <c r="DR209" s="53">
        <v>0</v>
      </c>
      <c r="DS209" s="52">
        <v>0</v>
      </c>
      <c r="DT209" s="7">
        <v>0</v>
      </c>
      <c r="DU209" s="53">
        <v>0</v>
      </c>
      <c r="DV209" s="52">
        <v>0</v>
      </c>
      <c r="DW209" s="7">
        <v>0</v>
      </c>
      <c r="DX209" s="53">
        <v>0</v>
      </c>
      <c r="DY209" s="52">
        <v>0</v>
      </c>
      <c r="DZ209" s="7">
        <v>0</v>
      </c>
      <c r="EA209" s="53">
        <v>0</v>
      </c>
      <c r="EB209" s="52">
        <v>0</v>
      </c>
      <c r="EC209" s="7">
        <v>0</v>
      </c>
      <c r="ED209" s="53">
        <v>0</v>
      </c>
      <c r="EE209" s="52">
        <v>64.040000000000006</v>
      </c>
      <c r="EF209" s="7">
        <v>362.34300000000002</v>
      </c>
      <c r="EG209" s="53">
        <f t="shared" si="298"/>
        <v>5658.0730793254215</v>
      </c>
      <c r="EH209" s="52">
        <v>0</v>
      </c>
      <c r="EI209" s="7">
        <v>0</v>
      </c>
      <c r="EJ209" s="53">
        <v>0</v>
      </c>
      <c r="EK209" s="52">
        <v>0</v>
      </c>
      <c r="EL209" s="7">
        <v>0</v>
      </c>
      <c r="EM209" s="53">
        <v>0</v>
      </c>
      <c r="EN209" s="52">
        <v>0</v>
      </c>
      <c r="EO209" s="7">
        <v>0</v>
      </c>
      <c r="EP209" s="53">
        <v>0</v>
      </c>
      <c r="EQ209" s="52">
        <v>0</v>
      </c>
      <c r="ER209" s="7">
        <v>0</v>
      </c>
      <c r="ES209" s="53">
        <v>0</v>
      </c>
      <c r="ET209" s="52">
        <v>0</v>
      </c>
      <c r="EU209" s="7">
        <v>0</v>
      </c>
      <c r="EV209" s="53">
        <v>0</v>
      </c>
      <c r="EW209" s="52">
        <v>20.058</v>
      </c>
      <c r="EX209" s="7">
        <v>272.863</v>
      </c>
      <c r="EY209" s="53">
        <f t="shared" ref="EY209" si="316">EX209/EW209*1000</f>
        <v>13603.699272110878</v>
      </c>
      <c r="EZ209" s="52">
        <v>0.66</v>
      </c>
      <c r="FA209" s="7">
        <v>14.430999999999999</v>
      </c>
      <c r="FB209" s="53">
        <f t="shared" si="305"/>
        <v>21865.151515151512</v>
      </c>
      <c r="FC209" s="52">
        <v>0</v>
      </c>
      <c r="FD209" s="7">
        <v>0</v>
      </c>
      <c r="FE209" s="53">
        <v>0</v>
      </c>
      <c r="FF209" s="52">
        <v>0</v>
      </c>
      <c r="FG209" s="7">
        <v>0</v>
      </c>
      <c r="FH209" s="53">
        <v>0</v>
      </c>
      <c r="FI209" s="52">
        <v>148</v>
      </c>
      <c r="FJ209" s="7">
        <v>1111.7639999999999</v>
      </c>
      <c r="FK209" s="53">
        <f t="shared" si="308"/>
        <v>7511.9189189189183</v>
      </c>
      <c r="FL209" s="52">
        <v>0</v>
      </c>
      <c r="FM209" s="7">
        <v>0</v>
      </c>
      <c r="FN209" s="53">
        <f t="shared" si="299"/>
        <v>0</v>
      </c>
      <c r="FO209" s="10">
        <f t="shared" si="300"/>
        <v>1303.0230399999998</v>
      </c>
      <c r="FP209" s="105">
        <f t="shared" si="301"/>
        <v>6928.2319999999991</v>
      </c>
    </row>
    <row r="210" spans="1:172" x14ac:dyDescent="0.3">
      <c r="A210" s="73">
        <v>2019</v>
      </c>
      <c r="B210" s="74" t="s">
        <v>14</v>
      </c>
      <c r="C210" s="52">
        <v>0</v>
      </c>
      <c r="D210" s="7">
        <v>0</v>
      </c>
      <c r="E210" s="53">
        <v>0</v>
      </c>
      <c r="F210" s="52">
        <v>0.05</v>
      </c>
      <c r="G210" s="7">
        <v>0.46</v>
      </c>
      <c r="H210" s="53">
        <f t="shared" si="291"/>
        <v>9200</v>
      </c>
      <c r="I210" s="52">
        <v>0</v>
      </c>
      <c r="J210" s="7">
        <v>0</v>
      </c>
      <c r="K210" s="53">
        <v>0</v>
      </c>
      <c r="L210" s="52">
        <v>0</v>
      </c>
      <c r="M210" s="7">
        <v>0</v>
      </c>
      <c r="N210" s="53">
        <v>0</v>
      </c>
      <c r="O210" s="52">
        <v>57.108719999999998</v>
      </c>
      <c r="P210" s="7">
        <v>882.03</v>
      </c>
      <c r="Q210" s="53">
        <f t="shared" si="292"/>
        <v>15444.751694662391</v>
      </c>
      <c r="R210" s="52">
        <v>146</v>
      </c>
      <c r="S210" s="7">
        <v>730.09799999999996</v>
      </c>
      <c r="T210" s="53">
        <f t="shared" si="293"/>
        <v>5000.6712328767126</v>
      </c>
      <c r="U210" s="52">
        <v>0</v>
      </c>
      <c r="V210" s="7">
        <v>0</v>
      </c>
      <c r="W210" s="53">
        <v>0</v>
      </c>
      <c r="X210" s="52">
        <v>0</v>
      </c>
      <c r="Y210" s="7">
        <v>0</v>
      </c>
      <c r="Z210" s="53">
        <v>0</v>
      </c>
      <c r="AA210" s="52">
        <v>0</v>
      </c>
      <c r="AB210" s="7">
        <v>0</v>
      </c>
      <c r="AC210" s="53">
        <v>0</v>
      </c>
      <c r="AD210" s="52">
        <v>0</v>
      </c>
      <c r="AE210" s="7">
        <v>0</v>
      </c>
      <c r="AF210" s="53">
        <v>0</v>
      </c>
      <c r="AG210" s="52">
        <v>0</v>
      </c>
      <c r="AH210" s="7">
        <v>0</v>
      </c>
      <c r="AI210" s="53">
        <v>0</v>
      </c>
      <c r="AJ210" s="52">
        <v>0</v>
      </c>
      <c r="AK210" s="7">
        <v>0</v>
      </c>
      <c r="AL210" s="53">
        <v>0</v>
      </c>
      <c r="AM210" s="52">
        <v>0</v>
      </c>
      <c r="AN210" s="7">
        <v>0</v>
      </c>
      <c r="AO210" s="53">
        <v>0</v>
      </c>
      <c r="AP210" s="52">
        <v>0</v>
      </c>
      <c r="AQ210" s="7">
        <v>0</v>
      </c>
      <c r="AR210" s="53">
        <v>0</v>
      </c>
      <c r="AS210" s="52">
        <v>0</v>
      </c>
      <c r="AT210" s="7">
        <v>0</v>
      </c>
      <c r="AU210" s="53">
        <v>0</v>
      </c>
      <c r="AV210" s="52">
        <v>0</v>
      </c>
      <c r="AW210" s="7">
        <v>0</v>
      </c>
      <c r="AX210" s="53">
        <f t="shared" si="294"/>
        <v>0</v>
      </c>
      <c r="AY210" s="52">
        <v>0</v>
      </c>
      <c r="AZ210" s="7">
        <v>0</v>
      </c>
      <c r="BA210" s="53">
        <v>0</v>
      </c>
      <c r="BB210" s="52">
        <v>0</v>
      </c>
      <c r="BC210" s="7">
        <v>0</v>
      </c>
      <c r="BD210" s="53">
        <v>0</v>
      </c>
      <c r="BE210" s="52">
        <v>0</v>
      </c>
      <c r="BF210" s="7">
        <v>0</v>
      </c>
      <c r="BG210" s="53">
        <v>0</v>
      </c>
      <c r="BH210" s="52">
        <v>3641.6374100000003</v>
      </c>
      <c r="BI210" s="7">
        <v>19543.528999999999</v>
      </c>
      <c r="BJ210" s="53">
        <f t="shared" si="295"/>
        <v>5366.6872342460911</v>
      </c>
      <c r="BK210" s="52">
        <v>0</v>
      </c>
      <c r="BL210" s="7">
        <v>0</v>
      </c>
      <c r="BM210" s="53">
        <v>0</v>
      </c>
      <c r="BN210" s="52">
        <v>0</v>
      </c>
      <c r="BO210" s="7">
        <v>0</v>
      </c>
      <c r="BP210" s="53">
        <v>0</v>
      </c>
      <c r="BQ210" s="52">
        <v>1.2900000000000001E-3</v>
      </c>
      <c r="BR210" s="7">
        <v>7.2999999999999995E-2</v>
      </c>
      <c r="BS210" s="53">
        <f t="shared" si="309"/>
        <v>56589.147286821702</v>
      </c>
      <c r="BT210" s="52">
        <v>0</v>
      </c>
      <c r="BU210" s="7">
        <v>0</v>
      </c>
      <c r="BV210" s="53">
        <v>0</v>
      </c>
      <c r="BW210" s="52">
        <v>0</v>
      </c>
      <c r="BX210" s="7">
        <v>0</v>
      </c>
      <c r="BY210" s="53">
        <v>0</v>
      </c>
      <c r="BZ210" s="52">
        <v>0</v>
      </c>
      <c r="CA210" s="7">
        <v>0</v>
      </c>
      <c r="CB210" s="53">
        <v>0</v>
      </c>
      <c r="CC210" s="52">
        <v>0</v>
      </c>
      <c r="CD210" s="7">
        <v>0</v>
      </c>
      <c r="CE210" s="53">
        <v>0</v>
      </c>
      <c r="CF210" s="52">
        <v>0</v>
      </c>
      <c r="CG210" s="7">
        <v>0</v>
      </c>
      <c r="CH210" s="53">
        <v>0</v>
      </c>
      <c r="CI210" s="52">
        <v>0</v>
      </c>
      <c r="CJ210" s="7">
        <v>0</v>
      </c>
      <c r="CK210" s="53">
        <f t="shared" si="297"/>
        <v>0</v>
      </c>
      <c r="CL210" s="52">
        <v>0</v>
      </c>
      <c r="CM210" s="7">
        <v>0</v>
      </c>
      <c r="CN210" s="53">
        <v>0</v>
      </c>
      <c r="CO210" s="52">
        <v>0</v>
      </c>
      <c r="CP210" s="7">
        <v>0</v>
      </c>
      <c r="CQ210" s="53">
        <v>0</v>
      </c>
      <c r="CR210" s="52">
        <v>0</v>
      </c>
      <c r="CS210" s="7">
        <v>0</v>
      </c>
      <c r="CT210" s="53">
        <v>0</v>
      </c>
      <c r="CU210" s="62">
        <v>0.02</v>
      </c>
      <c r="CV210" s="7">
        <v>0.22700000000000001</v>
      </c>
      <c r="CW210" s="8">
        <f t="shared" si="312"/>
        <v>11350</v>
      </c>
      <c r="CX210" s="52">
        <v>473.79599999999999</v>
      </c>
      <c r="CY210" s="7">
        <v>15856.445</v>
      </c>
      <c r="CZ210" s="53">
        <f t="shared" si="303"/>
        <v>33466.819052925726</v>
      </c>
      <c r="DA210" s="52">
        <v>0</v>
      </c>
      <c r="DB210" s="7">
        <v>0</v>
      </c>
      <c r="DC210" s="53">
        <v>0</v>
      </c>
      <c r="DD210" s="52">
        <v>0</v>
      </c>
      <c r="DE210" s="7">
        <v>0</v>
      </c>
      <c r="DF210" s="53">
        <v>0</v>
      </c>
      <c r="DG210" s="52">
        <v>0</v>
      </c>
      <c r="DH210" s="7">
        <v>0</v>
      </c>
      <c r="DI210" s="53">
        <v>0</v>
      </c>
      <c r="DJ210" s="52">
        <v>0</v>
      </c>
      <c r="DK210" s="7">
        <v>0</v>
      </c>
      <c r="DL210" s="53">
        <v>0</v>
      </c>
      <c r="DM210" s="52">
        <v>0</v>
      </c>
      <c r="DN210" s="7">
        <v>0</v>
      </c>
      <c r="DO210" s="53">
        <v>0</v>
      </c>
      <c r="DP210" s="52">
        <v>0</v>
      </c>
      <c r="DQ210" s="7">
        <v>0</v>
      </c>
      <c r="DR210" s="53">
        <v>0</v>
      </c>
      <c r="DS210" s="52">
        <v>0</v>
      </c>
      <c r="DT210" s="7">
        <v>0</v>
      </c>
      <c r="DU210" s="53">
        <v>0</v>
      </c>
      <c r="DV210" s="52">
        <v>0</v>
      </c>
      <c r="DW210" s="7">
        <v>0</v>
      </c>
      <c r="DX210" s="53">
        <v>0</v>
      </c>
      <c r="DY210" s="52">
        <v>0</v>
      </c>
      <c r="DZ210" s="7">
        <v>0</v>
      </c>
      <c r="EA210" s="53">
        <v>0</v>
      </c>
      <c r="EB210" s="52">
        <v>0</v>
      </c>
      <c r="EC210" s="7">
        <v>0</v>
      </c>
      <c r="ED210" s="53">
        <v>0</v>
      </c>
      <c r="EE210" s="52">
        <v>50.1</v>
      </c>
      <c r="EF210" s="7">
        <v>349.99099999999999</v>
      </c>
      <c r="EG210" s="53">
        <f t="shared" si="298"/>
        <v>6985.8483033932134</v>
      </c>
      <c r="EH210" s="52">
        <v>0</v>
      </c>
      <c r="EI210" s="7">
        <v>0</v>
      </c>
      <c r="EJ210" s="53">
        <v>0</v>
      </c>
      <c r="EK210" s="52">
        <v>0</v>
      </c>
      <c r="EL210" s="7">
        <v>0</v>
      </c>
      <c r="EM210" s="53">
        <v>0</v>
      </c>
      <c r="EN210" s="52">
        <v>0</v>
      </c>
      <c r="EO210" s="7">
        <v>0</v>
      </c>
      <c r="EP210" s="53">
        <v>0</v>
      </c>
      <c r="EQ210" s="52">
        <v>0</v>
      </c>
      <c r="ER210" s="7">
        <v>0</v>
      </c>
      <c r="ES210" s="53">
        <v>0</v>
      </c>
      <c r="ET210" s="52">
        <v>0</v>
      </c>
      <c r="EU210" s="7">
        <v>0</v>
      </c>
      <c r="EV210" s="53">
        <v>0</v>
      </c>
      <c r="EW210" s="52">
        <v>0</v>
      </c>
      <c r="EX210" s="7">
        <v>0</v>
      </c>
      <c r="EY210" s="53">
        <v>0</v>
      </c>
      <c r="EZ210" s="52">
        <v>450</v>
      </c>
      <c r="FA210" s="7">
        <v>2894.9660000000003</v>
      </c>
      <c r="FB210" s="53">
        <f t="shared" si="305"/>
        <v>6433.2577777777788</v>
      </c>
      <c r="FC210" s="52">
        <v>0</v>
      </c>
      <c r="FD210" s="7">
        <v>0</v>
      </c>
      <c r="FE210" s="53">
        <v>0</v>
      </c>
      <c r="FF210" s="52">
        <v>0</v>
      </c>
      <c r="FG210" s="7">
        <v>0</v>
      </c>
      <c r="FH210" s="53">
        <v>0</v>
      </c>
      <c r="FI210" s="52">
        <v>100.5</v>
      </c>
      <c r="FJ210" s="7">
        <v>752.01199999999994</v>
      </c>
      <c r="FK210" s="53">
        <f t="shared" si="308"/>
        <v>7482.706467661691</v>
      </c>
      <c r="FL210" s="52">
        <v>0</v>
      </c>
      <c r="FM210" s="7">
        <v>0</v>
      </c>
      <c r="FN210" s="53">
        <f t="shared" si="299"/>
        <v>0</v>
      </c>
      <c r="FO210" s="10">
        <f t="shared" si="300"/>
        <v>4818.713420000001</v>
      </c>
      <c r="FP210" s="105">
        <f t="shared" si="301"/>
        <v>40257.818999999996</v>
      </c>
    </row>
    <row r="211" spans="1:172" x14ac:dyDescent="0.3">
      <c r="A211" s="73">
        <v>2019</v>
      </c>
      <c r="B211" s="74" t="s">
        <v>15</v>
      </c>
      <c r="C211" s="52">
        <v>0</v>
      </c>
      <c r="D211" s="7">
        <v>0</v>
      </c>
      <c r="E211" s="53">
        <v>0</v>
      </c>
      <c r="F211" s="52">
        <v>63</v>
      </c>
      <c r="G211" s="7">
        <v>468.005</v>
      </c>
      <c r="H211" s="53">
        <f t="shared" si="291"/>
        <v>7428.6507936507933</v>
      </c>
      <c r="I211" s="52">
        <v>0</v>
      </c>
      <c r="J211" s="7">
        <v>0</v>
      </c>
      <c r="K211" s="53">
        <v>0</v>
      </c>
      <c r="L211" s="52">
        <v>0</v>
      </c>
      <c r="M211" s="7">
        <v>0</v>
      </c>
      <c r="N211" s="53">
        <v>0</v>
      </c>
      <c r="O211" s="52">
        <v>2.85</v>
      </c>
      <c r="P211" s="7">
        <v>12</v>
      </c>
      <c r="Q211" s="53">
        <f t="shared" si="292"/>
        <v>4210.5263157894733</v>
      </c>
      <c r="R211" s="52">
        <v>96</v>
      </c>
      <c r="S211" s="7">
        <v>484.05399999999997</v>
      </c>
      <c r="T211" s="53">
        <f t="shared" si="293"/>
        <v>5042.2291666666661</v>
      </c>
      <c r="U211" s="52">
        <v>0</v>
      </c>
      <c r="V211" s="7">
        <v>0</v>
      </c>
      <c r="W211" s="53">
        <v>0</v>
      </c>
      <c r="X211" s="52">
        <v>0</v>
      </c>
      <c r="Y211" s="7">
        <v>0</v>
      </c>
      <c r="Z211" s="53">
        <v>0</v>
      </c>
      <c r="AA211" s="52">
        <v>0</v>
      </c>
      <c r="AB211" s="7">
        <v>0</v>
      </c>
      <c r="AC211" s="53">
        <v>0</v>
      </c>
      <c r="AD211" s="52">
        <v>0</v>
      </c>
      <c r="AE211" s="7">
        <v>0</v>
      </c>
      <c r="AF211" s="53">
        <v>0</v>
      </c>
      <c r="AG211" s="52">
        <v>0</v>
      </c>
      <c r="AH211" s="7">
        <v>0</v>
      </c>
      <c r="AI211" s="53">
        <v>0</v>
      </c>
      <c r="AJ211" s="52">
        <v>0</v>
      </c>
      <c r="AK211" s="7">
        <v>0</v>
      </c>
      <c r="AL211" s="53">
        <v>0</v>
      </c>
      <c r="AM211" s="52">
        <v>0</v>
      </c>
      <c r="AN211" s="7">
        <v>0</v>
      </c>
      <c r="AO211" s="53">
        <v>0</v>
      </c>
      <c r="AP211" s="52">
        <v>0</v>
      </c>
      <c r="AQ211" s="7">
        <v>0</v>
      </c>
      <c r="AR211" s="53">
        <v>0</v>
      </c>
      <c r="AS211" s="52">
        <v>0</v>
      </c>
      <c r="AT211" s="7">
        <v>0</v>
      </c>
      <c r="AU211" s="53">
        <v>0</v>
      </c>
      <c r="AV211" s="52">
        <v>0</v>
      </c>
      <c r="AW211" s="7">
        <v>0</v>
      </c>
      <c r="AX211" s="53">
        <f t="shared" si="294"/>
        <v>0</v>
      </c>
      <c r="AY211" s="52">
        <v>0</v>
      </c>
      <c r="AZ211" s="7">
        <v>0</v>
      </c>
      <c r="BA211" s="53">
        <v>0</v>
      </c>
      <c r="BB211" s="52">
        <v>0</v>
      </c>
      <c r="BC211" s="7">
        <v>0</v>
      </c>
      <c r="BD211" s="53">
        <v>0</v>
      </c>
      <c r="BE211" s="52">
        <v>0</v>
      </c>
      <c r="BF211" s="7">
        <v>0</v>
      </c>
      <c r="BG211" s="53">
        <v>0</v>
      </c>
      <c r="BH211" s="52">
        <v>1826.6208300000001</v>
      </c>
      <c r="BI211" s="7">
        <v>9821.56</v>
      </c>
      <c r="BJ211" s="53">
        <f t="shared" si="295"/>
        <v>5376.901346296373</v>
      </c>
      <c r="BK211" s="52">
        <v>0</v>
      </c>
      <c r="BL211" s="7">
        <v>0</v>
      </c>
      <c r="BM211" s="53">
        <v>0</v>
      </c>
      <c r="BN211" s="52">
        <v>0</v>
      </c>
      <c r="BO211" s="7">
        <v>0</v>
      </c>
      <c r="BP211" s="53">
        <v>0</v>
      </c>
      <c r="BQ211" s="52">
        <v>0</v>
      </c>
      <c r="BR211" s="7">
        <v>0</v>
      </c>
      <c r="BS211" s="53">
        <v>0</v>
      </c>
      <c r="BT211" s="52">
        <v>0</v>
      </c>
      <c r="BU211" s="7">
        <v>0</v>
      </c>
      <c r="BV211" s="53">
        <v>0</v>
      </c>
      <c r="BW211" s="52">
        <v>0</v>
      </c>
      <c r="BX211" s="7">
        <v>0</v>
      </c>
      <c r="BY211" s="53">
        <v>0</v>
      </c>
      <c r="BZ211" s="52">
        <v>0.25</v>
      </c>
      <c r="CA211" s="7">
        <v>3.226</v>
      </c>
      <c r="CB211" s="53">
        <f t="shared" si="296"/>
        <v>12904</v>
      </c>
      <c r="CC211" s="52">
        <v>0</v>
      </c>
      <c r="CD211" s="7">
        <v>0</v>
      </c>
      <c r="CE211" s="53">
        <v>0</v>
      </c>
      <c r="CF211" s="52">
        <v>0</v>
      </c>
      <c r="CG211" s="7">
        <v>0</v>
      </c>
      <c r="CH211" s="53">
        <v>0</v>
      </c>
      <c r="CI211" s="52">
        <v>0</v>
      </c>
      <c r="CJ211" s="7">
        <v>0</v>
      </c>
      <c r="CK211" s="53">
        <f t="shared" si="297"/>
        <v>0</v>
      </c>
      <c r="CL211" s="52">
        <v>0</v>
      </c>
      <c r="CM211" s="7">
        <v>0</v>
      </c>
      <c r="CN211" s="53">
        <v>0</v>
      </c>
      <c r="CO211" s="52">
        <v>0</v>
      </c>
      <c r="CP211" s="7">
        <v>0</v>
      </c>
      <c r="CQ211" s="53">
        <v>0</v>
      </c>
      <c r="CR211" s="52">
        <v>0</v>
      </c>
      <c r="CS211" s="7">
        <v>0</v>
      </c>
      <c r="CT211" s="53">
        <v>0</v>
      </c>
      <c r="CU211" s="62">
        <v>0.29799999999999999</v>
      </c>
      <c r="CV211" s="7">
        <v>0.68400000000000005</v>
      </c>
      <c r="CW211" s="8">
        <f t="shared" si="312"/>
        <v>2295.3020134228191</v>
      </c>
      <c r="CX211" s="52">
        <v>171.72200000000001</v>
      </c>
      <c r="CY211" s="7">
        <v>857.20399999999995</v>
      </c>
      <c r="CZ211" s="53">
        <f t="shared" si="303"/>
        <v>4991.8123478645712</v>
      </c>
      <c r="DA211" s="52">
        <v>54</v>
      </c>
      <c r="DB211" s="7">
        <v>240.51599999999999</v>
      </c>
      <c r="DC211" s="53">
        <f t="shared" si="304"/>
        <v>4454</v>
      </c>
      <c r="DD211" s="52">
        <v>0</v>
      </c>
      <c r="DE211" s="7">
        <v>0</v>
      </c>
      <c r="DF211" s="53">
        <v>0</v>
      </c>
      <c r="DG211" s="52">
        <v>0</v>
      </c>
      <c r="DH211" s="7">
        <v>0</v>
      </c>
      <c r="DI211" s="53">
        <v>0</v>
      </c>
      <c r="DJ211" s="52">
        <v>0</v>
      </c>
      <c r="DK211" s="7">
        <v>0</v>
      </c>
      <c r="DL211" s="53">
        <v>0</v>
      </c>
      <c r="DM211" s="52">
        <v>0</v>
      </c>
      <c r="DN211" s="7">
        <v>0</v>
      </c>
      <c r="DO211" s="53">
        <v>0</v>
      </c>
      <c r="DP211" s="52">
        <v>0</v>
      </c>
      <c r="DQ211" s="7">
        <v>0</v>
      </c>
      <c r="DR211" s="53">
        <v>0</v>
      </c>
      <c r="DS211" s="52">
        <v>0</v>
      </c>
      <c r="DT211" s="7">
        <v>0</v>
      </c>
      <c r="DU211" s="53">
        <v>0</v>
      </c>
      <c r="DV211" s="52">
        <v>0</v>
      </c>
      <c r="DW211" s="7">
        <v>0</v>
      </c>
      <c r="DX211" s="53">
        <v>0</v>
      </c>
      <c r="DY211" s="52">
        <v>0</v>
      </c>
      <c r="DZ211" s="7">
        <v>0</v>
      </c>
      <c r="EA211" s="53">
        <v>0</v>
      </c>
      <c r="EB211" s="52">
        <v>0</v>
      </c>
      <c r="EC211" s="7">
        <v>0</v>
      </c>
      <c r="ED211" s="53">
        <v>0</v>
      </c>
      <c r="EE211" s="52">
        <v>178</v>
      </c>
      <c r="EF211" s="7">
        <v>1140.5609999999999</v>
      </c>
      <c r="EG211" s="53">
        <f t="shared" si="298"/>
        <v>6407.6460674157297</v>
      </c>
      <c r="EH211" s="52">
        <v>0</v>
      </c>
      <c r="EI211" s="7">
        <v>0</v>
      </c>
      <c r="EJ211" s="53">
        <v>0</v>
      </c>
      <c r="EK211" s="52">
        <v>0</v>
      </c>
      <c r="EL211" s="7">
        <v>0</v>
      </c>
      <c r="EM211" s="53">
        <v>0</v>
      </c>
      <c r="EN211" s="52">
        <v>0</v>
      </c>
      <c r="EO211" s="7">
        <v>0</v>
      </c>
      <c r="EP211" s="53">
        <v>0</v>
      </c>
      <c r="EQ211" s="52">
        <v>0</v>
      </c>
      <c r="ER211" s="7">
        <v>0</v>
      </c>
      <c r="ES211" s="53">
        <v>0</v>
      </c>
      <c r="ET211" s="52">
        <v>0</v>
      </c>
      <c r="EU211" s="7">
        <v>0</v>
      </c>
      <c r="EV211" s="53">
        <v>0</v>
      </c>
      <c r="EW211" s="52">
        <v>0</v>
      </c>
      <c r="EX211" s="7">
        <v>0</v>
      </c>
      <c r="EY211" s="53">
        <v>0</v>
      </c>
      <c r="EZ211" s="52">
        <v>600</v>
      </c>
      <c r="FA211" s="7">
        <v>2467.8429999999998</v>
      </c>
      <c r="FB211" s="53">
        <f t="shared" si="305"/>
        <v>4113.0716666666667</v>
      </c>
      <c r="FC211" s="52">
        <v>0</v>
      </c>
      <c r="FD211" s="7">
        <v>0</v>
      </c>
      <c r="FE211" s="53">
        <v>0</v>
      </c>
      <c r="FF211" s="52">
        <v>0</v>
      </c>
      <c r="FG211" s="7">
        <v>0</v>
      </c>
      <c r="FH211" s="53">
        <v>0</v>
      </c>
      <c r="FI211" s="52">
        <v>71.5</v>
      </c>
      <c r="FJ211" s="7">
        <v>558.98400000000004</v>
      </c>
      <c r="FK211" s="53">
        <f t="shared" si="308"/>
        <v>7817.9580419580425</v>
      </c>
      <c r="FL211" s="52">
        <v>0</v>
      </c>
      <c r="FM211" s="7">
        <v>0</v>
      </c>
      <c r="FN211" s="53">
        <f t="shared" si="299"/>
        <v>0</v>
      </c>
      <c r="FO211" s="10">
        <f t="shared" si="300"/>
        <v>2992.7408300000002</v>
      </c>
      <c r="FP211" s="105">
        <f t="shared" si="301"/>
        <v>15495.652999999997</v>
      </c>
    </row>
    <row r="212" spans="1:172" x14ac:dyDescent="0.3">
      <c r="A212" s="73">
        <v>2019</v>
      </c>
      <c r="B212" s="74" t="s">
        <v>16</v>
      </c>
      <c r="C212" s="52">
        <v>0</v>
      </c>
      <c r="D212" s="7">
        <v>0</v>
      </c>
      <c r="E212" s="53">
        <v>0</v>
      </c>
      <c r="F212" s="52">
        <v>0</v>
      </c>
      <c r="G212" s="7">
        <v>0</v>
      </c>
      <c r="H212" s="53">
        <v>0</v>
      </c>
      <c r="I212" s="52">
        <v>0</v>
      </c>
      <c r="J212" s="7">
        <v>0</v>
      </c>
      <c r="K212" s="53">
        <v>0</v>
      </c>
      <c r="L212" s="52">
        <v>0</v>
      </c>
      <c r="M212" s="7">
        <v>0</v>
      </c>
      <c r="N212" s="53">
        <v>0</v>
      </c>
      <c r="O212" s="52">
        <v>4.5270000000000001</v>
      </c>
      <c r="P212" s="7">
        <v>35.908999999999999</v>
      </c>
      <c r="Q212" s="53">
        <f t="shared" si="292"/>
        <v>7932.1846697592218</v>
      </c>
      <c r="R212" s="52">
        <v>0</v>
      </c>
      <c r="S212" s="7">
        <v>0</v>
      </c>
      <c r="T212" s="53">
        <v>0</v>
      </c>
      <c r="U212" s="52">
        <v>0</v>
      </c>
      <c r="V212" s="7">
        <v>0</v>
      </c>
      <c r="W212" s="53">
        <v>0</v>
      </c>
      <c r="X212" s="52">
        <v>0</v>
      </c>
      <c r="Y212" s="7">
        <v>0</v>
      </c>
      <c r="Z212" s="53">
        <v>0</v>
      </c>
      <c r="AA212" s="52">
        <v>0</v>
      </c>
      <c r="AB212" s="7">
        <v>0</v>
      </c>
      <c r="AC212" s="53">
        <v>0</v>
      </c>
      <c r="AD212" s="52">
        <v>0</v>
      </c>
      <c r="AE212" s="7">
        <v>0</v>
      </c>
      <c r="AF212" s="53">
        <v>0</v>
      </c>
      <c r="AG212" s="52">
        <v>0</v>
      </c>
      <c r="AH212" s="7">
        <v>0</v>
      </c>
      <c r="AI212" s="53">
        <v>0</v>
      </c>
      <c r="AJ212" s="52">
        <v>0</v>
      </c>
      <c r="AK212" s="7">
        <v>0</v>
      </c>
      <c r="AL212" s="53">
        <v>0</v>
      </c>
      <c r="AM212" s="52">
        <v>0</v>
      </c>
      <c r="AN212" s="7">
        <v>0</v>
      </c>
      <c r="AO212" s="53">
        <v>0</v>
      </c>
      <c r="AP212" s="52">
        <v>0</v>
      </c>
      <c r="AQ212" s="7">
        <v>0</v>
      </c>
      <c r="AR212" s="53">
        <v>0</v>
      </c>
      <c r="AS212" s="52">
        <v>0</v>
      </c>
      <c r="AT212" s="7">
        <v>0</v>
      </c>
      <c r="AU212" s="53">
        <v>0</v>
      </c>
      <c r="AV212" s="52">
        <v>0</v>
      </c>
      <c r="AW212" s="7">
        <v>0</v>
      </c>
      <c r="AX212" s="53">
        <f t="shared" si="294"/>
        <v>0</v>
      </c>
      <c r="AY212" s="52">
        <v>0</v>
      </c>
      <c r="AZ212" s="7">
        <v>0</v>
      </c>
      <c r="BA212" s="53">
        <v>0</v>
      </c>
      <c r="BB212" s="52">
        <v>0</v>
      </c>
      <c r="BC212" s="7">
        <v>0</v>
      </c>
      <c r="BD212" s="53">
        <v>0</v>
      </c>
      <c r="BE212" s="52">
        <v>0</v>
      </c>
      <c r="BF212" s="7">
        <v>0</v>
      </c>
      <c r="BG212" s="53">
        <v>0</v>
      </c>
      <c r="BH212" s="52">
        <v>180.97657999999998</v>
      </c>
      <c r="BI212" s="7">
        <v>1355.529</v>
      </c>
      <c r="BJ212" s="53">
        <f t="shared" si="295"/>
        <v>7490.079655610688</v>
      </c>
      <c r="BK212" s="52">
        <v>0</v>
      </c>
      <c r="BL212" s="7">
        <v>0</v>
      </c>
      <c r="BM212" s="53">
        <v>0</v>
      </c>
      <c r="BN212" s="52">
        <v>0</v>
      </c>
      <c r="BO212" s="7">
        <v>0</v>
      </c>
      <c r="BP212" s="53">
        <v>0</v>
      </c>
      <c r="BQ212" s="52">
        <v>0</v>
      </c>
      <c r="BR212" s="7">
        <v>0</v>
      </c>
      <c r="BS212" s="53">
        <v>0</v>
      </c>
      <c r="BT212" s="52">
        <v>0</v>
      </c>
      <c r="BU212" s="7">
        <v>0</v>
      </c>
      <c r="BV212" s="53">
        <v>0</v>
      </c>
      <c r="BW212" s="52">
        <v>0</v>
      </c>
      <c r="BX212" s="7">
        <v>0</v>
      </c>
      <c r="BY212" s="53">
        <v>0</v>
      </c>
      <c r="BZ212" s="52">
        <v>0</v>
      </c>
      <c r="CA212" s="7">
        <v>0</v>
      </c>
      <c r="CB212" s="53">
        <v>0</v>
      </c>
      <c r="CC212" s="52">
        <v>0</v>
      </c>
      <c r="CD212" s="7">
        <v>0</v>
      </c>
      <c r="CE212" s="53">
        <v>0</v>
      </c>
      <c r="CF212" s="52">
        <v>0</v>
      </c>
      <c r="CG212" s="7">
        <v>0</v>
      </c>
      <c r="CH212" s="53">
        <v>0</v>
      </c>
      <c r="CI212" s="52">
        <v>0</v>
      </c>
      <c r="CJ212" s="7">
        <v>0</v>
      </c>
      <c r="CK212" s="53">
        <f t="shared" si="297"/>
        <v>0</v>
      </c>
      <c r="CL212" s="52">
        <v>0</v>
      </c>
      <c r="CM212" s="7">
        <v>0</v>
      </c>
      <c r="CN212" s="53">
        <v>0</v>
      </c>
      <c r="CO212" s="52">
        <v>0</v>
      </c>
      <c r="CP212" s="7">
        <v>0</v>
      </c>
      <c r="CQ212" s="53">
        <v>0</v>
      </c>
      <c r="CR212" s="52">
        <v>0</v>
      </c>
      <c r="CS212" s="7">
        <v>0</v>
      </c>
      <c r="CT212" s="53">
        <v>0</v>
      </c>
      <c r="CU212" s="52">
        <v>0</v>
      </c>
      <c r="CV212" s="7">
        <v>0</v>
      </c>
      <c r="CW212" s="53">
        <v>0</v>
      </c>
      <c r="CX212" s="52">
        <v>169.5</v>
      </c>
      <c r="CY212" s="7">
        <v>945.65499999999997</v>
      </c>
      <c r="CZ212" s="53">
        <f t="shared" si="303"/>
        <v>5579.0855457227135</v>
      </c>
      <c r="DA212" s="52">
        <v>81</v>
      </c>
      <c r="DB212" s="7">
        <v>354.99799999999999</v>
      </c>
      <c r="DC212" s="53">
        <f t="shared" si="304"/>
        <v>4382.691358024691</v>
      </c>
      <c r="DD212" s="52">
        <v>0</v>
      </c>
      <c r="DE212" s="7">
        <v>0</v>
      </c>
      <c r="DF212" s="53">
        <v>0</v>
      </c>
      <c r="DG212" s="52">
        <v>0</v>
      </c>
      <c r="DH212" s="7">
        <v>0</v>
      </c>
      <c r="DI212" s="53">
        <v>0</v>
      </c>
      <c r="DJ212" s="52">
        <v>0</v>
      </c>
      <c r="DK212" s="7">
        <v>0</v>
      </c>
      <c r="DL212" s="53">
        <v>0</v>
      </c>
      <c r="DM212" s="52">
        <v>0</v>
      </c>
      <c r="DN212" s="7">
        <v>0</v>
      </c>
      <c r="DO212" s="53">
        <v>0</v>
      </c>
      <c r="DP212" s="52">
        <v>0</v>
      </c>
      <c r="DQ212" s="7">
        <v>0</v>
      </c>
      <c r="DR212" s="53">
        <v>0</v>
      </c>
      <c r="DS212" s="52">
        <v>0</v>
      </c>
      <c r="DT212" s="7">
        <v>0</v>
      </c>
      <c r="DU212" s="53">
        <v>0</v>
      </c>
      <c r="DV212" s="52">
        <v>0</v>
      </c>
      <c r="DW212" s="7">
        <v>0</v>
      </c>
      <c r="DX212" s="53">
        <v>0</v>
      </c>
      <c r="DY212" s="52">
        <v>0</v>
      </c>
      <c r="DZ212" s="7">
        <v>0</v>
      </c>
      <c r="EA212" s="53">
        <v>0</v>
      </c>
      <c r="EB212" s="52">
        <v>0</v>
      </c>
      <c r="EC212" s="7">
        <v>0</v>
      </c>
      <c r="ED212" s="53">
        <v>0</v>
      </c>
      <c r="EE212" s="52">
        <v>88.1</v>
      </c>
      <c r="EF212" s="7">
        <v>630.94899999999996</v>
      </c>
      <c r="EG212" s="53">
        <f t="shared" si="298"/>
        <v>7161.7366628830878</v>
      </c>
      <c r="EH212" s="52">
        <v>0</v>
      </c>
      <c r="EI212" s="7">
        <v>0</v>
      </c>
      <c r="EJ212" s="53">
        <v>0</v>
      </c>
      <c r="EK212" s="52">
        <v>0</v>
      </c>
      <c r="EL212" s="7">
        <v>0</v>
      </c>
      <c r="EM212" s="53">
        <v>0</v>
      </c>
      <c r="EN212" s="52">
        <v>0</v>
      </c>
      <c r="EO212" s="7">
        <v>0</v>
      </c>
      <c r="EP212" s="53">
        <v>0</v>
      </c>
      <c r="EQ212" s="52">
        <v>0</v>
      </c>
      <c r="ER212" s="7">
        <v>0</v>
      </c>
      <c r="ES212" s="53">
        <v>0</v>
      </c>
      <c r="ET212" s="52">
        <v>0</v>
      </c>
      <c r="EU212" s="7">
        <v>0</v>
      </c>
      <c r="EV212" s="53">
        <v>0</v>
      </c>
      <c r="EW212" s="52">
        <v>0</v>
      </c>
      <c r="EX212" s="7">
        <v>0</v>
      </c>
      <c r="EY212" s="53">
        <v>0</v>
      </c>
      <c r="EZ212" s="52">
        <v>372.53399999999999</v>
      </c>
      <c r="FA212" s="7">
        <v>1906.3490000000002</v>
      </c>
      <c r="FB212" s="53">
        <f t="shared" si="305"/>
        <v>5117.2483585390873</v>
      </c>
      <c r="FC212" s="52">
        <v>0</v>
      </c>
      <c r="FD212" s="7">
        <v>0</v>
      </c>
      <c r="FE212" s="53">
        <v>0</v>
      </c>
      <c r="FF212" s="52">
        <v>0</v>
      </c>
      <c r="FG212" s="7">
        <v>0</v>
      </c>
      <c r="FH212" s="53">
        <v>0</v>
      </c>
      <c r="FI212" s="52">
        <v>149</v>
      </c>
      <c r="FJ212" s="7">
        <v>1128.4010000000001</v>
      </c>
      <c r="FK212" s="53">
        <f t="shared" si="308"/>
        <v>7573.161073825504</v>
      </c>
      <c r="FL212" s="52">
        <v>0</v>
      </c>
      <c r="FM212" s="7">
        <v>0</v>
      </c>
      <c r="FN212" s="53">
        <f t="shared" si="299"/>
        <v>0</v>
      </c>
      <c r="FO212" s="10">
        <f t="shared" si="300"/>
        <v>896.63758000000007</v>
      </c>
      <c r="FP212" s="105">
        <f t="shared" si="301"/>
        <v>5229.3890000000001</v>
      </c>
    </row>
    <row r="213" spans="1:172" ht="15" thickBot="1" x14ac:dyDescent="0.35">
      <c r="A213" s="70"/>
      <c r="B213" s="71" t="s">
        <v>17</v>
      </c>
      <c r="C213" s="54">
        <f>SUM(C201:C212)</f>
        <v>0</v>
      </c>
      <c r="D213" s="39">
        <f>SUM(D201:D212)</f>
        <v>0</v>
      </c>
      <c r="E213" s="55"/>
      <c r="F213" s="54">
        <f>SUM(F201:F212)</f>
        <v>315.05</v>
      </c>
      <c r="G213" s="39">
        <f>SUM(G201:G212)</f>
        <v>2250.1490000000003</v>
      </c>
      <c r="H213" s="55"/>
      <c r="I213" s="54">
        <f>SUM(I201:I212)</f>
        <v>0</v>
      </c>
      <c r="J213" s="39">
        <f>SUM(J201:J212)</f>
        <v>0</v>
      </c>
      <c r="K213" s="55"/>
      <c r="L213" s="54">
        <f>SUM(L201:L212)</f>
        <v>24.948</v>
      </c>
      <c r="M213" s="39">
        <f>SUM(M201:M212)</f>
        <v>637.48</v>
      </c>
      <c r="N213" s="55"/>
      <c r="O213" s="54">
        <f>SUM(O201:O212)</f>
        <v>485.22632000000004</v>
      </c>
      <c r="P213" s="39">
        <f>SUM(P201:P212)</f>
        <v>6652.1759999999995</v>
      </c>
      <c r="Q213" s="55"/>
      <c r="R213" s="54">
        <f>SUM(R201:R212)</f>
        <v>582</v>
      </c>
      <c r="S213" s="39">
        <f>SUM(S201:S212)</f>
        <v>2742.3150000000001</v>
      </c>
      <c r="T213" s="55"/>
      <c r="U213" s="54">
        <f>SUM(U201:U212)</f>
        <v>0</v>
      </c>
      <c r="V213" s="39">
        <f>SUM(V201:V212)</f>
        <v>0</v>
      </c>
      <c r="W213" s="55"/>
      <c r="X213" s="54">
        <f>SUM(X201:X212)</f>
        <v>0</v>
      </c>
      <c r="Y213" s="39">
        <f>SUM(Y201:Y212)</f>
        <v>0</v>
      </c>
      <c r="Z213" s="55"/>
      <c r="AA213" s="54">
        <f>SUM(AA201:AA212)</f>
        <v>0</v>
      </c>
      <c r="AB213" s="39">
        <f>SUM(AB201:AB212)</f>
        <v>0</v>
      </c>
      <c r="AC213" s="55"/>
      <c r="AD213" s="54">
        <f>SUM(AD201:AD212)</f>
        <v>26</v>
      </c>
      <c r="AE213" s="39">
        <f>SUM(AE201:AE212)</f>
        <v>770.66800000000001</v>
      </c>
      <c r="AF213" s="55"/>
      <c r="AG213" s="54">
        <f>SUM(AG201:AG212)</f>
        <v>0</v>
      </c>
      <c r="AH213" s="39">
        <f>SUM(AH201:AH212)</f>
        <v>0</v>
      </c>
      <c r="AI213" s="55"/>
      <c r="AJ213" s="54">
        <f>SUM(AJ201:AJ212)</f>
        <v>0</v>
      </c>
      <c r="AK213" s="39">
        <f>SUM(AK201:AK212)</f>
        <v>0</v>
      </c>
      <c r="AL213" s="55"/>
      <c r="AM213" s="54">
        <f>SUM(AM201:AM212)</f>
        <v>0</v>
      </c>
      <c r="AN213" s="39">
        <f>SUM(AN201:AN212)</f>
        <v>0</v>
      </c>
      <c r="AO213" s="55"/>
      <c r="AP213" s="54">
        <f>SUM(AP201:AP212)</f>
        <v>0</v>
      </c>
      <c r="AQ213" s="39">
        <f>SUM(AQ201:AQ212)</f>
        <v>0</v>
      </c>
      <c r="AR213" s="55"/>
      <c r="AS213" s="54">
        <f>SUM(AS201:AS212)</f>
        <v>0</v>
      </c>
      <c r="AT213" s="39">
        <f>SUM(AT201:AT212)</f>
        <v>0</v>
      </c>
      <c r="AU213" s="55"/>
      <c r="AV213" s="54">
        <f t="shared" ref="AV213:AW213" si="317">SUM(AV201:AV212)</f>
        <v>0</v>
      </c>
      <c r="AW213" s="39">
        <f t="shared" si="317"/>
        <v>0</v>
      </c>
      <c r="AX213" s="55"/>
      <c r="AY213" s="54">
        <f>SUM(AY201:AY212)</f>
        <v>0.03</v>
      </c>
      <c r="AZ213" s="39">
        <f>SUM(AZ201:AZ212)</f>
        <v>1</v>
      </c>
      <c r="BA213" s="55"/>
      <c r="BB213" s="54">
        <f>SUM(BB201:BB212)</f>
        <v>0</v>
      </c>
      <c r="BC213" s="39">
        <f>SUM(BC201:BC212)</f>
        <v>0</v>
      </c>
      <c r="BD213" s="55"/>
      <c r="BE213" s="54">
        <f>SUM(BE201:BE212)</f>
        <v>0</v>
      </c>
      <c r="BF213" s="39">
        <f>SUM(BF201:BF212)</f>
        <v>0</v>
      </c>
      <c r="BG213" s="55"/>
      <c r="BH213" s="54">
        <f>SUM(BH201:BH212)</f>
        <v>18528.042199999996</v>
      </c>
      <c r="BI213" s="39">
        <f>SUM(BI201:BI212)</f>
        <v>86865.141999999993</v>
      </c>
      <c r="BJ213" s="55"/>
      <c r="BK213" s="54">
        <f>SUM(BK201:BK212)</f>
        <v>0</v>
      </c>
      <c r="BL213" s="39">
        <f>SUM(BL201:BL212)</f>
        <v>0</v>
      </c>
      <c r="BM213" s="55"/>
      <c r="BN213" s="54">
        <f>SUM(BN201:BN212)</f>
        <v>0</v>
      </c>
      <c r="BO213" s="39">
        <f>SUM(BO201:BO212)</f>
        <v>0</v>
      </c>
      <c r="BP213" s="55"/>
      <c r="BQ213" s="54">
        <f>SUM(BQ201:BQ212)</f>
        <v>3.8309999999999997E-2</v>
      </c>
      <c r="BR213" s="39">
        <f>SUM(BR201:BR212)</f>
        <v>1.5470000000000002</v>
      </c>
      <c r="BS213" s="55"/>
      <c r="BT213" s="54">
        <f>SUM(BT201:BT212)</f>
        <v>0</v>
      </c>
      <c r="BU213" s="39">
        <f>SUM(BU201:BU212)</f>
        <v>0</v>
      </c>
      <c r="BV213" s="55"/>
      <c r="BW213" s="54">
        <f>SUM(BW201:BW212)</f>
        <v>0</v>
      </c>
      <c r="BX213" s="39">
        <f>SUM(BX201:BX212)</f>
        <v>0</v>
      </c>
      <c r="BY213" s="55"/>
      <c r="BZ213" s="54">
        <f>SUM(BZ201:BZ212)</f>
        <v>5.2629999999999999</v>
      </c>
      <c r="CA213" s="39">
        <f>SUM(CA201:CA212)</f>
        <v>95.421999999999997</v>
      </c>
      <c r="CB213" s="55"/>
      <c r="CC213" s="54">
        <f>SUM(CC201:CC212)</f>
        <v>0.2</v>
      </c>
      <c r="CD213" s="39">
        <f>SUM(CD201:CD212)</f>
        <v>0.4</v>
      </c>
      <c r="CE213" s="55"/>
      <c r="CF213" s="54">
        <f>SUM(CF201:CF212)</f>
        <v>0</v>
      </c>
      <c r="CG213" s="39">
        <f>SUM(CG201:CG212)</f>
        <v>0</v>
      </c>
      <c r="CH213" s="55"/>
      <c r="CI213" s="54">
        <f t="shared" ref="CI213:CJ213" si="318">SUM(CI201:CI212)</f>
        <v>0</v>
      </c>
      <c r="CJ213" s="39">
        <f t="shared" si="318"/>
        <v>0</v>
      </c>
      <c r="CK213" s="55"/>
      <c r="CL213" s="54">
        <f>SUM(CL201:CL212)</f>
        <v>27.01</v>
      </c>
      <c r="CM213" s="39">
        <f>SUM(CM201:CM212)</f>
        <v>200.35900000000001</v>
      </c>
      <c r="CN213" s="55"/>
      <c r="CO213" s="54">
        <f>SUM(CO201:CO212)</f>
        <v>0</v>
      </c>
      <c r="CP213" s="39">
        <f>SUM(CP201:CP212)</f>
        <v>0</v>
      </c>
      <c r="CQ213" s="55"/>
      <c r="CR213" s="54">
        <f>SUM(CR201:CR212)</f>
        <v>5.0000000000000001E-3</v>
      </c>
      <c r="CS213" s="39">
        <f>SUM(CS201:CS212)</f>
        <v>6.3E-2</v>
      </c>
      <c r="CT213" s="55"/>
      <c r="CU213" s="63">
        <f>SUM(CU201:CU212)</f>
        <v>1.917</v>
      </c>
      <c r="CV213" s="39">
        <f>SUM(CV201:CV212)</f>
        <v>4.7210000000000001</v>
      </c>
      <c r="CW213" s="40"/>
      <c r="CX213" s="54">
        <f>SUM(CX201:CX212)</f>
        <v>2336.5100000000002</v>
      </c>
      <c r="CY213" s="39">
        <f>SUM(CY201:CY212)</f>
        <v>35970.812999999995</v>
      </c>
      <c r="CZ213" s="55"/>
      <c r="DA213" s="54">
        <f>SUM(DA201:DA212)</f>
        <v>1311.6</v>
      </c>
      <c r="DB213" s="39">
        <f>SUM(DB201:DB212)</f>
        <v>4642.2409999999991</v>
      </c>
      <c r="DC213" s="55"/>
      <c r="DD213" s="54">
        <f>SUM(DD201:DD212)</f>
        <v>0</v>
      </c>
      <c r="DE213" s="39">
        <f>SUM(DE201:DE212)</f>
        <v>0</v>
      </c>
      <c r="DF213" s="55"/>
      <c r="DG213" s="54">
        <f>SUM(DG201:DG212)</f>
        <v>0</v>
      </c>
      <c r="DH213" s="39">
        <f>SUM(DH201:DH212)</f>
        <v>0</v>
      </c>
      <c r="DI213" s="55"/>
      <c r="DJ213" s="54">
        <f>SUM(DJ201:DJ212)</f>
        <v>0</v>
      </c>
      <c r="DK213" s="39">
        <f>SUM(DK201:DK212)</f>
        <v>0</v>
      </c>
      <c r="DL213" s="55"/>
      <c r="DM213" s="54">
        <f>SUM(DM201:DM212)</f>
        <v>0</v>
      </c>
      <c r="DN213" s="39">
        <f>SUM(DN201:DN212)</f>
        <v>0</v>
      </c>
      <c r="DO213" s="55"/>
      <c r="DP213" s="54">
        <f>SUM(DP201:DP212)</f>
        <v>0</v>
      </c>
      <c r="DQ213" s="39">
        <f>SUM(DQ201:DQ212)</f>
        <v>0</v>
      </c>
      <c r="DR213" s="55"/>
      <c r="DS213" s="54">
        <f>SUM(DS201:DS212)</f>
        <v>0</v>
      </c>
      <c r="DT213" s="39">
        <f>SUM(DT201:DT212)</f>
        <v>0</v>
      </c>
      <c r="DU213" s="55"/>
      <c r="DV213" s="54">
        <f>SUM(DV201:DV212)</f>
        <v>0</v>
      </c>
      <c r="DW213" s="39">
        <f>SUM(DW201:DW212)</f>
        <v>0</v>
      </c>
      <c r="DX213" s="55"/>
      <c r="DY213" s="54">
        <f>SUM(DY201:DY212)</f>
        <v>0</v>
      </c>
      <c r="DZ213" s="39">
        <f>SUM(DZ201:DZ212)</f>
        <v>0</v>
      </c>
      <c r="EA213" s="55"/>
      <c r="EB213" s="54">
        <f>SUM(EB201:EB212)</f>
        <v>9.4699999999999989</v>
      </c>
      <c r="EC213" s="39">
        <f>SUM(EC201:EC212)</f>
        <v>25.274999999999999</v>
      </c>
      <c r="ED213" s="55"/>
      <c r="EE213" s="54">
        <f>SUM(EE201:EE212)</f>
        <v>14677.773999999999</v>
      </c>
      <c r="EF213" s="39">
        <f>SUM(EF201:EF212)</f>
        <v>87259.013999999981</v>
      </c>
      <c r="EG213" s="55"/>
      <c r="EH213" s="54">
        <f>SUM(EH201:EH212)</f>
        <v>0</v>
      </c>
      <c r="EI213" s="39">
        <f>SUM(EI201:EI212)</f>
        <v>0</v>
      </c>
      <c r="EJ213" s="55"/>
      <c r="EK213" s="54">
        <f>SUM(EK201:EK212)</f>
        <v>0</v>
      </c>
      <c r="EL213" s="39">
        <f>SUM(EL201:EL212)</f>
        <v>0</v>
      </c>
      <c r="EM213" s="55"/>
      <c r="EN213" s="54">
        <f>SUM(EN201:EN212)</f>
        <v>0</v>
      </c>
      <c r="EO213" s="39">
        <f>SUM(EO201:EO212)</f>
        <v>0</v>
      </c>
      <c r="EP213" s="55"/>
      <c r="EQ213" s="54">
        <f>SUM(EQ201:EQ212)</f>
        <v>0</v>
      </c>
      <c r="ER213" s="39">
        <f>SUM(ER201:ER212)</f>
        <v>0</v>
      </c>
      <c r="ES213" s="55"/>
      <c r="ET213" s="54">
        <f>SUM(ET201:ET212)</f>
        <v>0</v>
      </c>
      <c r="EU213" s="39">
        <f>SUM(EU201:EU212)</f>
        <v>0</v>
      </c>
      <c r="EV213" s="55"/>
      <c r="EW213" s="54">
        <f>SUM(EW201:EW212)</f>
        <v>20.058</v>
      </c>
      <c r="EX213" s="39">
        <f>SUM(EX201:EX212)</f>
        <v>272.863</v>
      </c>
      <c r="EY213" s="55"/>
      <c r="EZ213" s="54">
        <f>SUM(EZ201:EZ212)</f>
        <v>1551.3580000000002</v>
      </c>
      <c r="FA213" s="39">
        <f>SUM(FA201:FA212)</f>
        <v>8178.107</v>
      </c>
      <c r="FB213" s="55"/>
      <c r="FC213" s="54">
        <f>SUM(FC201:FC212)</f>
        <v>1235</v>
      </c>
      <c r="FD213" s="39">
        <f>SUM(FD201:FD212)</f>
        <v>5161.1049999999996</v>
      </c>
      <c r="FE213" s="55"/>
      <c r="FF213" s="54">
        <f>SUM(FF201:FF212)</f>
        <v>0</v>
      </c>
      <c r="FG213" s="39">
        <f>SUM(FG201:FG212)</f>
        <v>0</v>
      </c>
      <c r="FH213" s="55"/>
      <c r="FI213" s="54">
        <f>SUM(FI201:FI212)</f>
        <v>889.6</v>
      </c>
      <c r="FJ213" s="39">
        <f>SUM(FJ201:FJ212)</f>
        <v>6589.7109999999993</v>
      </c>
      <c r="FK213" s="55"/>
      <c r="FL213" s="54">
        <f t="shared" ref="FL213:FM213" si="319">SUM(FL201:FL212)</f>
        <v>0</v>
      </c>
      <c r="FM213" s="39">
        <f t="shared" si="319"/>
        <v>0</v>
      </c>
      <c r="FN213" s="55"/>
      <c r="FO213" s="89">
        <f t="shared" si="300"/>
        <v>41137.499829999986</v>
      </c>
      <c r="FP213" s="107">
        <f t="shared" si="301"/>
        <v>241730.86</v>
      </c>
    </row>
    <row r="214" spans="1:172" x14ac:dyDescent="0.3">
      <c r="A214" s="73">
        <v>2020</v>
      </c>
      <c r="B214" s="69" t="s">
        <v>5</v>
      </c>
      <c r="C214" s="52">
        <v>0</v>
      </c>
      <c r="D214" s="7">
        <v>0</v>
      </c>
      <c r="E214" s="53">
        <v>0</v>
      </c>
      <c r="F214" s="52">
        <v>0</v>
      </c>
      <c r="G214" s="7">
        <v>0</v>
      </c>
      <c r="H214" s="53">
        <v>0</v>
      </c>
      <c r="I214" s="52">
        <v>0</v>
      </c>
      <c r="J214" s="7">
        <v>0</v>
      </c>
      <c r="K214" s="53">
        <v>0</v>
      </c>
      <c r="L214" s="52">
        <v>0</v>
      </c>
      <c r="M214" s="7">
        <v>0</v>
      </c>
      <c r="N214" s="53">
        <v>0</v>
      </c>
      <c r="O214" s="52">
        <v>33.25</v>
      </c>
      <c r="P214" s="7">
        <v>429.3</v>
      </c>
      <c r="Q214" s="53">
        <f t="shared" ref="Q214" si="320">P214/O214*1000</f>
        <v>12911.278195488721</v>
      </c>
      <c r="R214" s="52">
        <v>96</v>
      </c>
      <c r="S214" s="7">
        <v>457.49700000000001</v>
      </c>
      <c r="T214" s="53">
        <f t="shared" ref="T214" si="321">S214/R214*1000</f>
        <v>4765.59375</v>
      </c>
      <c r="U214" s="52">
        <v>0</v>
      </c>
      <c r="V214" s="7">
        <v>0</v>
      </c>
      <c r="W214" s="53">
        <v>0</v>
      </c>
      <c r="X214" s="52">
        <v>0</v>
      </c>
      <c r="Y214" s="7">
        <v>0</v>
      </c>
      <c r="Z214" s="53">
        <v>0</v>
      </c>
      <c r="AA214" s="52">
        <v>0</v>
      </c>
      <c r="AB214" s="7">
        <v>0</v>
      </c>
      <c r="AC214" s="53">
        <v>0</v>
      </c>
      <c r="AD214" s="52">
        <v>0.04</v>
      </c>
      <c r="AE214" s="7">
        <v>0.14799999999999999</v>
      </c>
      <c r="AF214" s="53">
        <f t="shared" ref="AF214" si="322">AE214/AD214*1000</f>
        <v>3699.9999999999995</v>
      </c>
      <c r="AG214" s="52">
        <v>0</v>
      </c>
      <c r="AH214" s="7">
        <v>0</v>
      </c>
      <c r="AI214" s="53">
        <v>0</v>
      </c>
      <c r="AJ214" s="52">
        <v>0</v>
      </c>
      <c r="AK214" s="7">
        <v>0</v>
      </c>
      <c r="AL214" s="53">
        <v>0</v>
      </c>
      <c r="AM214" s="52">
        <v>0</v>
      </c>
      <c r="AN214" s="7">
        <v>0</v>
      </c>
      <c r="AO214" s="53">
        <v>0</v>
      </c>
      <c r="AP214" s="52">
        <v>0</v>
      </c>
      <c r="AQ214" s="7">
        <v>0</v>
      </c>
      <c r="AR214" s="53">
        <v>0</v>
      </c>
      <c r="AS214" s="52">
        <v>0</v>
      </c>
      <c r="AT214" s="7">
        <v>0</v>
      </c>
      <c r="AU214" s="53">
        <v>0</v>
      </c>
      <c r="AV214" s="52">
        <v>0</v>
      </c>
      <c r="AW214" s="7">
        <v>0</v>
      </c>
      <c r="AX214" s="53">
        <f t="shared" ref="AX214:AX225" si="323">IF(AV214=0,0,AW214/AV214*1000)</f>
        <v>0</v>
      </c>
      <c r="AY214" s="52">
        <v>0</v>
      </c>
      <c r="AZ214" s="7">
        <v>0</v>
      </c>
      <c r="BA214" s="53">
        <v>0</v>
      </c>
      <c r="BB214" s="52">
        <v>0</v>
      </c>
      <c r="BC214" s="7">
        <v>0</v>
      </c>
      <c r="BD214" s="53">
        <v>0</v>
      </c>
      <c r="BE214" s="52">
        <v>0</v>
      </c>
      <c r="BF214" s="7">
        <v>0</v>
      </c>
      <c r="BG214" s="53">
        <v>0</v>
      </c>
      <c r="BH214" s="52">
        <v>0</v>
      </c>
      <c r="BI214" s="7">
        <v>0</v>
      </c>
      <c r="BJ214" s="53">
        <v>0</v>
      </c>
      <c r="BK214" s="52">
        <v>0</v>
      </c>
      <c r="BL214" s="7">
        <v>0</v>
      </c>
      <c r="BM214" s="53">
        <v>0</v>
      </c>
      <c r="BN214" s="52">
        <v>0</v>
      </c>
      <c r="BO214" s="7">
        <v>0</v>
      </c>
      <c r="BP214" s="53">
        <v>0</v>
      </c>
      <c r="BQ214" s="52">
        <v>3.5699999999999998E-3</v>
      </c>
      <c r="BR214" s="7">
        <v>0.14299999999999999</v>
      </c>
      <c r="BS214" s="53">
        <f t="shared" ref="BS214:BS215" si="324">BR214/BQ214*1000</f>
        <v>40056.022408963589</v>
      </c>
      <c r="BT214" s="52">
        <v>0</v>
      </c>
      <c r="BU214" s="7">
        <v>0</v>
      </c>
      <c r="BV214" s="53">
        <v>0</v>
      </c>
      <c r="BW214" s="52">
        <v>1E-3</v>
      </c>
      <c r="BX214" s="7">
        <v>4.3999999999999997E-2</v>
      </c>
      <c r="BY214" s="53">
        <f t="shared" ref="BY214" si="325">BX214/BW214*1000</f>
        <v>44000</v>
      </c>
      <c r="BZ214" s="52">
        <v>0</v>
      </c>
      <c r="CA214" s="7">
        <v>0</v>
      </c>
      <c r="CB214" s="53">
        <v>0</v>
      </c>
      <c r="CC214" s="52">
        <v>0</v>
      </c>
      <c r="CD214" s="7">
        <v>0</v>
      </c>
      <c r="CE214" s="53">
        <v>0</v>
      </c>
      <c r="CF214" s="52">
        <v>0</v>
      </c>
      <c r="CG214" s="7">
        <v>0</v>
      </c>
      <c r="CH214" s="53">
        <v>0</v>
      </c>
      <c r="CI214" s="52">
        <v>0</v>
      </c>
      <c r="CJ214" s="7">
        <v>0</v>
      </c>
      <c r="CK214" s="53">
        <f t="shared" ref="CK214:CK225" si="326">IF(CI214=0,0,CJ214/CI214*1000)</f>
        <v>0</v>
      </c>
      <c r="CL214" s="52">
        <v>0</v>
      </c>
      <c r="CM214" s="7">
        <v>0</v>
      </c>
      <c r="CN214" s="53">
        <v>0</v>
      </c>
      <c r="CO214" s="52">
        <v>0</v>
      </c>
      <c r="CP214" s="7">
        <v>0</v>
      </c>
      <c r="CQ214" s="53">
        <v>0</v>
      </c>
      <c r="CR214" s="52">
        <v>0</v>
      </c>
      <c r="CS214" s="7">
        <v>0</v>
      </c>
      <c r="CT214" s="53">
        <v>0</v>
      </c>
      <c r="CU214" s="52">
        <v>0</v>
      </c>
      <c r="CV214" s="7">
        <v>0</v>
      </c>
      <c r="CW214" s="53">
        <v>0</v>
      </c>
      <c r="CX214" s="52">
        <v>348.5</v>
      </c>
      <c r="CY214" s="7">
        <v>12343.655000000001</v>
      </c>
      <c r="CZ214" s="53">
        <f t="shared" ref="CZ214:CZ215" si="327">CY214/CX214*1000</f>
        <v>35419.383070301294</v>
      </c>
      <c r="DA214" s="52">
        <v>135</v>
      </c>
      <c r="DB214" s="7">
        <v>674.92200000000003</v>
      </c>
      <c r="DC214" s="53">
        <f t="shared" ref="DC214" si="328">DB214/DA214*1000</f>
        <v>4999.4222222222215</v>
      </c>
      <c r="DD214" s="52">
        <v>0</v>
      </c>
      <c r="DE214" s="7">
        <v>0</v>
      </c>
      <c r="DF214" s="53">
        <v>0</v>
      </c>
      <c r="DG214" s="52">
        <v>0</v>
      </c>
      <c r="DH214" s="7">
        <v>0</v>
      </c>
      <c r="DI214" s="53">
        <v>0</v>
      </c>
      <c r="DJ214" s="52">
        <v>0</v>
      </c>
      <c r="DK214" s="7">
        <v>0</v>
      </c>
      <c r="DL214" s="53">
        <v>0</v>
      </c>
      <c r="DM214" s="52">
        <v>0</v>
      </c>
      <c r="DN214" s="7">
        <v>0</v>
      </c>
      <c r="DO214" s="53">
        <v>0</v>
      </c>
      <c r="DP214" s="52">
        <v>0</v>
      </c>
      <c r="DQ214" s="7">
        <v>0</v>
      </c>
      <c r="DR214" s="53">
        <v>0</v>
      </c>
      <c r="DS214" s="52">
        <v>0</v>
      </c>
      <c r="DT214" s="7">
        <v>0</v>
      </c>
      <c r="DU214" s="53">
        <v>0</v>
      </c>
      <c r="DV214" s="52">
        <v>0</v>
      </c>
      <c r="DW214" s="7">
        <v>0</v>
      </c>
      <c r="DX214" s="53">
        <v>0</v>
      </c>
      <c r="DY214" s="52">
        <v>0</v>
      </c>
      <c r="DZ214" s="7">
        <v>0</v>
      </c>
      <c r="EA214" s="53">
        <v>0</v>
      </c>
      <c r="EB214" s="52">
        <v>0</v>
      </c>
      <c r="EC214" s="7">
        <v>0</v>
      </c>
      <c r="ED214" s="53">
        <v>0</v>
      </c>
      <c r="EE214" s="52">
        <v>2.57</v>
      </c>
      <c r="EF214" s="7">
        <v>21.751000000000001</v>
      </c>
      <c r="EG214" s="53">
        <f t="shared" ref="EG214:EG215" si="329">EF214/EE214*1000</f>
        <v>8463.4241245136182</v>
      </c>
      <c r="EH214" s="52">
        <v>0</v>
      </c>
      <c r="EI214" s="7">
        <v>0</v>
      </c>
      <c r="EJ214" s="53">
        <v>0</v>
      </c>
      <c r="EK214" s="52">
        <v>0</v>
      </c>
      <c r="EL214" s="7">
        <v>0</v>
      </c>
      <c r="EM214" s="53">
        <v>0</v>
      </c>
      <c r="EN214" s="52">
        <v>0</v>
      </c>
      <c r="EO214" s="7">
        <v>0</v>
      </c>
      <c r="EP214" s="53">
        <v>0</v>
      </c>
      <c r="EQ214" s="52">
        <v>0</v>
      </c>
      <c r="ER214" s="7">
        <v>0</v>
      </c>
      <c r="ES214" s="53">
        <v>0</v>
      </c>
      <c r="ET214" s="52">
        <v>0</v>
      </c>
      <c r="EU214" s="7">
        <v>0</v>
      </c>
      <c r="EV214" s="53">
        <v>0</v>
      </c>
      <c r="EW214" s="52">
        <v>20</v>
      </c>
      <c r="EX214" s="7">
        <v>292.16699999999997</v>
      </c>
      <c r="EY214" s="53">
        <f t="shared" ref="EY214" si="330">EX214/EW214*1000</f>
        <v>14608.349999999999</v>
      </c>
      <c r="EZ214" s="52">
        <v>0.56000000000000005</v>
      </c>
      <c r="FA214" s="7">
        <v>6.4</v>
      </c>
      <c r="FB214" s="53">
        <f t="shared" ref="FB214:FB215" si="331">FA214/EZ214*1000</f>
        <v>11428.571428571429</v>
      </c>
      <c r="FC214" s="52">
        <v>0</v>
      </c>
      <c r="FD214" s="7">
        <v>0</v>
      </c>
      <c r="FE214" s="53">
        <v>0</v>
      </c>
      <c r="FF214" s="52">
        <v>0</v>
      </c>
      <c r="FG214" s="7">
        <v>0</v>
      </c>
      <c r="FH214" s="53">
        <v>0</v>
      </c>
      <c r="FI214" s="52">
        <v>71.5</v>
      </c>
      <c r="FJ214" s="7">
        <v>572.64099999999996</v>
      </c>
      <c r="FK214" s="53">
        <f t="shared" ref="FK214:FK215" si="332">FJ214/FI214*1000</f>
        <v>8008.9650349650356</v>
      </c>
      <c r="FL214" s="52">
        <v>0</v>
      </c>
      <c r="FM214" s="7">
        <v>0</v>
      </c>
      <c r="FN214" s="53">
        <f t="shared" ref="FN214:FN225" si="333">IF(FL214=0,0,FM214/FL214*1000)</f>
        <v>0</v>
      </c>
      <c r="FO214" s="88">
        <f t="shared" si="300"/>
        <v>635.92457000000002</v>
      </c>
      <c r="FP214" s="106">
        <f t="shared" si="301"/>
        <v>14226.027</v>
      </c>
    </row>
    <row r="215" spans="1:172" x14ac:dyDescent="0.3">
      <c r="A215" s="73">
        <v>2020</v>
      </c>
      <c r="B215" s="69" t="s">
        <v>6</v>
      </c>
      <c r="C215" s="52">
        <v>0</v>
      </c>
      <c r="D215" s="7">
        <v>0</v>
      </c>
      <c r="E215" s="53">
        <v>0</v>
      </c>
      <c r="F215" s="52">
        <v>0</v>
      </c>
      <c r="G215" s="7">
        <v>0</v>
      </c>
      <c r="H215" s="53">
        <v>0</v>
      </c>
      <c r="I215" s="52">
        <v>0</v>
      </c>
      <c r="J215" s="7">
        <v>0</v>
      </c>
      <c r="K215" s="53">
        <v>0</v>
      </c>
      <c r="L215" s="52">
        <v>0</v>
      </c>
      <c r="M215" s="7">
        <v>0</v>
      </c>
      <c r="N215" s="53">
        <v>0</v>
      </c>
      <c r="O215" s="52">
        <v>0</v>
      </c>
      <c r="P215" s="7">
        <v>0</v>
      </c>
      <c r="Q215" s="53">
        <v>0</v>
      </c>
      <c r="R215" s="52">
        <v>0</v>
      </c>
      <c r="S215" s="7">
        <v>0</v>
      </c>
      <c r="T215" s="53">
        <v>0</v>
      </c>
      <c r="U215" s="52">
        <v>0</v>
      </c>
      <c r="V215" s="7">
        <v>0</v>
      </c>
      <c r="W215" s="53">
        <v>0</v>
      </c>
      <c r="X215" s="52">
        <v>0</v>
      </c>
      <c r="Y215" s="7">
        <v>0</v>
      </c>
      <c r="Z215" s="53">
        <v>0</v>
      </c>
      <c r="AA215" s="52">
        <v>0</v>
      </c>
      <c r="AB215" s="7">
        <v>0</v>
      </c>
      <c r="AC215" s="53">
        <v>0</v>
      </c>
      <c r="AD215" s="52">
        <v>0</v>
      </c>
      <c r="AE215" s="7">
        <v>0</v>
      </c>
      <c r="AF215" s="53">
        <v>0</v>
      </c>
      <c r="AG215" s="52">
        <v>0</v>
      </c>
      <c r="AH215" s="7">
        <v>0</v>
      </c>
      <c r="AI215" s="53">
        <v>0</v>
      </c>
      <c r="AJ215" s="52">
        <v>0</v>
      </c>
      <c r="AK215" s="7">
        <v>0</v>
      </c>
      <c r="AL215" s="53">
        <v>0</v>
      </c>
      <c r="AM215" s="52">
        <v>0</v>
      </c>
      <c r="AN215" s="7">
        <v>0</v>
      </c>
      <c r="AO215" s="53">
        <v>0</v>
      </c>
      <c r="AP215" s="52">
        <v>0</v>
      </c>
      <c r="AQ215" s="7">
        <v>0</v>
      </c>
      <c r="AR215" s="53">
        <v>0</v>
      </c>
      <c r="AS215" s="52">
        <v>0</v>
      </c>
      <c r="AT215" s="7">
        <v>0</v>
      </c>
      <c r="AU215" s="53">
        <v>0</v>
      </c>
      <c r="AV215" s="52">
        <v>0</v>
      </c>
      <c r="AW215" s="7">
        <v>0</v>
      </c>
      <c r="AX215" s="53">
        <f t="shared" si="323"/>
        <v>0</v>
      </c>
      <c r="AY215" s="52">
        <v>0</v>
      </c>
      <c r="AZ215" s="7">
        <v>0</v>
      </c>
      <c r="BA215" s="53">
        <v>0</v>
      </c>
      <c r="BB215" s="52">
        <v>0</v>
      </c>
      <c r="BC215" s="7">
        <v>0</v>
      </c>
      <c r="BD215" s="53">
        <v>0</v>
      </c>
      <c r="BE215" s="52">
        <v>0</v>
      </c>
      <c r="BF215" s="7">
        <v>0</v>
      </c>
      <c r="BG215" s="53">
        <v>0</v>
      </c>
      <c r="BH215" s="52">
        <v>130</v>
      </c>
      <c r="BI215" s="7">
        <v>790.21600000000001</v>
      </c>
      <c r="BJ215" s="53">
        <f t="shared" ref="BJ215" si="334">BI215/BH215*1000</f>
        <v>6078.5846153846151</v>
      </c>
      <c r="BK215" s="52">
        <v>0</v>
      </c>
      <c r="BL215" s="7">
        <v>0</v>
      </c>
      <c r="BM215" s="53">
        <v>0</v>
      </c>
      <c r="BN215" s="52">
        <v>0</v>
      </c>
      <c r="BO215" s="7">
        <v>0</v>
      </c>
      <c r="BP215" s="53">
        <v>0</v>
      </c>
      <c r="BQ215" s="52">
        <v>8.3500000000000005E-2</v>
      </c>
      <c r="BR215" s="7">
        <v>3.359</v>
      </c>
      <c r="BS215" s="53">
        <f t="shared" si="324"/>
        <v>40227.54491017964</v>
      </c>
      <c r="BT215" s="52">
        <v>0</v>
      </c>
      <c r="BU215" s="7">
        <v>0</v>
      </c>
      <c r="BV215" s="53">
        <v>0</v>
      </c>
      <c r="BW215" s="52">
        <v>0</v>
      </c>
      <c r="BX215" s="7">
        <v>0</v>
      </c>
      <c r="BY215" s="53">
        <v>0</v>
      </c>
      <c r="BZ215" s="52">
        <v>0</v>
      </c>
      <c r="CA215" s="7">
        <v>0</v>
      </c>
      <c r="CB215" s="53">
        <v>0</v>
      </c>
      <c r="CC215" s="52">
        <v>0</v>
      </c>
      <c r="CD215" s="7">
        <v>0</v>
      </c>
      <c r="CE215" s="53">
        <v>0</v>
      </c>
      <c r="CF215" s="52">
        <v>0</v>
      </c>
      <c r="CG215" s="7">
        <v>0</v>
      </c>
      <c r="CH215" s="53">
        <v>0</v>
      </c>
      <c r="CI215" s="52">
        <v>0</v>
      </c>
      <c r="CJ215" s="7">
        <v>0</v>
      </c>
      <c r="CK215" s="53">
        <f t="shared" si="326"/>
        <v>0</v>
      </c>
      <c r="CL215" s="52">
        <v>0</v>
      </c>
      <c r="CM215" s="7">
        <v>0</v>
      </c>
      <c r="CN215" s="53">
        <v>0</v>
      </c>
      <c r="CO215" s="52">
        <v>0</v>
      </c>
      <c r="CP215" s="7">
        <v>0</v>
      </c>
      <c r="CQ215" s="53">
        <v>0</v>
      </c>
      <c r="CR215" s="52">
        <v>0</v>
      </c>
      <c r="CS215" s="7">
        <v>0</v>
      </c>
      <c r="CT215" s="53">
        <v>0</v>
      </c>
      <c r="CU215" s="52">
        <v>0</v>
      </c>
      <c r="CV215" s="7">
        <v>0</v>
      </c>
      <c r="CW215" s="53">
        <v>0</v>
      </c>
      <c r="CX215" s="52">
        <v>373</v>
      </c>
      <c r="CY215" s="7">
        <v>12115.386</v>
      </c>
      <c r="CZ215" s="53">
        <f t="shared" si="327"/>
        <v>32480.927613941021</v>
      </c>
      <c r="DA215" s="52">
        <v>0</v>
      </c>
      <c r="DB215" s="7">
        <v>0</v>
      </c>
      <c r="DC215" s="53">
        <v>0</v>
      </c>
      <c r="DD215" s="52">
        <v>0</v>
      </c>
      <c r="DE215" s="7">
        <v>0</v>
      </c>
      <c r="DF215" s="53">
        <v>0</v>
      </c>
      <c r="DG215" s="52">
        <v>0</v>
      </c>
      <c r="DH215" s="7">
        <v>0</v>
      </c>
      <c r="DI215" s="53">
        <v>0</v>
      </c>
      <c r="DJ215" s="52">
        <v>0</v>
      </c>
      <c r="DK215" s="7">
        <v>0</v>
      </c>
      <c r="DL215" s="53">
        <v>0</v>
      </c>
      <c r="DM215" s="52">
        <v>0</v>
      </c>
      <c r="DN215" s="7">
        <v>0</v>
      </c>
      <c r="DO215" s="53">
        <v>0</v>
      </c>
      <c r="DP215" s="52">
        <v>0</v>
      </c>
      <c r="DQ215" s="7">
        <v>0</v>
      </c>
      <c r="DR215" s="53">
        <v>0</v>
      </c>
      <c r="DS215" s="52">
        <v>0</v>
      </c>
      <c r="DT215" s="7">
        <v>0</v>
      </c>
      <c r="DU215" s="53">
        <v>0</v>
      </c>
      <c r="DV215" s="52">
        <v>0</v>
      </c>
      <c r="DW215" s="7">
        <v>0</v>
      </c>
      <c r="DX215" s="53">
        <v>0</v>
      </c>
      <c r="DY215" s="52">
        <v>0</v>
      </c>
      <c r="DZ215" s="7">
        <v>0</v>
      </c>
      <c r="EA215" s="53">
        <v>0</v>
      </c>
      <c r="EB215" s="52">
        <v>0</v>
      </c>
      <c r="EC215" s="7">
        <v>0</v>
      </c>
      <c r="ED215" s="53">
        <v>0</v>
      </c>
      <c r="EE215" s="52">
        <v>56.19</v>
      </c>
      <c r="EF215" s="7">
        <v>310.149</v>
      </c>
      <c r="EG215" s="53">
        <f t="shared" si="329"/>
        <v>5519.6476241324081</v>
      </c>
      <c r="EH215" s="52">
        <v>0</v>
      </c>
      <c r="EI215" s="7">
        <v>0</v>
      </c>
      <c r="EJ215" s="53">
        <v>0</v>
      </c>
      <c r="EK215" s="52">
        <v>0</v>
      </c>
      <c r="EL215" s="7">
        <v>0</v>
      </c>
      <c r="EM215" s="53">
        <v>0</v>
      </c>
      <c r="EN215" s="52">
        <v>0</v>
      </c>
      <c r="EO215" s="7">
        <v>0</v>
      </c>
      <c r="EP215" s="53">
        <v>0</v>
      </c>
      <c r="EQ215" s="52">
        <v>0</v>
      </c>
      <c r="ER215" s="7">
        <v>0</v>
      </c>
      <c r="ES215" s="53">
        <v>0</v>
      </c>
      <c r="ET215" s="52">
        <v>0</v>
      </c>
      <c r="EU215" s="7">
        <v>0</v>
      </c>
      <c r="EV215" s="53">
        <v>0</v>
      </c>
      <c r="EW215" s="52">
        <v>0</v>
      </c>
      <c r="EX215" s="7">
        <v>0</v>
      </c>
      <c r="EY215" s="53">
        <v>0</v>
      </c>
      <c r="EZ215" s="52">
        <v>25.024999999999999</v>
      </c>
      <c r="FA215" s="7">
        <v>129.37200000000001</v>
      </c>
      <c r="FB215" s="53">
        <f t="shared" si="331"/>
        <v>5169.7102897102905</v>
      </c>
      <c r="FC215" s="52">
        <v>0</v>
      </c>
      <c r="FD215" s="7">
        <v>0</v>
      </c>
      <c r="FE215" s="53">
        <v>0</v>
      </c>
      <c r="FF215" s="52">
        <v>0</v>
      </c>
      <c r="FG215" s="7">
        <v>0</v>
      </c>
      <c r="FH215" s="53">
        <v>0</v>
      </c>
      <c r="FI215" s="52">
        <v>25</v>
      </c>
      <c r="FJ215" s="7">
        <v>202.77799999999999</v>
      </c>
      <c r="FK215" s="53">
        <f t="shared" si="332"/>
        <v>8111.12</v>
      </c>
      <c r="FL215" s="52">
        <v>0</v>
      </c>
      <c r="FM215" s="7">
        <v>0</v>
      </c>
      <c r="FN215" s="53">
        <f t="shared" si="333"/>
        <v>0</v>
      </c>
      <c r="FO215" s="10">
        <f t="shared" si="300"/>
        <v>584.29849999999999</v>
      </c>
      <c r="FP215" s="105">
        <f t="shared" si="301"/>
        <v>13348.482</v>
      </c>
    </row>
    <row r="216" spans="1:172" x14ac:dyDescent="0.3">
      <c r="A216" s="73">
        <v>2020</v>
      </c>
      <c r="B216" s="69" t="s">
        <v>7</v>
      </c>
      <c r="C216" s="52">
        <v>0</v>
      </c>
      <c r="D216" s="7">
        <v>0</v>
      </c>
      <c r="E216" s="53">
        <v>0</v>
      </c>
      <c r="F216" s="52">
        <v>0</v>
      </c>
      <c r="G216" s="7">
        <v>0</v>
      </c>
      <c r="H216" s="53">
        <v>0</v>
      </c>
      <c r="I216" s="52">
        <v>0</v>
      </c>
      <c r="J216" s="7">
        <v>0</v>
      </c>
      <c r="K216" s="53">
        <v>0</v>
      </c>
      <c r="L216" s="52">
        <v>0</v>
      </c>
      <c r="M216" s="7">
        <v>0</v>
      </c>
      <c r="N216" s="53">
        <v>0</v>
      </c>
      <c r="O216" s="52">
        <v>0</v>
      </c>
      <c r="P216" s="7">
        <v>0</v>
      </c>
      <c r="Q216" s="53">
        <v>0</v>
      </c>
      <c r="R216" s="52">
        <v>0</v>
      </c>
      <c r="S216" s="7">
        <v>0</v>
      </c>
      <c r="T216" s="53">
        <v>0</v>
      </c>
      <c r="U216" s="52">
        <v>0</v>
      </c>
      <c r="V216" s="7">
        <v>0</v>
      </c>
      <c r="W216" s="53">
        <v>0</v>
      </c>
      <c r="X216" s="52">
        <v>0</v>
      </c>
      <c r="Y216" s="7">
        <v>0</v>
      </c>
      <c r="Z216" s="53">
        <v>0</v>
      </c>
      <c r="AA216" s="52">
        <v>0</v>
      </c>
      <c r="AB216" s="7">
        <v>0</v>
      </c>
      <c r="AC216" s="53">
        <v>0</v>
      </c>
      <c r="AD216" s="52">
        <v>0</v>
      </c>
      <c r="AE216" s="7">
        <v>0</v>
      </c>
      <c r="AF216" s="53">
        <v>0</v>
      </c>
      <c r="AG216" s="52">
        <v>0</v>
      </c>
      <c r="AH216" s="7">
        <v>0</v>
      </c>
      <c r="AI216" s="53">
        <v>0</v>
      </c>
      <c r="AJ216" s="52">
        <v>0</v>
      </c>
      <c r="AK216" s="7">
        <v>0</v>
      </c>
      <c r="AL216" s="53">
        <v>0</v>
      </c>
      <c r="AM216" s="52">
        <v>0</v>
      </c>
      <c r="AN216" s="7">
        <v>0</v>
      </c>
      <c r="AO216" s="53">
        <v>0</v>
      </c>
      <c r="AP216" s="52">
        <v>0</v>
      </c>
      <c r="AQ216" s="7">
        <v>0</v>
      </c>
      <c r="AR216" s="53">
        <v>0</v>
      </c>
      <c r="AS216" s="52">
        <v>0</v>
      </c>
      <c r="AT216" s="7">
        <v>0</v>
      </c>
      <c r="AU216" s="53">
        <v>0</v>
      </c>
      <c r="AV216" s="52">
        <v>0</v>
      </c>
      <c r="AW216" s="7">
        <v>0</v>
      </c>
      <c r="AX216" s="53">
        <f t="shared" si="323"/>
        <v>0</v>
      </c>
      <c r="AY216" s="52">
        <v>0</v>
      </c>
      <c r="AZ216" s="7">
        <v>0</v>
      </c>
      <c r="BA216" s="53">
        <v>0</v>
      </c>
      <c r="BB216" s="52">
        <v>0</v>
      </c>
      <c r="BC216" s="7">
        <v>0</v>
      </c>
      <c r="BD216" s="53">
        <v>0</v>
      </c>
      <c r="BE216" s="52">
        <v>0</v>
      </c>
      <c r="BF216" s="7">
        <v>0</v>
      </c>
      <c r="BG216" s="53">
        <v>0</v>
      </c>
      <c r="BH216" s="52">
        <v>0</v>
      </c>
      <c r="BI216" s="7">
        <v>0</v>
      </c>
      <c r="BJ216" s="53">
        <v>0</v>
      </c>
      <c r="BK216" s="52">
        <v>0</v>
      </c>
      <c r="BL216" s="7">
        <v>0</v>
      </c>
      <c r="BM216" s="53">
        <v>0</v>
      </c>
      <c r="BN216" s="52">
        <v>0</v>
      </c>
      <c r="BO216" s="7">
        <v>0</v>
      </c>
      <c r="BP216" s="53">
        <v>0</v>
      </c>
      <c r="BQ216" s="52">
        <v>0</v>
      </c>
      <c r="BR216" s="7">
        <v>0</v>
      </c>
      <c r="BS216" s="53">
        <v>0</v>
      </c>
      <c r="BT216" s="52">
        <v>0</v>
      </c>
      <c r="BU216" s="7">
        <v>0</v>
      </c>
      <c r="BV216" s="53">
        <v>0</v>
      </c>
      <c r="BW216" s="52">
        <v>0</v>
      </c>
      <c r="BX216" s="7">
        <v>0</v>
      </c>
      <c r="BY216" s="53">
        <v>0</v>
      </c>
      <c r="BZ216" s="52">
        <v>0</v>
      </c>
      <c r="CA216" s="7">
        <v>0</v>
      </c>
      <c r="CB216" s="53">
        <v>0</v>
      </c>
      <c r="CC216" s="52">
        <v>0</v>
      </c>
      <c r="CD216" s="7">
        <v>0</v>
      </c>
      <c r="CE216" s="53">
        <v>0</v>
      </c>
      <c r="CF216" s="52">
        <v>0</v>
      </c>
      <c r="CG216" s="7">
        <v>0</v>
      </c>
      <c r="CH216" s="53">
        <v>0</v>
      </c>
      <c r="CI216" s="52">
        <v>0</v>
      </c>
      <c r="CJ216" s="7">
        <v>0</v>
      </c>
      <c r="CK216" s="53">
        <f t="shared" si="326"/>
        <v>0</v>
      </c>
      <c r="CL216" s="52">
        <v>0</v>
      </c>
      <c r="CM216" s="7">
        <v>0</v>
      </c>
      <c r="CN216" s="53">
        <v>0</v>
      </c>
      <c r="CO216" s="52">
        <v>0</v>
      </c>
      <c r="CP216" s="7">
        <v>0</v>
      </c>
      <c r="CQ216" s="53">
        <v>0</v>
      </c>
      <c r="CR216" s="52">
        <v>0</v>
      </c>
      <c r="CS216" s="7">
        <v>0</v>
      </c>
      <c r="CT216" s="53">
        <v>0</v>
      </c>
      <c r="CU216" s="52">
        <v>0</v>
      </c>
      <c r="CV216" s="7">
        <v>0</v>
      </c>
      <c r="CW216" s="53">
        <v>0</v>
      </c>
      <c r="CX216" s="52">
        <v>0</v>
      </c>
      <c r="CY216" s="7">
        <v>0</v>
      </c>
      <c r="CZ216" s="53">
        <v>0</v>
      </c>
      <c r="DA216" s="52">
        <v>0</v>
      </c>
      <c r="DB216" s="7">
        <v>0</v>
      </c>
      <c r="DC216" s="53">
        <v>0</v>
      </c>
      <c r="DD216" s="52">
        <v>0</v>
      </c>
      <c r="DE216" s="7">
        <v>0</v>
      </c>
      <c r="DF216" s="53">
        <v>0</v>
      </c>
      <c r="DG216" s="52">
        <v>0</v>
      </c>
      <c r="DH216" s="7">
        <v>0</v>
      </c>
      <c r="DI216" s="53">
        <v>0</v>
      </c>
      <c r="DJ216" s="52">
        <v>0</v>
      </c>
      <c r="DK216" s="7">
        <v>0</v>
      </c>
      <c r="DL216" s="53">
        <v>0</v>
      </c>
      <c r="DM216" s="52">
        <v>0</v>
      </c>
      <c r="DN216" s="7">
        <v>0</v>
      </c>
      <c r="DO216" s="53">
        <v>0</v>
      </c>
      <c r="DP216" s="52">
        <v>0</v>
      </c>
      <c r="DQ216" s="7">
        <v>0</v>
      </c>
      <c r="DR216" s="53">
        <v>0</v>
      </c>
      <c r="DS216" s="52">
        <v>0</v>
      </c>
      <c r="DT216" s="7">
        <v>0</v>
      </c>
      <c r="DU216" s="53">
        <v>0</v>
      </c>
      <c r="DV216" s="52">
        <v>0</v>
      </c>
      <c r="DW216" s="7">
        <v>0</v>
      </c>
      <c r="DX216" s="53">
        <v>0</v>
      </c>
      <c r="DY216" s="52">
        <v>0</v>
      </c>
      <c r="DZ216" s="7">
        <v>0</v>
      </c>
      <c r="EA216" s="53">
        <v>0</v>
      </c>
      <c r="EB216" s="52">
        <v>0</v>
      </c>
      <c r="EC216" s="7">
        <v>0</v>
      </c>
      <c r="ED216" s="53">
        <v>0</v>
      </c>
      <c r="EE216" s="52">
        <v>0</v>
      </c>
      <c r="EF216" s="7">
        <v>0</v>
      </c>
      <c r="EG216" s="53">
        <v>0</v>
      </c>
      <c r="EH216" s="52">
        <v>0</v>
      </c>
      <c r="EI216" s="7">
        <v>0</v>
      </c>
      <c r="EJ216" s="53">
        <v>0</v>
      </c>
      <c r="EK216" s="52">
        <v>0</v>
      </c>
      <c r="EL216" s="7">
        <v>0</v>
      </c>
      <c r="EM216" s="53">
        <v>0</v>
      </c>
      <c r="EN216" s="52">
        <v>0</v>
      </c>
      <c r="EO216" s="7">
        <v>0</v>
      </c>
      <c r="EP216" s="53">
        <v>0</v>
      </c>
      <c r="EQ216" s="52">
        <v>0</v>
      </c>
      <c r="ER216" s="7">
        <v>0</v>
      </c>
      <c r="ES216" s="53">
        <v>0</v>
      </c>
      <c r="ET216" s="52">
        <v>0</v>
      </c>
      <c r="EU216" s="7">
        <v>0</v>
      </c>
      <c r="EV216" s="53">
        <v>0</v>
      </c>
      <c r="EW216" s="52">
        <v>0</v>
      </c>
      <c r="EX216" s="7">
        <v>0</v>
      </c>
      <c r="EY216" s="53">
        <v>0</v>
      </c>
      <c r="EZ216" s="52">
        <v>0</v>
      </c>
      <c r="FA216" s="7">
        <v>0</v>
      </c>
      <c r="FB216" s="53">
        <v>0</v>
      </c>
      <c r="FC216" s="52">
        <v>0</v>
      </c>
      <c r="FD216" s="7">
        <v>0</v>
      </c>
      <c r="FE216" s="53">
        <v>0</v>
      </c>
      <c r="FF216" s="52">
        <v>0</v>
      </c>
      <c r="FG216" s="7">
        <v>0</v>
      </c>
      <c r="FH216" s="53">
        <v>0</v>
      </c>
      <c r="FI216" s="52">
        <v>0</v>
      </c>
      <c r="FJ216" s="7">
        <v>0</v>
      </c>
      <c r="FK216" s="53">
        <v>0</v>
      </c>
      <c r="FL216" s="52">
        <v>0</v>
      </c>
      <c r="FM216" s="7">
        <v>0</v>
      </c>
      <c r="FN216" s="53">
        <f t="shared" si="333"/>
        <v>0</v>
      </c>
      <c r="FO216" s="10">
        <f t="shared" si="300"/>
        <v>0</v>
      </c>
      <c r="FP216" s="105">
        <f t="shared" si="301"/>
        <v>0</v>
      </c>
    </row>
    <row r="217" spans="1:172" x14ac:dyDescent="0.3">
      <c r="A217" s="73">
        <v>2020</v>
      </c>
      <c r="B217" s="69" t="s">
        <v>8</v>
      </c>
      <c r="C217" s="52">
        <v>0</v>
      </c>
      <c r="D217" s="7">
        <v>0</v>
      </c>
      <c r="E217" s="53">
        <f>IF(C217=0,0,D217/C217*1000)</f>
        <v>0</v>
      </c>
      <c r="F217" s="52">
        <v>63</v>
      </c>
      <c r="G217" s="7">
        <v>473.43599999999998</v>
      </c>
      <c r="H217" s="53">
        <f>IF(F217=0,0,G217/F217*1000)</f>
        <v>7514.8571428571422</v>
      </c>
      <c r="I217" s="52">
        <v>0</v>
      </c>
      <c r="J217" s="7">
        <v>0</v>
      </c>
      <c r="K217" s="53">
        <f>IF(I217=0,0,J217/I217*1000)</f>
        <v>0</v>
      </c>
      <c r="L217" s="52">
        <v>0</v>
      </c>
      <c r="M217" s="7">
        <v>0</v>
      </c>
      <c r="N217" s="53">
        <f>IF(L217=0,0,M217/L217*1000)</f>
        <v>0</v>
      </c>
      <c r="O217" s="52">
        <v>0.01</v>
      </c>
      <c r="P217" s="7">
        <v>3</v>
      </c>
      <c r="Q217" s="53">
        <f>IF(O217=0,0,P217/O217*1000)</f>
        <v>300000</v>
      </c>
      <c r="R217" s="52">
        <v>96</v>
      </c>
      <c r="S217" s="7">
        <v>589.01199999999994</v>
      </c>
      <c r="T217" s="53">
        <f>IF(R217=0,0,S217/R217*1000)</f>
        <v>6135.5416666666661</v>
      </c>
      <c r="U217" s="52">
        <v>0</v>
      </c>
      <c r="V217" s="7">
        <v>0</v>
      </c>
      <c r="W217" s="53">
        <f>IF(U217=0,0,V217/U217*1000)</f>
        <v>0</v>
      </c>
      <c r="X217" s="52">
        <v>0</v>
      </c>
      <c r="Y217" s="7">
        <v>0</v>
      </c>
      <c r="Z217" s="53">
        <f>IF(X217=0,0,Y217/X217*1000)</f>
        <v>0</v>
      </c>
      <c r="AA217" s="52">
        <v>0</v>
      </c>
      <c r="AB217" s="7">
        <v>0</v>
      </c>
      <c r="AC217" s="53">
        <f>IF(AA217=0,0,AB217/AA217*1000)</f>
        <v>0</v>
      </c>
      <c r="AD217" s="52">
        <v>0</v>
      </c>
      <c r="AE217" s="7">
        <v>0</v>
      </c>
      <c r="AF217" s="53">
        <f>IF(AD217=0,0,AE217/AD217*1000)</f>
        <v>0</v>
      </c>
      <c r="AG217" s="52">
        <v>0</v>
      </c>
      <c r="AH217" s="7">
        <v>0</v>
      </c>
      <c r="AI217" s="53">
        <f>IF(AG217=0,0,AH217/AG217*1000)</f>
        <v>0</v>
      </c>
      <c r="AJ217" s="52">
        <v>0</v>
      </c>
      <c r="AK217" s="7">
        <v>0</v>
      </c>
      <c r="AL217" s="53">
        <f>IF(AJ217=0,0,AK217/AJ217*1000)</f>
        <v>0</v>
      </c>
      <c r="AM217" s="52">
        <v>0</v>
      </c>
      <c r="AN217" s="7">
        <v>0</v>
      </c>
      <c r="AO217" s="53">
        <f t="shared" ref="AO217:AO225" si="335">IF(AM217=0,0,AN217/AM217*1000)</f>
        <v>0</v>
      </c>
      <c r="AP217" s="52">
        <v>0</v>
      </c>
      <c r="AQ217" s="7">
        <v>0</v>
      </c>
      <c r="AR217" s="53">
        <f>IF(AP217=0,0,AQ217/AP217*1000)</f>
        <v>0</v>
      </c>
      <c r="AS217" s="52">
        <v>0</v>
      </c>
      <c r="AT217" s="7">
        <v>0</v>
      </c>
      <c r="AU217" s="53">
        <f>IF(AS217=0,0,AT217/AS217*1000)</f>
        <v>0</v>
      </c>
      <c r="AV217" s="52">
        <v>0</v>
      </c>
      <c r="AW217" s="7">
        <v>0</v>
      </c>
      <c r="AX217" s="53">
        <f t="shared" si="323"/>
        <v>0</v>
      </c>
      <c r="AY217" s="52">
        <v>0</v>
      </c>
      <c r="AZ217" s="7">
        <v>0</v>
      </c>
      <c r="BA217" s="53">
        <f>IF(AY217=0,0,AZ217/AY217*1000)</f>
        <v>0</v>
      </c>
      <c r="BB217" s="52">
        <v>0</v>
      </c>
      <c r="BC217" s="7">
        <v>0</v>
      </c>
      <c r="BD217" s="53">
        <f>IF(BB217=0,0,BC217/BB217*1000)</f>
        <v>0</v>
      </c>
      <c r="BE217" s="52">
        <v>0</v>
      </c>
      <c r="BF217" s="7">
        <v>0</v>
      </c>
      <c r="BG217" s="53">
        <f>IF(BE217=0,0,BF217/BE217*1000)</f>
        <v>0</v>
      </c>
      <c r="BH217" s="52">
        <v>25</v>
      </c>
      <c r="BI217" s="7">
        <v>232.48400000000001</v>
      </c>
      <c r="BJ217" s="53">
        <f>IF(BH217=0,0,BI217/BH217*1000)</f>
        <v>9299.36</v>
      </c>
      <c r="BK217" s="52">
        <v>0</v>
      </c>
      <c r="BL217" s="7">
        <v>0</v>
      </c>
      <c r="BM217" s="53">
        <f>IF(BK217=0,0,BL217/BK217*1000)</f>
        <v>0</v>
      </c>
      <c r="BN217" s="52">
        <v>0</v>
      </c>
      <c r="BO217" s="7">
        <v>0</v>
      </c>
      <c r="BP217" s="53">
        <f>IF(BN217=0,0,BO217/BN217*1000)</f>
        <v>0</v>
      </c>
      <c r="BQ217" s="52">
        <v>0</v>
      </c>
      <c r="BR217" s="7">
        <v>0</v>
      </c>
      <c r="BS217" s="53">
        <f>IF(BQ217=0,0,BR217/BQ217*1000)</f>
        <v>0</v>
      </c>
      <c r="BT217" s="52">
        <v>0</v>
      </c>
      <c r="BU217" s="7">
        <v>0</v>
      </c>
      <c r="BV217" s="53">
        <f>IF(BT217=0,0,BU217/BT217*1000)</f>
        <v>0</v>
      </c>
      <c r="BW217" s="52">
        <v>0</v>
      </c>
      <c r="BX217" s="7">
        <v>0</v>
      </c>
      <c r="BY217" s="53">
        <f>IF(BW217=0,0,BX217/BW217*1000)</f>
        <v>0</v>
      </c>
      <c r="BZ217" s="52">
        <v>7.1959999999999997</v>
      </c>
      <c r="CA217" s="7">
        <v>73.822000000000003</v>
      </c>
      <c r="CB217" s="53">
        <f>IF(BZ217=0,0,CA217/BZ217*1000)</f>
        <v>10258.75486381323</v>
      </c>
      <c r="CC217" s="52">
        <v>0</v>
      </c>
      <c r="CD217" s="7">
        <v>0</v>
      </c>
      <c r="CE217" s="53">
        <f>IF(CC217=0,0,CD217/CC217*1000)</f>
        <v>0</v>
      </c>
      <c r="CF217" s="52">
        <v>0</v>
      </c>
      <c r="CG217" s="7">
        <v>0</v>
      </c>
      <c r="CH217" s="53">
        <f>IF(CF217=0,0,CG217/CF217*1000)</f>
        <v>0</v>
      </c>
      <c r="CI217" s="52">
        <v>0</v>
      </c>
      <c r="CJ217" s="7">
        <v>0</v>
      </c>
      <c r="CK217" s="53">
        <f t="shared" si="326"/>
        <v>0</v>
      </c>
      <c r="CL217" s="52">
        <v>0</v>
      </c>
      <c r="CM217" s="7">
        <v>0</v>
      </c>
      <c r="CN217" s="53">
        <f>IF(CL217=0,0,CM217/CL217*1000)</f>
        <v>0</v>
      </c>
      <c r="CO217" s="52">
        <v>0</v>
      </c>
      <c r="CP217" s="7">
        <v>0</v>
      </c>
      <c r="CQ217" s="53">
        <f>IF(CO217=0,0,CP217/CO217*1000)</f>
        <v>0</v>
      </c>
      <c r="CR217" s="52">
        <v>0</v>
      </c>
      <c r="CS217" s="7">
        <v>0</v>
      </c>
      <c r="CT217" s="53">
        <f>IF(CR217=0,0,CS217/CR217*1000)</f>
        <v>0</v>
      </c>
      <c r="CU217" s="52">
        <v>0</v>
      </c>
      <c r="CV217" s="7">
        <v>0</v>
      </c>
      <c r="CW217" s="53">
        <f>IF(CU217=0,0,CV217/CU217*1000)</f>
        <v>0</v>
      </c>
      <c r="CX217" s="52">
        <v>725</v>
      </c>
      <c r="CY217" s="7">
        <v>26167.526000000002</v>
      </c>
      <c r="CZ217" s="53">
        <f>IF(CX217=0,0,CY217/CX217*1000)</f>
        <v>36093.139310344828</v>
      </c>
      <c r="DA217" s="52">
        <v>81</v>
      </c>
      <c r="DB217" s="7">
        <v>384.30900000000003</v>
      </c>
      <c r="DC217" s="53">
        <f>IF(DA217=0,0,DB217/DA217*1000)</f>
        <v>4744.5555555555566</v>
      </c>
      <c r="DD217" s="52">
        <v>0</v>
      </c>
      <c r="DE217" s="7">
        <v>0</v>
      </c>
      <c r="DF217" s="53">
        <f>IF(DD217=0,0,DE217/DD217*1000)</f>
        <v>0</v>
      </c>
      <c r="DG217" s="52">
        <v>0</v>
      </c>
      <c r="DH217" s="7">
        <v>0</v>
      </c>
      <c r="DI217" s="53">
        <f>IF(DG217=0,0,DH217/DG217*1000)</f>
        <v>0</v>
      </c>
      <c r="DJ217" s="52">
        <v>0</v>
      </c>
      <c r="DK217" s="7">
        <v>0</v>
      </c>
      <c r="DL217" s="53">
        <f>IF(DJ217=0,0,DK217/DJ217*1000)</f>
        <v>0</v>
      </c>
      <c r="DM217" s="52">
        <v>0</v>
      </c>
      <c r="DN217" s="7">
        <v>0</v>
      </c>
      <c r="DO217" s="53">
        <f>IF(DM217=0,0,DN217/DM217*1000)</f>
        <v>0</v>
      </c>
      <c r="DP217" s="52">
        <v>0</v>
      </c>
      <c r="DQ217" s="7">
        <v>0</v>
      </c>
      <c r="DR217" s="53">
        <f>IF(DP217=0,0,DQ217/DP217*1000)</f>
        <v>0</v>
      </c>
      <c r="DS217" s="52">
        <v>0</v>
      </c>
      <c r="DT217" s="7">
        <v>0</v>
      </c>
      <c r="DU217" s="53">
        <f>IF(DS217=0,0,DT217/DS217*1000)</f>
        <v>0</v>
      </c>
      <c r="DV217" s="52">
        <v>0</v>
      </c>
      <c r="DW217" s="7">
        <v>0</v>
      </c>
      <c r="DX217" s="53">
        <f>IF(DV217=0,0,DW217/DV217*1000)</f>
        <v>0</v>
      </c>
      <c r="DY217" s="52">
        <v>0</v>
      </c>
      <c r="DZ217" s="7">
        <v>0</v>
      </c>
      <c r="EA217" s="53">
        <f>IF(DY217=0,0,DZ217/DY217*1000)</f>
        <v>0</v>
      </c>
      <c r="EB217" s="52">
        <v>0</v>
      </c>
      <c r="EC217" s="7">
        <v>0</v>
      </c>
      <c r="ED217" s="53">
        <f>IF(EB217=0,0,EC217/EB217*1000)</f>
        <v>0</v>
      </c>
      <c r="EE217" s="52">
        <v>150</v>
      </c>
      <c r="EF217" s="7">
        <v>2525.8380000000002</v>
      </c>
      <c r="EG217" s="53">
        <f>IF(EE217=0,0,EF217/EE217*1000)</f>
        <v>16838.920000000002</v>
      </c>
      <c r="EH217" s="52">
        <v>0</v>
      </c>
      <c r="EI217" s="7">
        <v>0</v>
      </c>
      <c r="EJ217" s="53">
        <f>IF(EH217=0,0,EI217/EH217*1000)</f>
        <v>0</v>
      </c>
      <c r="EK217" s="52">
        <v>0</v>
      </c>
      <c r="EL217" s="7">
        <v>0</v>
      </c>
      <c r="EM217" s="53">
        <f>IF(EK217=0,0,EL217/EK217*1000)</f>
        <v>0</v>
      </c>
      <c r="EN217" s="52">
        <v>0</v>
      </c>
      <c r="EO217" s="7">
        <v>0</v>
      </c>
      <c r="EP217" s="53">
        <f>IF(EN217=0,0,EO217/EN217*1000)</f>
        <v>0</v>
      </c>
      <c r="EQ217" s="52">
        <v>0</v>
      </c>
      <c r="ER217" s="7">
        <v>0</v>
      </c>
      <c r="ES217" s="53">
        <f>IF(EQ217=0,0,ER217/EQ217*1000)</f>
        <v>0</v>
      </c>
      <c r="ET217" s="52">
        <v>1.0592600000000001</v>
      </c>
      <c r="EU217" s="7">
        <v>64.072999999999993</v>
      </c>
      <c r="EV217" s="53">
        <f>IF(ET217=0,0,EU217/ET217*1000)</f>
        <v>60488.454203878173</v>
      </c>
      <c r="EW217" s="52">
        <v>0</v>
      </c>
      <c r="EX217" s="7">
        <v>0</v>
      </c>
      <c r="EY217" s="53">
        <f>IF(EW217=0,0,EX217/EW217*1000)</f>
        <v>0</v>
      </c>
      <c r="EZ217" s="52">
        <v>295</v>
      </c>
      <c r="FA217" s="7">
        <v>1668.5639999999999</v>
      </c>
      <c r="FB217" s="53">
        <f>IF(EZ217=0,0,FA217/EZ217*1000)</f>
        <v>5656.1491525423726</v>
      </c>
      <c r="FC217" s="52">
        <v>300.00011000000001</v>
      </c>
      <c r="FD217" s="7">
        <v>1606.3109999999999</v>
      </c>
      <c r="FE217" s="53">
        <f>IF(FC217=0,0,FD217/FC217*1000)</f>
        <v>5354.3680367317202</v>
      </c>
      <c r="FF217" s="52">
        <v>0</v>
      </c>
      <c r="FG217" s="7">
        <v>0</v>
      </c>
      <c r="FH217" s="53">
        <f>IF(FF217=0,0,FG217/FF217*1000)</f>
        <v>0</v>
      </c>
      <c r="FI217" s="52">
        <v>100</v>
      </c>
      <c r="FJ217" s="7">
        <v>877.32899999999995</v>
      </c>
      <c r="FK217" s="53">
        <f>IF(FI217=0,0,FJ217/FI217*1000)</f>
        <v>8773.2899999999991</v>
      </c>
      <c r="FL217" s="52">
        <v>0</v>
      </c>
      <c r="FM217" s="7">
        <v>0</v>
      </c>
      <c r="FN217" s="53">
        <f t="shared" si="333"/>
        <v>0</v>
      </c>
      <c r="FO217" s="10">
        <f t="shared" si="300"/>
        <v>1743.2653699999998</v>
      </c>
      <c r="FP217" s="105">
        <f t="shared" si="301"/>
        <v>33788.375</v>
      </c>
    </row>
    <row r="218" spans="1:172" x14ac:dyDescent="0.3">
      <c r="A218" s="73">
        <v>2020</v>
      </c>
      <c r="B218" s="53" t="s">
        <v>9</v>
      </c>
      <c r="C218" s="52">
        <v>0</v>
      </c>
      <c r="D218" s="7">
        <v>0</v>
      </c>
      <c r="E218" s="53">
        <f t="shared" ref="E218:BV225" si="336">IF(C218=0,0,D218/C218*1000)</f>
        <v>0</v>
      </c>
      <c r="F218" s="52">
        <v>0</v>
      </c>
      <c r="G218" s="7">
        <v>0</v>
      </c>
      <c r="H218" s="53">
        <f t="shared" si="336"/>
        <v>0</v>
      </c>
      <c r="I218" s="52">
        <v>0</v>
      </c>
      <c r="J218" s="7">
        <v>0</v>
      </c>
      <c r="K218" s="53">
        <f t="shared" si="336"/>
        <v>0</v>
      </c>
      <c r="L218" s="52">
        <v>0</v>
      </c>
      <c r="M218" s="7">
        <v>0</v>
      </c>
      <c r="N218" s="53">
        <f t="shared" si="336"/>
        <v>0</v>
      </c>
      <c r="O218" s="52">
        <v>1.55</v>
      </c>
      <c r="P218" s="7">
        <v>10.5</v>
      </c>
      <c r="Q218" s="53">
        <f t="shared" si="336"/>
        <v>6774.1935483870966</v>
      </c>
      <c r="R218" s="52">
        <v>0</v>
      </c>
      <c r="S218" s="7">
        <v>0</v>
      </c>
      <c r="T218" s="53">
        <f t="shared" si="336"/>
        <v>0</v>
      </c>
      <c r="U218" s="52">
        <v>0</v>
      </c>
      <c r="V218" s="7">
        <v>0</v>
      </c>
      <c r="W218" s="53">
        <f t="shared" si="336"/>
        <v>0</v>
      </c>
      <c r="X218" s="52">
        <v>0</v>
      </c>
      <c r="Y218" s="7">
        <v>0</v>
      </c>
      <c r="Z218" s="53">
        <f t="shared" si="336"/>
        <v>0</v>
      </c>
      <c r="AA218" s="52">
        <v>0</v>
      </c>
      <c r="AB218" s="7">
        <v>0</v>
      </c>
      <c r="AC218" s="53">
        <f t="shared" si="336"/>
        <v>0</v>
      </c>
      <c r="AD218" s="52">
        <v>0</v>
      </c>
      <c r="AE218" s="7">
        <v>0</v>
      </c>
      <c r="AF218" s="53">
        <f t="shared" si="336"/>
        <v>0</v>
      </c>
      <c r="AG218" s="52">
        <v>0</v>
      </c>
      <c r="AH218" s="7">
        <v>0</v>
      </c>
      <c r="AI218" s="53">
        <f t="shared" si="336"/>
        <v>0</v>
      </c>
      <c r="AJ218" s="52">
        <v>0</v>
      </c>
      <c r="AK218" s="7">
        <v>0</v>
      </c>
      <c r="AL218" s="53">
        <f t="shared" si="336"/>
        <v>0</v>
      </c>
      <c r="AM218" s="52">
        <v>0</v>
      </c>
      <c r="AN218" s="7">
        <v>0</v>
      </c>
      <c r="AO218" s="53">
        <f t="shared" si="335"/>
        <v>0</v>
      </c>
      <c r="AP218" s="52">
        <v>0</v>
      </c>
      <c r="AQ218" s="7">
        <v>0</v>
      </c>
      <c r="AR218" s="53">
        <f t="shared" si="336"/>
        <v>0</v>
      </c>
      <c r="AS218" s="52">
        <v>0</v>
      </c>
      <c r="AT218" s="7">
        <v>0</v>
      </c>
      <c r="AU218" s="53">
        <f t="shared" si="336"/>
        <v>0</v>
      </c>
      <c r="AV218" s="52">
        <v>0</v>
      </c>
      <c r="AW218" s="7">
        <v>0</v>
      </c>
      <c r="AX218" s="53">
        <f t="shared" si="323"/>
        <v>0</v>
      </c>
      <c r="AY218" s="52">
        <v>0</v>
      </c>
      <c r="AZ218" s="7">
        <v>0</v>
      </c>
      <c r="BA218" s="53">
        <f t="shared" si="336"/>
        <v>0</v>
      </c>
      <c r="BB218" s="52">
        <v>0</v>
      </c>
      <c r="BC218" s="7">
        <v>0</v>
      </c>
      <c r="BD218" s="53">
        <f t="shared" si="336"/>
        <v>0</v>
      </c>
      <c r="BE218" s="52">
        <v>0</v>
      </c>
      <c r="BF218" s="7">
        <v>0</v>
      </c>
      <c r="BG218" s="53">
        <f t="shared" si="336"/>
        <v>0</v>
      </c>
      <c r="BH218" s="52">
        <v>0</v>
      </c>
      <c r="BI218" s="7">
        <v>0</v>
      </c>
      <c r="BJ218" s="53">
        <f t="shared" si="336"/>
        <v>0</v>
      </c>
      <c r="BK218" s="52">
        <v>0</v>
      </c>
      <c r="BL218" s="7">
        <v>0</v>
      </c>
      <c r="BM218" s="53">
        <f t="shared" si="336"/>
        <v>0</v>
      </c>
      <c r="BN218" s="52">
        <v>0</v>
      </c>
      <c r="BO218" s="7">
        <v>0</v>
      </c>
      <c r="BP218" s="53">
        <f t="shared" si="336"/>
        <v>0</v>
      </c>
      <c r="BQ218" s="52">
        <v>0</v>
      </c>
      <c r="BR218" s="7">
        <v>0</v>
      </c>
      <c r="BS218" s="53">
        <f t="shared" si="336"/>
        <v>0</v>
      </c>
      <c r="BT218" s="52">
        <v>0</v>
      </c>
      <c r="BU218" s="7">
        <v>0</v>
      </c>
      <c r="BV218" s="53">
        <f t="shared" si="336"/>
        <v>0</v>
      </c>
      <c r="BW218" s="52">
        <v>0</v>
      </c>
      <c r="BX218" s="7">
        <v>0</v>
      </c>
      <c r="BY218" s="53">
        <f t="shared" ref="BY218:EJ225" si="337">IF(BW218=0,0,BX218/BW218*1000)</f>
        <v>0</v>
      </c>
      <c r="BZ218" s="52">
        <v>1.1850000000000001</v>
      </c>
      <c r="CA218" s="7">
        <v>13.22</v>
      </c>
      <c r="CB218" s="53">
        <f t="shared" si="337"/>
        <v>11156.118143459915</v>
      </c>
      <c r="CC218" s="52">
        <v>5.0999999999999996</v>
      </c>
      <c r="CD218" s="7">
        <v>23.013000000000002</v>
      </c>
      <c r="CE218" s="53">
        <f t="shared" si="337"/>
        <v>4512.3529411764712</v>
      </c>
      <c r="CF218" s="52">
        <v>0</v>
      </c>
      <c r="CG218" s="7">
        <v>0</v>
      </c>
      <c r="CH218" s="53">
        <f t="shared" si="337"/>
        <v>0</v>
      </c>
      <c r="CI218" s="52">
        <v>0</v>
      </c>
      <c r="CJ218" s="7">
        <v>0</v>
      </c>
      <c r="CK218" s="53">
        <f t="shared" si="326"/>
        <v>0</v>
      </c>
      <c r="CL218" s="52">
        <v>0</v>
      </c>
      <c r="CM218" s="7">
        <v>0</v>
      </c>
      <c r="CN218" s="53">
        <f t="shared" si="337"/>
        <v>0</v>
      </c>
      <c r="CO218" s="52">
        <v>0</v>
      </c>
      <c r="CP218" s="7">
        <v>0</v>
      </c>
      <c r="CQ218" s="53">
        <f t="shared" si="337"/>
        <v>0</v>
      </c>
      <c r="CR218" s="52">
        <v>0</v>
      </c>
      <c r="CS218" s="7">
        <v>0</v>
      </c>
      <c r="CT218" s="53">
        <f t="shared" si="337"/>
        <v>0</v>
      </c>
      <c r="CU218" s="52">
        <v>0</v>
      </c>
      <c r="CV218" s="7">
        <v>0</v>
      </c>
      <c r="CW218" s="53">
        <f t="shared" si="337"/>
        <v>0</v>
      </c>
      <c r="CX218" s="52">
        <v>52</v>
      </c>
      <c r="CY218" s="7">
        <v>330.755</v>
      </c>
      <c r="CZ218" s="53">
        <f t="shared" si="337"/>
        <v>6360.6730769230771</v>
      </c>
      <c r="DA218" s="52">
        <v>0</v>
      </c>
      <c r="DB218" s="7">
        <v>0</v>
      </c>
      <c r="DC218" s="53">
        <f t="shared" si="337"/>
        <v>0</v>
      </c>
      <c r="DD218" s="52">
        <v>0</v>
      </c>
      <c r="DE218" s="7">
        <v>0</v>
      </c>
      <c r="DF218" s="53">
        <f t="shared" si="337"/>
        <v>0</v>
      </c>
      <c r="DG218" s="52">
        <v>0</v>
      </c>
      <c r="DH218" s="7">
        <v>0</v>
      </c>
      <c r="DI218" s="53">
        <f t="shared" si="337"/>
        <v>0</v>
      </c>
      <c r="DJ218" s="52">
        <v>0</v>
      </c>
      <c r="DK218" s="7">
        <v>0</v>
      </c>
      <c r="DL218" s="53">
        <f t="shared" si="337"/>
        <v>0</v>
      </c>
      <c r="DM218" s="52">
        <v>0</v>
      </c>
      <c r="DN218" s="7">
        <v>0</v>
      </c>
      <c r="DO218" s="53">
        <f t="shared" si="337"/>
        <v>0</v>
      </c>
      <c r="DP218" s="52">
        <v>0</v>
      </c>
      <c r="DQ218" s="7">
        <v>0</v>
      </c>
      <c r="DR218" s="53">
        <f t="shared" si="337"/>
        <v>0</v>
      </c>
      <c r="DS218" s="52">
        <v>0</v>
      </c>
      <c r="DT218" s="7">
        <v>0</v>
      </c>
      <c r="DU218" s="53">
        <f t="shared" si="337"/>
        <v>0</v>
      </c>
      <c r="DV218" s="52">
        <v>0</v>
      </c>
      <c r="DW218" s="7">
        <v>0</v>
      </c>
      <c r="DX218" s="53">
        <f t="shared" si="337"/>
        <v>0</v>
      </c>
      <c r="DY218" s="52">
        <v>48.26</v>
      </c>
      <c r="DZ218" s="7">
        <v>2050.6039999999998</v>
      </c>
      <c r="EA218" s="53">
        <f t="shared" si="337"/>
        <v>42490.758392043099</v>
      </c>
      <c r="EB218" s="52">
        <v>0</v>
      </c>
      <c r="EC218" s="7">
        <v>0</v>
      </c>
      <c r="ED218" s="53">
        <f t="shared" si="337"/>
        <v>0</v>
      </c>
      <c r="EE218" s="52">
        <v>0</v>
      </c>
      <c r="EF218" s="7">
        <v>0</v>
      </c>
      <c r="EG218" s="53">
        <f t="shared" si="337"/>
        <v>0</v>
      </c>
      <c r="EH218" s="52">
        <v>0</v>
      </c>
      <c r="EI218" s="7">
        <v>0</v>
      </c>
      <c r="EJ218" s="53">
        <f t="shared" si="337"/>
        <v>0</v>
      </c>
      <c r="EK218" s="52">
        <v>0</v>
      </c>
      <c r="EL218" s="7">
        <v>0</v>
      </c>
      <c r="EM218" s="53">
        <f t="shared" ref="EM218:EM225" si="338">IF(EK218=0,0,EL218/EK218*1000)</f>
        <v>0</v>
      </c>
      <c r="EN218" s="52">
        <v>0</v>
      </c>
      <c r="EO218" s="7">
        <v>0</v>
      </c>
      <c r="EP218" s="53">
        <f t="shared" ref="EP218:FH225" si="339">IF(EN218=0,0,EO218/EN218*1000)</f>
        <v>0</v>
      </c>
      <c r="EQ218" s="52">
        <v>0</v>
      </c>
      <c r="ER218" s="7">
        <v>0</v>
      </c>
      <c r="ES218" s="53">
        <f t="shared" si="339"/>
        <v>0</v>
      </c>
      <c r="ET218" s="52">
        <v>0</v>
      </c>
      <c r="EU218" s="7">
        <v>0</v>
      </c>
      <c r="EV218" s="53">
        <f t="shared" si="339"/>
        <v>0</v>
      </c>
      <c r="EW218" s="52">
        <v>5.0000000000000001E-4</v>
      </c>
      <c r="EX218" s="7">
        <v>0.05</v>
      </c>
      <c r="EY218" s="53">
        <f t="shared" si="339"/>
        <v>100000</v>
      </c>
      <c r="EZ218" s="52">
        <v>0</v>
      </c>
      <c r="FA218" s="7">
        <v>0</v>
      </c>
      <c r="FB218" s="53">
        <f t="shared" si="339"/>
        <v>0</v>
      </c>
      <c r="FC218" s="52">
        <v>0</v>
      </c>
      <c r="FD218" s="7">
        <v>0</v>
      </c>
      <c r="FE218" s="53">
        <f t="shared" si="339"/>
        <v>0</v>
      </c>
      <c r="FF218" s="52">
        <v>0</v>
      </c>
      <c r="FG218" s="7">
        <v>0</v>
      </c>
      <c r="FH218" s="53">
        <f t="shared" si="339"/>
        <v>0</v>
      </c>
      <c r="FI218" s="52">
        <v>57.5</v>
      </c>
      <c r="FJ218" s="7">
        <v>553.58199999999999</v>
      </c>
      <c r="FK218" s="53">
        <f t="shared" ref="FK218:FK225" si="340">IF(FI218=0,0,FJ218/FI218*1000)</f>
        <v>9627.5130434782623</v>
      </c>
      <c r="FL218" s="52">
        <v>0</v>
      </c>
      <c r="FM218" s="7">
        <v>0</v>
      </c>
      <c r="FN218" s="53">
        <f t="shared" si="333"/>
        <v>0</v>
      </c>
      <c r="FO218" s="10">
        <f t="shared" si="300"/>
        <v>108.0955</v>
      </c>
      <c r="FP218" s="105">
        <f t="shared" si="301"/>
        <v>2428.1419999999998</v>
      </c>
    </row>
    <row r="219" spans="1:172" x14ac:dyDescent="0.3">
      <c r="A219" s="73">
        <v>2020</v>
      </c>
      <c r="B219" s="69" t="s">
        <v>10</v>
      </c>
      <c r="C219" s="52">
        <v>0</v>
      </c>
      <c r="D219" s="7">
        <v>0</v>
      </c>
      <c r="E219" s="53">
        <f t="shared" si="336"/>
        <v>0</v>
      </c>
      <c r="F219" s="52">
        <v>0</v>
      </c>
      <c r="G219" s="7">
        <v>0</v>
      </c>
      <c r="H219" s="53">
        <f t="shared" si="336"/>
        <v>0</v>
      </c>
      <c r="I219" s="52">
        <v>0</v>
      </c>
      <c r="J219" s="7">
        <v>0</v>
      </c>
      <c r="K219" s="53">
        <f t="shared" si="336"/>
        <v>0</v>
      </c>
      <c r="L219" s="52">
        <v>0</v>
      </c>
      <c r="M219" s="7">
        <v>0</v>
      </c>
      <c r="N219" s="53">
        <f t="shared" si="336"/>
        <v>0</v>
      </c>
      <c r="O219" s="52">
        <v>54.533559999999994</v>
      </c>
      <c r="P219" s="7">
        <v>1057.261</v>
      </c>
      <c r="Q219" s="53">
        <f t="shared" si="336"/>
        <v>19387.346067265735</v>
      </c>
      <c r="R219" s="52">
        <v>300</v>
      </c>
      <c r="S219" s="7">
        <v>2548.2979999999998</v>
      </c>
      <c r="T219" s="53">
        <f t="shared" si="336"/>
        <v>8494.3266666666659</v>
      </c>
      <c r="U219" s="52">
        <v>0</v>
      </c>
      <c r="V219" s="7">
        <v>0</v>
      </c>
      <c r="W219" s="53">
        <f t="shared" si="336"/>
        <v>0</v>
      </c>
      <c r="X219" s="52">
        <v>0</v>
      </c>
      <c r="Y219" s="7">
        <v>0</v>
      </c>
      <c r="Z219" s="53">
        <f t="shared" si="336"/>
        <v>0</v>
      </c>
      <c r="AA219" s="52">
        <v>0</v>
      </c>
      <c r="AB219" s="7">
        <v>0</v>
      </c>
      <c r="AC219" s="53">
        <f t="shared" si="336"/>
        <v>0</v>
      </c>
      <c r="AD219" s="52">
        <v>0</v>
      </c>
      <c r="AE219" s="7">
        <v>0</v>
      </c>
      <c r="AF219" s="53">
        <f t="shared" si="336"/>
        <v>0</v>
      </c>
      <c r="AG219" s="52">
        <v>0</v>
      </c>
      <c r="AH219" s="7">
        <v>0</v>
      </c>
      <c r="AI219" s="53">
        <f t="shared" si="336"/>
        <v>0</v>
      </c>
      <c r="AJ219" s="52">
        <v>0</v>
      </c>
      <c r="AK219" s="7">
        <v>0</v>
      </c>
      <c r="AL219" s="53">
        <f t="shared" si="336"/>
        <v>0</v>
      </c>
      <c r="AM219" s="52">
        <v>0</v>
      </c>
      <c r="AN219" s="7">
        <v>0</v>
      </c>
      <c r="AO219" s="53">
        <f t="shared" si="335"/>
        <v>0</v>
      </c>
      <c r="AP219" s="52">
        <v>0</v>
      </c>
      <c r="AQ219" s="7">
        <v>0</v>
      </c>
      <c r="AR219" s="53">
        <f t="shared" si="336"/>
        <v>0</v>
      </c>
      <c r="AS219" s="52">
        <v>0</v>
      </c>
      <c r="AT219" s="7">
        <v>0</v>
      </c>
      <c r="AU219" s="53">
        <f t="shared" si="336"/>
        <v>0</v>
      </c>
      <c r="AV219" s="52">
        <v>0</v>
      </c>
      <c r="AW219" s="7">
        <v>0</v>
      </c>
      <c r="AX219" s="53">
        <f t="shared" si="323"/>
        <v>0</v>
      </c>
      <c r="AY219" s="52">
        <v>0</v>
      </c>
      <c r="AZ219" s="7">
        <v>0</v>
      </c>
      <c r="BA219" s="53">
        <f t="shared" si="336"/>
        <v>0</v>
      </c>
      <c r="BB219" s="52">
        <v>0</v>
      </c>
      <c r="BC219" s="7">
        <v>0</v>
      </c>
      <c r="BD219" s="53">
        <f t="shared" si="336"/>
        <v>0</v>
      </c>
      <c r="BE219" s="52">
        <v>0</v>
      </c>
      <c r="BF219" s="7">
        <v>0</v>
      </c>
      <c r="BG219" s="53">
        <f t="shared" si="336"/>
        <v>0</v>
      </c>
      <c r="BH219" s="52">
        <v>478.33800000000002</v>
      </c>
      <c r="BI219" s="7">
        <v>2963.0390000000002</v>
      </c>
      <c r="BJ219" s="53">
        <f t="shared" si="336"/>
        <v>6194.4461865877265</v>
      </c>
      <c r="BK219" s="52">
        <v>0</v>
      </c>
      <c r="BL219" s="7">
        <v>0</v>
      </c>
      <c r="BM219" s="53">
        <f t="shared" si="336"/>
        <v>0</v>
      </c>
      <c r="BN219" s="52">
        <v>0</v>
      </c>
      <c r="BO219" s="7">
        <v>0</v>
      </c>
      <c r="BP219" s="53">
        <f t="shared" si="336"/>
        <v>0</v>
      </c>
      <c r="BQ219" s="52">
        <v>7.9000000000000001E-4</v>
      </c>
      <c r="BR219" s="7">
        <v>0.245</v>
      </c>
      <c r="BS219" s="53">
        <f t="shared" si="336"/>
        <v>310126.58227848099</v>
      </c>
      <c r="BT219" s="52">
        <v>0</v>
      </c>
      <c r="BU219" s="7">
        <v>0</v>
      </c>
      <c r="BV219" s="53">
        <f t="shared" si="336"/>
        <v>0</v>
      </c>
      <c r="BW219" s="52">
        <v>0</v>
      </c>
      <c r="BX219" s="7">
        <v>0</v>
      </c>
      <c r="BY219" s="53">
        <f t="shared" si="337"/>
        <v>0</v>
      </c>
      <c r="BZ219" s="52">
        <v>8.1000000000000003E-2</v>
      </c>
      <c r="CA219" s="7">
        <v>1.6439999999999999</v>
      </c>
      <c r="CB219" s="53">
        <f t="shared" si="337"/>
        <v>20296.296296296296</v>
      </c>
      <c r="CC219" s="52">
        <v>1</v>
      </c>
      <c r="CD219" s="7">
        <v>1.9119999999999999</v>
      </c>
      <c r="CE219" s="53">
        <f t="shared" si="337"/>
        <v>1912</v>
      </c>
      <c r="CF219" s="52">
        <v>0</v>
      </c>
      <c r="CG219" s="7">
        <v>0</v>
      </c>
      <c r="CH219" s="53">
        <f t="shared" si="337"/>
        <v>0</v>
      </c>
      <c r="CI219" s="52">
        <v>0</v>
      </c>
      <c r="CJ219" s="7">
        <v>0</v>
      </c>
      <c r="CK219" s="53">
        <f t="shared" si="326"/>
        <v>0</v>
      </c>
      <c r="CL219" s="52">
        <v>0.1</v>
      </c>
      <c r="CM219" s="7">
        <v>1.4</v>
      </c>
      <c r="CN219" s="53">
        <f t="shared" si="337"/>
        <v>13999.999999999998</v>
      </c>
      <c r="CO219" s="52">
        <v>0</v>
      </c>
      <c r="CP219" s="7">
        <v>0</v>
      </c>
      <c r="CQ219" s="53">
        <f t="shared" si="337"/>
        <v>0</v>
      </c>
      <c r="CR219" s="52">
        <v>0</v>
      </c>
      <c r="CS219" s="7">
        <v>0</v>
      </c>
      <c r="CT219" s="53">
        <f t="shared" si="337"/>
        <v>0</v>
      </c>
      <c r="CU219" s="52">
        <v>0</v>
      </c>
      <c r="CV219" s="7">
        <v>0</v>
      </c>
      <c r="CW219" s="53">
        <f t="shared" si="337"/>
        <v>0</v>
      </c>
      <c r="CX219" s="52">
        <v>505</v>
      </c>
      <c r="CY219" s="7">
        <v>5384.5720000000001</v>
      </c>
      <c r="CZ219" s="53">
        <f t="shared" si="337"/>
        <v>10662.518811881189</v>
      </c>
      <c r="DA219" s="52">
        <v>0</v>
      </c>
      <c r="DB219" s="7">
        <v>0</v>
      </c>
      <c r="DC219" s="53">
        <f t="shared" si="337"/>
        <v>0</v>
      </c>
      <c r="DD219" s="52">
        <v>0</v>
      </c>
      <c r="DE219" s="7">
        <v>0</v>
      </c>
      <c r="DF219" s="53">
        <f t="shared" si="337"/>
        <v>0</v>
      </c>
      <c r="DG219" s="52">
        <v>0</v>
      </c>
      <c r="DH219" s="7">
        <v>0</v>
      </c>
      <c r="DI219" s="53">
        <f t="shared" si="337"/>
        <v>0</v>
      </c>
      <c r="DJ219" s="52">
        <v>0</v>
      </c>
      <c r="DK219" s="7">
        <v>0</v>
      </c>
      <c r="DL219" s="53">
        <f t="shared" si="337"/>
        <v>0</v>
      </c>
      <c r="DM219" s="52">
        <v>0</v>
      </c>
      <c r="DN219" s="7">
        <v>0</v>
      </c>
      <c r="DO219" s="53">
        <f t="shared" si="337"/>
        <v>0</v>
      </c>
      <c r="DP219" s="52">
        <v>0</v>
      </c>
      <c r="DQ219" s="7">
        <v>0</v>
      </c>
      <c r="DR219" s="53">
        <f t="shared" si="337"/>
        <v>0</v>
      </c>
      <c r="DS219" s="52">
        <v>0</v>
      </c>
      <c r="DT219" s="7">
        <v>0</v>
      </c>
      <c r="DU219" s="53">
        <f t="shared" si="337"/>
        <v>0</v>
      </c>
      <c r="DV219" s="52">
        <v>0</v>
      </c>
      <c r="DW219" s="7">
        <v>0</v>
      </c>
      <c r="DX219" s="53">
        <f t="shared" si="337"/>
        <v>0</v>
      </c>
      <c r="DY219" s="52">
        <v>0</v>
      </c>
      <c r="DZ219" s="7">
        <v>0</v>
      </c>
      <c r="EA219" s="53">
        <f t="shared" si="337"/>
        <v>0</v>
      </c>
      <c r="EB219" s="52">
        <v>0</v>
      </c>
      <c r="EC219" s="7">
        <v>0</v>
      </c>
      <c r="ED219" s="53">
        <f t="shared" si="337"/>
        <v>0</v>
      </c>
      <c r="EE219" s="52">
        <v>100</v>
      </c>
      <c r="EF219" s="7">
        <v>1016.336</v>
      </c>
      <c r="EG219" s="53">
        <f t="shared" si="337"/>
        <v>10163.36</v>
      </c>
      <c r="EH219" s="52">
        <v>0</v>
      </c>
      <c r="EI219" s="7">
        <v>0</v>
      </c>
      <c r="EJ219" s="53">
        <f t="shared" si="337"/>
        <v>0</v>
      </c>
      <c r="EK219" s="52">
        <v>0</v>
      </c>
      <c r="EL219" s="7">
        <v>0</v>
      </c>
      <c r="EM219" s="53">
        <f t="shared" si="338"/>
        <v>0</v>
      </c>
      <c r="EN219" s="52">
        <v>0</v>
      </c>
      <c r="EO219" s="7">
        <v>0</v>
      </c>
      <c r="EP219" s="53">
        <f t="shared" si="339"/>
        <v>0</v>
      </c>
      <c r="EQ219" s="52">
        <v>0</v>
      </c>
      <c r="ER219" s="7">
        <v>0</v>
      </c>
      <c r="ES219" s="53">
        <f t="shared" si="339"/>
        <v>0</v>
      </c>
      <c r="ET219" s="52">
        <v>0</v>
      </c>
      <c r="EU219" s="7">
        <v>0</v>
      </c>
      <c r="EV219" s="53">
        <f t="shared" si="339"/>
        <v>0</v>
      </c>
      <c r="EW219" s="52">
        <v>0</v>
      </c>
      <c r="EX219" s="7">
        <v>0</v>
      </c>
      <c r="EY219" s="53">
        <f t="shared" si="339"/>
        <v>0</v>
      </c>
      <c r="EZ219" s="52">
        <v>286.74359999999996</v>
      </c>
      <c r="FA219" s="7">
        <v>16279.78</v>
      </c>
      <c r="FB219" s="53">
        <f t="shared" si="339"/>
        <v>56774.693489235688</v>
      </c>
      <c r="FC219" s="52">
        <v>0</v>
      </c>
      <c r="FD219" s="7">
        <v>0</v>
      </c>
      <c r="FE219" s="53">
        <f t="shared" si="339"/>
        <v>0</v>
      </c>
      <c r="FF219" s="52">
        <v>0</v>
      </c>
      <c r="FG219" s="7">
        <v>0</v>
      </c>
      <c r="FH219" s="53">
        <f t="shared" si="339"/>
        <v>0</v>
      </c>
      <c r="FI219" s="52">
        <v>21.5</v>
      </c>
      <c r="FJ219" s="7">
        <v>238.84100000000001</v>
      </c>
      <c r="FK219" s="53">
        <f t="shared" si="340"/>
        <v>11108.883720930233</v>
      </c>
      <c r="FL219" s="52">
        <v>0</v>
      </c>
      <c r="FM219" s="7">
        <v>0</v>
      </c>
      <c r="FN219" s="53">
        <f t="shared" si="333"/>
        <v>0</v>
      </c>
      <c r="FO219" s="10">
        <f t="shared" si="300"/>
        <v>1725.7969500000002</v>
      </c>
      <c r="FP219" s="105">
        <f t="shared" si="301"/>
        <v>29254.487000000001</v>
      </c>
    </row>
    <row r="220" spans="1:172" x14ac:dyDescent="0.3">
      <c r="A220" s="73">
        <v>2020</v>
      </c>
      <c r="B220" s="69" t="s">
        <v>11</v>
      </c>
      <c r="C220" s="52">
        <v>0</v>
      </c>
      <c r="D220" s="7">
        <v>0</v>
      </c>
      <c r="E220" s="53">
        <f t="shared" si="336"/>
        <v>0</v>
      </c>
      <c r="F220" s="52">
        <v>126.9</v>
      </c>
      <c r="G220" s="7">
        <v>1139.7</v>
      </c>
      <c r="H220" s="53">
        <f t="shared" si="336"/>
        <v>8981.0874704491725</v>
      </c>
      <c r="I220" s="52">
        <v>0</v>
      </c>
      <c r="J220" s="7">
        <v>0</v>
      </c>
      <c r="K220" s="53">
        <f t="shared" si="336"/>
        <v>0</v>
      </c>
      <c r="L220" s="52">
        <v>0</v>
      </c>
      <c r="M220" s="7">
        <v>0</v>
      </c>
      <c r="N220" s="53">
        <f t="shared" si="336"/>
        <v>0</v>
      </c>
      <c r="O220" s="52">
        <v>31.36309</v>
      </c>
      <c r="P220" s="7">
        <v>422.2</v>
      </c>
      <c r="Q220" s="53">
        <f t="shared" si="336"/>
        <v>13461.683781795735</v>
      </c>
      <c r="R220" s="52">
        <v>400</v>
      </c>
      <c r="S220" s="7">
        <v>2875.8919999999998</v>
      </c>
      <c r="T220" s="53">
        <f t="shared" si="336"/>
        <v>7189.73</v>
      </c>
      <c r="U220" s="52">
        <v>0</v>
      </c>
      <c r="V220" s="7">
        <v>0</v>
      </c>
      <c r="W220" s="53">
        <f t="shared" si="336"/>
        <v>0</v>
      </c>
      <c r="X220" s="52">
        <v>0</v>
      </c>
      <c r="Y220" s="7">
        <v>0</v>
      </c>
      <c r="Z220" s="53">
        <f t="shared" si="336"/>
        <v>0</v>
      </c>
      <c r="AA220" s="52">
        <v>0</v>
      </c>
      <c r="AB220" s="7">
        <v>0</v>
      </c>
      <c r="AC220" s="53">
        <f t="shared" si="336"/>
        <v>0</v>
      </c>
      <c r="AD220" s="52">
        <v>0</v>
      </c>
      <c r="AE220" s="7">
        <v>0</v>
      </c>
      <c r="AF220" s="53">
        <f t="shared" si="336"/>
        <v>0</v>
      </c>
      <c r="AG220" s="52">
        <v>0</v>
      </c>
      <c r="AH220" s="7">
        <v>0</v>
      </c>
      <c r="AI220" s="53">
        <f t="shared" si="336"/>
        <v>0</v>
      </c>
      <c r="AJ220" s="52">
        <v>0</v>
      </c>
      <c r="AK220" s="7">
        <v>0</v>
      </c>
      <c r="AL220" s="53">
        <f t="shared" si="336"/>
        <v>0</v>
      </c>
      <c r="AM220" s="52">
        <v>0</v>
      </c>
      <c r="AN220" s="7">
        <v>0</v>
      </c>
      <c r="AO220" s="53">
        <f t="shared" si="335"/>
        <v>0</v>
      </c>
      <c r="AP220" s="52">
        <v>0</v>
      </c>
      <c r="AQ220" s="7">
        <v>0</v>
      </c>
      <c r="AR220" s="53">
        <f t="shared" si="336"/>
        <v>0</v>
      </c>
      <c r="AS220" s="52">
        <v>0</v>
      </c>
      <c r="AT220" s="7">
        <v>0</v>
      </c>
      <c r="AU220" s="53">
        <f t="shared" si="336"/>
        <v>0</v>
      </c>
      <c r="AV220" s="52">
        <v>0</v>
      </c>
      <c r="AW220" s="7">
        <v>0</v>
      </c>
      <c r="AX220" s="53">
        <f t="shared" si="323"/>
        <v>0</v>
      </c>
      <c r="AY220" s="52">
        <v>0</v>
      </c>
      <c r="AZ220" s="7">
        <v>0</v>
      </c>
      <c r="BA220" s="53">
        <f t="shared" si="336"/>
        <v>0</v>
      </c>
      <c r="BB220" s="52">
        <v>0</v>
      </c>
      <c r="BC220" s="7">
        <v>0</v>
      </c>
      <c r="BD220" s="53">
        <f t="shared" si="336"/>
        <v>0</v>
      </c>
      <c r="BE220" s="52">
        <v>0</v>
      </c>
      <c r="BF220" s="7">
        <v>0</v>
      </c>
      <c r="BG220" s="53">
        <f t="shared" si="336"/>
        <v>0</v>
      </c>
      <c r="BH220" s="52">
        <v>2029.5340000000001</v>
      </c>
      <c r="BI220" s="7">
        <v>12630.707</v>
      </c>
      <c r="BJ220" s="53">
        <f t="shared" si="336"/>
        <v>6223.4517874546573</v>
      </c>
      <c r="BK220" s="52">
        <v>0</v>
      </c>
      <c r="BL220" s="7">
        <v>0</v>
      </c>
      <c r="BM220" s="53">
        <f t="shared" si="336"/>
        <v>0</v>
      </c>
      <c r="BN220" s="52">
        <v>0</v>
      </c>
      <c r="BO220" s="7">
        <v>0</v>
      </c>
      <c r="BP220" s="53">
        <f t="shared" si="336"/>
        <v>0</v>
      </c>
      <c r="BQ220" s="52">
        <v>3.49E-2</v>
      </c>
      <c r="BR220" s="7">
        <v>1.0509999999999999</v>
      </c>
      <c r="BS220" s="53">
        <f t="shared" si="336"/>
        <v>30114.613180515757</v>
      </c>
      <c r="BT220" s="52">
        <v>0</v>
      </c>
      <c r="BU220" s="7">
        <v>0</v>
      </c>
      <c r="BV220" s="53">
        <f t="shared" si="336"/>
        <v>0</v>
      </c>
      <c r="BW220" s="52">
        <v>0</v>
      </c>
      <c r="BX220" s="7">
        <v>0</v>
      </c>
      <c r="BY220" s="53">
        <f t="shared" si="337"/>
        <v>0</v>
      </c>
      <c r="BZ220" s="52">
        <v>0.153</v>
      </c>
      <c r="CA220" s="7">
        <v>3.6120000000000001</v>
      </c>
      <c r="CB220" s="53">
        <f t="shared" si="337"/>
        <v>23607.843137254902</v>
      </c>
      <c r="CC220" s="52">
        <v>2.5</v>
      </c>
      <c r="CD220" s="7">
        <v>6.6470000000000002</v>
      </c>
      <c r="CE220" s="53">
        <f t="shared" si="337"/>
        <v>2658.8</v>
      </c>
      <c r="CF220" s="52">
        <v>0</v>
      </c>
      <c r="CG220" s="7">
        <v>0</v>
      </c>
      <c r="CH220" s="53">
        <f t="shared" si="337"/>
        <v>0</v>
      </c>
      <c r="CI220" s="52">
        <v>0</v>
      </c>
      <c r="CJ220" s="7">
        <v>0</v>
      </c>
      <c r="CK220" s="53">
        <f t="shared" si="326"/>
        <v>0</v>
      </c>
      <c r="CL220" s="52">
        <v>0</v>
      </c>
      <c r="CM220" s="7">
        <v>0</v>
      </c>
      <c r="CN220" s="53">
        <f t="shared" si="337"/>
        <v>0</v>
      </c>
      <c r="CO220" s="52">
        <v>0</v>
      </c>
      <c r="CP220" s="7">
        <v>0</v>
      </c>
      <c r="CQ220" s="53">
        <f t="shared" si="337"/>
        <v>0</v>
      </c>
      <c r="CR220" s="52">
        <v>0</v>
      </c>
      <c r="CS220" s="7">
        <v>0</v>
      </c>
      <c r="CT220" s="53">
        <f t="shared" si="337"/>
        <v>0</v>
      </c>
      <c r="CU220" s="52">
        <v>0.02</v>
      </c>
      <c r="CV220" s="7">
        <v>0.37</v>
      </c>
      <c r="CW220" s="53">
        <f t="shared" si="337"/>
        <v>18500</v>
      </c>
      <c r="CX220" s="52">
        <v>604.04999999999995</v>
      </c>
      <c r="CY220" s="7">
        <v>9650.9879999999994</v>
      </c>
      <c r="CZ220" s="53">
        <f t="shared" si="337"/>
        <v>15977.134343183512</v>
      </c>
      <c r="DA220" s="52">
        <v>108</v>
      </c>
      <c r="DB220" s="7">
        <v>604.53399999999999</v>
      </c>
      <c r="DC220" s="53">
        <f t="shared" si="337"/>
        <v>5597.5370370370365</v>
      </c>
      <c r="DD220" s="52">
        <v>0</v>
      </c>
      <c r="DE220" s="7">
        <v>0</v>
      </c>
      <c r="DF220" s="53">
        <f t="shared" si="337"/>
        <v>0</v>
      </c>
      <c r="DG220" s="52">
        <v>0</v>
      </c>
      <c r="DH220" s="7">
        <v>0</v>
      </c>
      <c r="DI220" s="53">
        <f t="shared" si="337"/>
        <v>0</v>
      </c>
      <c r="DJ220" s="52">
        <v>0</v>
      </c>
      <c r="DK220" s="7">
        <v>0</v>
      </c>
      <c r="DL220" s="53">
        <f t="shared" si="337"/>
        <v>0</v>
      </c>
      <c r="DM220" s="52">
        <v>0</v>
      </c>
      <c r="DN220" s="7">
        <v>0</v>
      </c>
      <c r="DO220" s="53">
        <f t="shared" si="337"/>
        <v>0</v>
      </c>
      <c r="DP220" s="52">
        <v>0</v>
      </c>
      <c r="DQ220" s="7">
        <v>0</v>
      </c>
      <c r="DR220" s="53">
        <f t="shared" si="337"/>
        <v>0</v>
      </c>
      <c r="DS220" s="52">
        <v>0</v>
      </c>
      <c r="DT220" s="7">
        <v>0</v>
      </c>
      <c r="DU220" s="53">
        <f t="shared" si="337"/>
        <v>0</v>
      </c>
      <c r="DV220" s="52">
        <v>0</v>
      </c>
      <c r="DW220" s="7">
        <v>0</v>
      </c>
      <c r="DX220" s="53">
        <f t="shared" si="337"/>
        <v>0</v>
      </c>
      <c r="DY220" s="52">
        <v>20</v>
      </c>
      <c r="DZ220" s="7">
        <v>187.17599999999999</v>
      </c>
      <c r="EA220" s="53">
        <f t="shared" si="337"/>
        <v>9358.7999999999993</v>
      </c>
      <c r="EB220" s="52">
        <v>0</v>
      </c>
      <c r="EC220" s="7">
        <v>0</v>
      </c>
      <c r="ED220" s="53">
        <f t="shared" si="337"/>
        <v>0</v>
      </c>
      <c r="EE220" s="52">
        <v>163.5</v>
      </c>
      <c r="EF220" s="7">
        <v>1529.337</v>
      </c>
      <c r="EG220" s="53">
        <f t="shared" si="337"/>
        <v>9353.7431192660551</v>
      </c>
      <c r="EH220" s="52">
        <v>0</v>
      </c>
      <c r="EI220" s="7">
        <v>0</v>
      </c>
      <c r="EJ220" s="53">
        <f t="shared" si="337"/>
        <v>0</v>
      </c>
      <c r="EK220" s="52">
        <v>0</v>
      </c>
      <c r="EL220" s="7">
        <v>0</v>
      </c>
      <c r="EM220" s="53">
        <f t="shared" si="338"/>
        <v>0</v>
      </c>
      <c r="EN220" s="52">
        <v>0</v>
      </c>
      <c r="EO220" s="7">
        <v>0</v>
      </c>
      <c r="EP220" s="53">
        <f t="shared" si="339"/>
        <v>0</v>
      </c>
      <c r="EQ220" s="52">
        <v>0</v>
      </c>
      <c r="ER220" s="7">
        <v>0</v>
      </c>
      <c r="ES220" s="53">
        <f t="shared" si="339"/>
        <v>0</v>
      </c>
      <c r="ET220" s="52">
        <v>0</v>
      </c>
      <c r="EU220" s="7">
        <v>0</v>
      </c>
      <c r="EV220" s="53">
        <f t="shared" si="339"/>
        <v>0</v>
      </c>
      <c r="EW220" s="52">
        <v>39.915999999999997</v>
      </c>
      <c r="EX220" s="7">
        <v>909.81899999999996</v>
      </c>
      <c r="EY220" s="53">
        <f t="shared" si="339"/>
        <v>22793.341016133883</v>
      </c>
      <c r="EZ220" s="52">
        <v>156</v>
      </c>
      <c r="FA220" s="7">
        <v>1017.051</v>
      </c>
      <c r="FB220" s="53">
        <f t="shared" si="339"/>
        <v>6519.5576923076924</v>
      </c>
      <c r="FC220" s="52">
        <v>0</v>
      </c>
      <c r="FD220" s="7">
        <v>0</v>
      </c>
      <c r="FE220" s="53">
        <f t="shared" si="339"/>
        <v>0</v>
      </c>
      <c r="FF220" s="52">
        <v>0</v>
      </c>
      <c r="FG220" s="7">
        <v>0</v>
      </c>
      <c r="FH220" s="53">
        <f t="shared" si="339"/>
        <v>0</v>
      </c>
      <c r="FI220" s="52">
        <v>18</v>
      </c>
      <c r="FJ220" s="7">
        <v>194.876</v>
      </c>
      <c r="FK220" s="53">
        <f t="shared" si="340"/>
        <v>10826.444444444443</v>
      </c>
      <c r="FL220" s="52">
        <v>0</v>
      </c>
      <c r="FM220" s="7">
        <v>0</v>
      </c>
      <c r="FN220" s="53">
        <f t="shared" si="333"/>
        <v>0</v>
      </c>
      <c r="FO220" s="10">
        <f t="shared" si="300"/>
        <v>3681.9709900000003</v>
      </c>
      <c r="FP220" s="105">
        <f t="shared" si="301"/>
        <v>30979.083999999995</v>
      </c>
    </row>
    <row r="221" spans="1:172" x14ac:dyDescent="0.3">
      <c r="A221" s="73">
        <v>2020</v>
      </c>
      <c r="B221" s="69" t="s">
        <v>12</v>
      </c>
      <c r="C221" s="52">
        <v>0</v>
      </c>
      <c r="D221" s="7">
        <v>0</v>
      </c>
      <c r="E221" s="53">
        <f t="shared" si="336"/>
        <v>0</v>
      </c>
      <c r="F221" s="52">
        <v>0</v>
      </c>
      <c r="G221" s="7">
        <v>0</v>
      </c>
      <c r="H221" s="53">
        <f t="shared" si="336"/>
        <v>0</v>
      </c>
      <c r="I221" s="52">
        <v>0</v>
      </c>
      <c r="J221" s="7">
        <v>0</v>
      </c>
      <c r="K221" s="53">
        <f t="shared" si="336"/>
        <v>0</v>
      </c>
      <c r="L221" s="52">
        <v>0</v>
      </c>
      <c r="M221" s="7">
        <v>0</v>
      </c>
      <c r="N221" s="53">
        <f t="shared" si="336"/>
        <v>0</v>
      </c>
      <c r="O221" s="95">
        <v>67.72</v>
      </c>
      <c r="P221" s="96">
        <v>612.57899999999995</v>
      </c>
      <c r="Q221" s="53">
        <f t="shared" si="336"/>
        <v>9045.7619610159491</v>
      </c>
      <c r="R221" s="95">
        <v>1796</v>
      </c>
      <c r="S221" s="96">
        <v>13898.245999999999</v>
      </c>
      <c r="T221" s="53">
        <f t="shared" si="336"/>
        <v>7738.4443207126942</v>
      </c>
      <c r="U221" s="52">
        <v>0</v>
      </c>
      <c r="V221" s="7">
        <v>0</v>
      </c>
      <c r="W221" s="53">
        <f t="shared" si="336"/>
        <v>0</v>
      </c>
      <c r="X221" s="52">
        <v>0</v>
      </c>
      <c r="Y221" s="7">
        <v>0</v>
      </c>
      <c r="Z221" s="53">
        <f t="shared" si="336"/>
        <v>0</v>
      </c>
      <c r="AA221" s="52">
        <v>0</v>
      </c>
      <c r="AB221" s="7">
        <v>0</v>
      </c>
      <c r="AC221" s="53">
        <f t="shared" si="336"/>
        <v>0</v>
      </c>
      <c r="AD221" s="52">
        <v>0</v>
      </c>
      <c r="AE221" s="7">
        <v>0</v>
      </c>
      <c r="AF221" s="53">
        <f t="shared" si="336"/>
        <v>0</v>
      </c>
      <c r="AG221" s="52">
        <v>0</v>
      </c>
      <c r="AH221" s="7">
        <v>0</v>
      </c>
      <c r="AI221" s="53">
        <f t="shared" si="336"/>
        <v>0</v>
      </c>
      <c r="AJ221" s="52">
        <v>0</v>
      </c>
      <c r="AK221" s="7">
        <v>0</v>
      </c>
      <c r="AL221" s="53">
        <f t="shared" si="336"/>
        <v>0</v>
      </c>
      <c r="AM221" s="52">
        <v>0</v>
      </c>
      <c r="AN221" s="7">
        <v>0</v>
      </c>
      <c r="AO221" s="53">
        <f t="shared" si="335"/>
        <v>0</v>
      </c>
      <c r="AP221" s="52">
        <v>0</v>
      </c>
      <c r="AQ221" s="7">
        <v>0</v>
      </c>
      <c r="AR221" s="53">
        <f t="shared" si="336"/>
        <v>0</v>
      </c>
      <c r="AS221" s="52">
        <v>0</v>
      </c>
      <c r="AT221" s="7">
        <v>0</v>
      </c>
      <c r="AU221" s="53">
        <f t="shared" si="336"/>
        <v>0</v>
      </c>
      <c r="AV221" s="52">
        <v>0</v>
      </c>
      <c r="AW221" s="7">
        <v>0</v>
      </c>
      <c r="AX221" s="53">
        <f t="shared" si="323"/>
        <v>0</v>
      </c>
      <c r="AY221" s="52">
        <v>0</v>
      </c>
      <c r="AZ221" s="7">
        <v>0</v>
      </c>
      <c r="BA221" s="53">
        <f t="shared" si="336"/>
        <v>0</v>
      </c>
      <c r="BB221" s="52">
        <v>0</v>
      </c>
      <c r="BC221" s="7">
        <v>0</v>
      </c>
      <c r="BD221" s="53">
        <f t="shared" si="336"/>
        <v>0</v>
      </c>
      <c r="BE221" s="52">
        <v>0</v>
      </c>
      <c r="BF221" s="7">
        <v>0</v>
      </c>
      <c r="BG221" s="53">
        <f t="shared" si="336"/>
        <v>0</v>
      </c>
      <c r="BH221" s="95">
        <v>1716.72846</v>
      </c>
      <c r="BI221" s="96">
        <v>10444.355</v>
      </c>
      <c r="BJ221" s="53">
        <f t="shared" si="336"/>
        <v>6083.8712955221808</v>
      </c>
      <c r="BK221" s="52">
        <v>0</v>
      </c>
      <c r="BL221" s="7">
        <v>0</v>
      </c>
      <c r="BM221" s="53">
        <f t="shared" si="336"/>
        <v>0</v>
      </c>
      <c r="BN221" s="52">
        <v>0</v>
      </c>
      <c r="BO221" s="7">
        <v>0</v>
      </c>
      <c r="BP221" s="53">
        <f t="shared" si="336"/>
        <v>0</v>
      </c>
      <c r="BQ221" s="95">
        <v>6.0000000000000001E-3</v>
      </c>
      <c r="BR221" s="96">
        <v>0.50900000000000001</v>
      </c>
      <c r="BS221" s="53">
        <f t="shared" si="336"/>
        <v>84833.333333333328</v>
      </c>
      <c r="BT221" s="52">
        <v>0</v>
      </c>
      <c r="BU221" s="7">
        <v>0</v>
      </c>
      <c r="BV221" s="53">
        <f t="shared" si="336"/>
        <v>0</v>
      </c>
      <c r="BW221" s="52">
        <v>0</v>
      </c>
      <c r="BX221" s="7">
        <v>0</v>
      </c>
      <c r="BY221" s="53">
        <f t="shared" si="337"/>
        <v>0</v>
      </c>
      <c r="BZ221" s="95">
        <v>2.1589999999999998</v>
      </c>
      <c r="CA221" s="96">
        <v>32.685000000000002</v>
      </c>
      <c r="CB221" s="53">
        <f t="shared" si="337"/>
        <v>15138.95321908291</v>
      </c>
      <c r="CC221" s="95">
        <v>0.5</v>
      </c>
      <c r="CD221" s="96">
        <v>0.68100000000000005</v>
      </c>
      <c r="CE221" s="53">
        <f t="shared" si="337"/>
        <v>1362</v>
      </c>
      <c r="CF221" s="52">
        <v>0</v>
      </c>
      <c r="CG221" s="7">
        <v>0</v>
      </c>
      <c r="CH221" s="53">
        <f t="shared" si="337"/>
        <v>0</v>
      </c>
      <c r="CI221" s="95">
        <v>0</v>
      </c>
      <c r="CJ221" s="96">
        <v>0</v>
      </c>
      <c r="CK221" s="53">
        <f t="shared" si="326"/>
        <v>0</v>
      </c>
      <c r="CL221" s="95">
        <v>28</v>
      </c>
      <c r="CM221" s="96">
        <v>217.46600000000001</v>
      </c>
      <c r="CN221" s="53">
        <f t="shared" si="337"/>
        <v>7766.6428571428569</v>
      </c>
      <c r="CO221" s="52">
        <v>0</v>
      </c>
      <c r="CP221" s="7">
        <v>0</v>
      </c>
      <c r="CQ221" s="53">
        <f t="shared" si="337"/>
        <v>0</v>
      </c>
      <c r="CR221" s="52">
        <v>0</v>
      </c>
      <c r="CS221" s="7">
        <v>0</v>
      </c>
      <c r="CT221" s="53">
        <f t="shared" si="337"/>
        <v>0</v>
      </c>
      <c r="CU221" s="95">
        <v>0.112</v>
      </c>
      <c r="CV221" s="96">
        <v>5.3999999999999999E-2</v>
      </c>
      <c r="CW221" s="53">
        <f t="shared" si="337"/>
        <v>482.14285714285717</v>
      </c>
      <c r="CX221" s="52">
        <v>0</v>
      </c>
      <c r="CY221" s="7">
        <v>0</v>
      </c>
      <c r="CZ221" s="53">
        <f t="shared" si="337"/>
        <v>0</v>
      </c>
      <c r="DA221" s="52">
        <v>0</v>
      </c>
      <c r="DB221" s="7">
        <v>0</v>
      </c>
      <c r="DC221" s="53">
        <f t="shared" si="337"/>
        <v>0</v>
      </c>
      <c r="DD221" s="52">
        <v>0</v>
      </c>
      <c r="DE221" s="7">
        <v>0</v>
      </c>
      <c r="DF221" s="53">
        <f t="shared" si="337"/>
        <v>0</v>
      </c>
      <c r="DG221" s="52">
        <v>0</v>
      </c>
      <c r="DH221" s="7">
        <v>0</v>
      </c>
      <c r="DI221" s="53">
        <f t="shared" si="337"/>
        <v>0</v>
      </c>
      <c r="DJ221" s="52">
        <v>0</v>
      </c>
      <c r="DK221" s="7">
        <v>0</v>
      </c>
      <c r="DL221" s="53">
        <f t="shared" si="337"/>
        <v>0</v>
      </c>
      <c r="DM221" s="95">
        <v>0.02</v>
      </c>
      <c r="DN221" s="96">
        <v>8.5000000000000006E-2</v>
      </c>
      <c r="DO221" s="53">
        <f t="shared" si="337"/>
        <v>4250</v>
      </c>
      <c r="DP221" s="95">
        <v>2.16</v>
      </c>
      <c r="DQ221" s="96">
        <v>48.19</v>
      </c>
      <c r="DR221" s="53">
        <f t="shared" si="337"/>
        <v>22310.185185185182</v>
      </c>
      <c r="DS221" s="52">
        <v>0</v>
      </c>
      <c r="DT221" s="7">
        <v>0</v>
      </c>
      <c r="DU221" s="53">
        <f t="shared" si="337"/>
        <v>0</v>
      </c>
      <c r="DV221" s="52">
        <v>0</v>
      </c>
      <c r="DW221" s="7">
        <v>0</v>
      </c>
      <c r="DX221" s="53">
        <f t="shared" si="337"/>
        <v>0</v>
      </c>
      <c r="DY221" s="95">
        <v>24.076799999999999</v>
      </c>
      <c r="DZ221" s="96">
        <v>694.92</v>
      </c>
      <c r="EA221" s="53">
        <f t="shared" si="337"/>
        <v>28862.639553429028</v>
      </c>
      <c r="EB221" s="95">
        <v>0.18</v>
      </c>
      <c r="EC221" s="96">
        <v>1.24</v>
      </c>
      <c r="ED221" s="53">
        <f t="shared" si="337"/>
        <v>6888.8888888888896</v>
      </c>
      <c r="EE221" s="52">
        <v>0</v>
      </c>
      <c r="EF221" s="7">
        <v>0</v>
      </c>
      <c r="EG221" s="53">
        <f t="shared" si="337"/>
        <v>0</v>
      </c>
      <c r="EH221" s="52">
        <v>0</v>
      </c>
      <c r="EI221" s="7">
        <v>0</v>
      </c>
      <c r="EJ221" s="53">
        <f t="shared" si="337"/>
        <v>0</v>
      </c>
      <c r="EK221" s="52">
        <v>0</v>
      </c>
      <c r="EL221" s="7">
        <v>0</v>
      </c>
      <c r="EM221" s="53">
        <f t="shared" si="338"/>
        <v>0</v>
      </c>
      <c r="EN221" s="52">
        <v>0</v>
      </c>
      <c r="EO221" s="7">
        <v>0</v>
      </c>
      <c r="EP221" s="53">
        <f t="shared" si="339"/>
        <v>0</v>
      </c>
      <c r="EQ221" s="52">
        <v>0</v>
      </c>
      <c r="ER221" s="7">
        <v>0</v>
      </c>
      <c r="ES221" s="53">
        <f t="shared" si="339"/>
        <v>0</v>
      </c>
      <c r="ET221" s="52">
        <v>0</v>
      </c>
      <c r="EU221" s="7">
        <v>0</v>
      </c>
      <c r="EV221" s="53">
        <f t="shared" si="339"/>
        <v>0</v>
      </c>
      <c r="EW221" s="52">
        <v>0</v>
      </c>
      <c r="EX221" s="7">
        <v>0</v>
      </c>
      <c r="EY221" s="53">
        <f t="shared" si="339"/>
        <v>0</v>
      </c>
      <c r="EZ221" s="52">
        <v>26.021000000000001</v>
      </c>
      <c r="FA221" s="7">
        <v>1542.048</v>
      </c>
      <c r="FB221" s="53">
        <f t="shared" si="339"/>
        <v>59261.67326390223</v>
      </c>
      <c r="FC221" s="52">
        <v>0</v>
      </c>
      <c r="FD221" s="7">
        <v>0</v>
      </c>
      <c r="FE221" s="53">
        <f t="shared" si="339"/>
        <v>0</v>
      </c>
      <c r="FF221" s="52">
        <v>0</v>
      </c>
      <c r="FG221" s="7">
        <v>0</v>
      </c>
      <c r="FH221" s="53">
        <f t="shared" si="339"/>
        <v>0</v>
      </c>
      <c r="FI221" s="95">
        <v>47.5</v>
      </c>
      <c r="FJ221" s="96">
        <v>522.09</v>
      </c>
      <c r="FK221" s="53">
        <f t="shared" si="340"/>
        <v>10991.368421052632</v>
      </c>
      <c r="FL221" s="52">
        <v>0</v>
      </c>
      <c r="FM221" s="7">
        <v>0</v>
      </c>
      <c r="FN221" s="53">
        <f t="shared" si="333"/>
        <v>0</v>
      </c>
      <c r="FO221" s="10">
        <f t="shared" si="300"/>
        <v>3663.6832599999998</v>
      </c>
      <c r="FP221" s="105">
        <f t="shared" si="301"/>
        <v>27493.057999999997</v>
      </c>
    </row>
    <row r="222" spans="1:172" x14ac:dyDescent="0.3">
      <c r="A222" s="73">
        <v>2020</v>
      </c>
      <c r="B222" s="69" t="s">
        <v>13</v>
      </c>
      <c r="C222" s="52">
        <v>0</v>
      </c>
      <c r="D222" s="7">
        <v>0</v>
      </c>
      <c r="E222" s="53">
        <f t="shared" si="336"/>
        <v>0</v>
      </c>
      <c r="F222" s="97">
        <v>5.9999999999999995E-4</v>
      </c>
      <c r="G222" s="98">
        <v>0.15</v>
      </c>
      <c r="H222" s="53">
        <f t="shared" si="336"/>
        <v>250000</v>
      </c>
      <c r="I222" s="52">
        <v>0</v>
      </c>
      <c r="J222" s="7">
        <v>0</v>
      </c>
      <c r="K222" s="53">
        <f t="shared" si="336"/>
        <v>0</v>
      </c>
      <c r="L222" s="52">
        <v>0</v>
      </c>
      <c r="M222" s="7">
        <v>0</v>
      </c>
      <c r="N222" s="53">
        <f t="shared" si="336"/>
        <v>0</v>
      </c>
      <c r="O222" s="97">
        <v>44.85</v>
      </c>
      <c r="P222" s="98">
        <v>482.649</v>
      </c>
      <c r="Q222" s="53">
        <f t="shared" si="336"/>
        <v>10761.404682274246</v>
      </c>
      <c r="R222" s="52">
        <v>0</v>
      </c>
      <c r="S222" s="7">
        <v>0</v>
      </c>
      <c r="T222" s="53">
        <f t="shared" si="336"/>
        <v>0</v>
      </c>
      <c r="U222" s="52">
        <v>0</v>
      </c>
      <c r="V222" s="7">
        <v>0</v>
      </c>
      <c r="W222" s="53">
        <f t="shared" si="336"/>
        <v>0</v>
      </c>
      <c r="X222" s="52">
        <v>0</v>
      </c>
      <c r="Y222" s="7">
        <v>0</v>
      </c>
      <c r="Z222" s="53">
        <f t="shared" si="336"/>
        <v>0</v>
      </c>
      <c r="AA222" s="52">
        <v>0</v>
      </c>
      <c r="AB222" s="7">
        <v>0</v>
      </c>
      <c r="AC222" s="53">
        <f t="shared" si="336"/>
        <v>0</v>
      </c>
      <c r="AD222" s="52">
        <v>0</v>
      </c>
      <c r="AE222" s="7">
        <v>0</v>
      </c>
      <c r="AF222" s="53">
        <f t="shared" si="336"/>
        <v>0</v>
      </c>
      <c r="AG222" s="52">
        <v>0</v>
      </c>
      <c r="AH222" s="7">
        <v>0</v>
      </c>
      <c r="AI222" s="53">
        <f t="shared" si="336"/>
        <v>0</v>
      </c>
      <c r="AJ222" s="52">
        <v>0</v>
      </c>
      <c r="AK222" s="7">
        <v>0</v>
      </c>
      <c r="AL222" s="53">
        <f t="shared" si="336"/>
        <v>0</v>
      </c>
      <c r="AM222" s="52">
        <v>0</v>
      </c>
      <c r="AN222" s="7">
        <v>0</v>
      </c>
      <c r="AO222" s="53">
        <f t="shared" si="335"/>
        <v>0</v>
      </c>
      <c r="AP222" s="52">
        <v>0</v>
      </c>
      <c r="AQ222" s="7">
        <v>0</v>
      </c>
      <c r="AR222" s="53">
        <f t="shared" si="336"/>
        <v>0</v>
      </c>
      <c r="AS222" s="52">
        <v>0</v>
      </c>
      <c r="AT222" s="7">
        <v>0</v>
      </c>
      <c r="AU222" s="53">
        <f t="shared" si="336"/>
        <v>0</v>
      </c>
      <c r="AV222" s="52">
        <v>0</v>
      </c>
      <c r="AW222" s="7">
        <v>0</v>
      </c>
      <c r="AX222" s="53">
        <f t="shared" si="323"/>
        <v>0</v>
      </c>
      <c r="AY222" s="52">
        <v>0</v>
      </c>
      <c r="AZ222" s="7">
        <v>0</v>
      </c>
      <c r="BA222" s="53">
        <f t="shared" si="336"/>
        <v>0</v>
      </c>
      <c r="BB222" s="52">
        <v>0</v>
      </c>
      <c r="BC222" s="7">
        <v>0</v>
      </c>
      <c r="BD222" s="53">
        <f t="shared" si="336"/>
        <v>0</v>
      </c>
      <c r="BE222" s="52">
        <v>0</v>
      </c>
      <c r="BF222" s="7">
        <v>0</v>
      </c>
      <c r="BG222" s="53">
        <f t="shared" si="336"/>
        <v>0</v>
      </c>
      <c r="BH222" s="97">
        <v>2841.7289999999998</v>
      </c>
      <c r="BI222" s="98">
        <v>25159.654999999999</v>
      </c>
      <c r="BJ222" s="53">
        <f t="shared" si="336"/>
        <v>8853.6433277064771</v>
      </c>
      <c r="BK222" s="52">
        <v>0</v>
      </c>
      <c r="BL222" s="7">
        <v>0</v>
      </c>
      <c r="BM222" s="53">
        <f t="shared" si="336"/>
        <v>0</v>
      </c>
      <c r="BN222" s="52">
        <v>0</v>
      </c>
      <c r="BO222" s="7">
        <v>0</v>
      </c>
      <c r="BP222" s="53">
        <f t="shared" si="336"/>
        <v>0</v>
      </c>
      <c r="BQ222" s="52">
        <v>0</v>
      </c>
      <c r="BR222" s="7">
        <v>0</v>
      </c>
      <c r="BS222" s="53">
        <f t="shared" si="336"/>
        <v>0</v>
      </c>
      <c r="BT222" s="52">
        <v>0</v>
      </c>
      <c r="BU222" s="7">
        <v>0</v>
      </c>
      <c r="BV222" s="53">
        <f t="shared" si="336"/>
        <v>0</v>
      </c>
      <c r="BW222" s="52">
        <v>0</v>
      </c>
      <c r="BX222" s="7">
        <v>0</v>
      </c>
      <c r="BY222" s="53">
        <f t="shared" si="337"/>
        <v>0</v>
      </c>
      <c r="BZ222" s="97">
        <v>0.31</v>
      </c>
      <c r="CA222" s="98">
        <v>4.93</v>
      </c>
      <c r="CB222" s="53">
        <f t="shared" si="337"/>
        <v>15903.225806451612</v>
      </c>
      <c r="CC222" s="97">
        <v>6.75</v>
      </c>
      <c r="CD222" s="98">
        <v>18.003</v>
      </c>
      <c r="CE222" s="53">
        <f t="shared" si="337"/>
        <v>2667.1111111111113</v>
      </c>
      <c r="CF222" s="52">
        <v>0</v>
      </c>
      <c r="CG222" s="7">
        <v>0</v>
      </c>
      <c r="CH222" s="53">
        <f t="shared" si="337"/>
        <v>0</v>
      </c>
      <c r="CI222" s="97">
        <v>0</v>
      </c>
      <c r="CJ222" s="98">
        <v>0</v>
      </c>
      <c r="CK222" s="53">
        <f t="shared" si="326"/>
        <v>0</v>
      </c>
      <c r="CL222" s="97">
        <v>28</v>
      </c>
      <c r="CM222" s="98">
        <v>212.87299999999999</v>
      </c>
      <c r="CN222" s="53">
        <f t="shared" si="337"/>
        <v>7602.6071428571431</v>
      </c>
      <c r="CO222" s="52">
        <v>0</v>
      </c>
      <c r="CP222" s="7">
        <v>0</v>
      </c>
      <c r="CQ222" s="53">
        <f t="shared" si="337"/>
        <v>0</v>
      </c>
      <c r="CR222" s="52">
        <v>0</v>
      </c>
      <c r="CS222" s="7">
        <v>0</v>
      </c>
      <c r="CT222" s="53">
        <f t="shared" si="337"/>
        <v>0</v>
      </c>
      <c r="CU222" s="52">
        <v>0</v>
      </c>
      <c r="CV222" s="7">
        <v>0</v>
      </c>
      <c r="CW222" s="53">
        <f t="shared" si="337"/>
        <v>0</v>
      </c>
      <c r="CX222" s="97">
        <v>184.5</v>
      </c>
      <c r="CY222" s="98">
        <v>1189.7760000000001</v>
      </c>
      <c r="CZ222" s="53">
        <f t="shared" si="337"/>
        <v>6448.6504065040654</v>
      </c>
      <c r="DA222" s="52">
        <v>0</v>
      </c>
      <c r="DB222" s="7">
        <v>0</v>
      </c>
      <c r="DC222" s="53">
        <f t="shared" si="337"/>
        <v>0</v>
      </c>
      <c r="DD222" s="52">
        <v>0</v>
      </c>
      <c r="DE222" s="7">
        <v>0</v>
      </c>
      <c r="DF222" s="53">
        <f t="shared" si="337"/>
        <v>0</v>
      </c>
      <c r="DG222" s="52">
        <v>0</v>
      </c>
      <c r="DH222" s="7">
        <v>0</v>
      </c>
      <c r="DI222" s="53">
        <f t="shared" si="337"/>
        <v>0</v>
      </c>
      <c r="DJ222" s="52">
        <v>0</v>
      </c>
      <c r="DK222" s="7">
        <v>0</v>
      </c>
      <c r="DL222" s="53">
        <f t="shared" si="337"/>
        <v>0</v>
      </c>
      <c r="DM222" s="52">
        <v>0</v>
      </c>
      <c r="DN222" s="7">
        <v>0</v>
      </c>
      <c r="DO222" s="53">
        <f t="shared" si="337"/>
        <v>0</v>
      </c>
      <c r="DP222" s="52">
        <v>0</v>
      </c>
      <c r="DQ222" s="7">
        <v>0</v>
      </c>
      <c r="DR222" s="53">
        <f t="shared" si="337"/>
        <v>0</v>
      </c>
      <c r="DS222" s="52">
        <v>0</v>
      </c>
      <c r="DT222" s="7">
        <v>0</v>
      </c>
      <c r="DU222" s="53">
        <f t="shared" si="337"/>
        <v>0</v>
      </c>
      <c r="DV222" s="52">
        <v>0</v>
      </c>
      <c r="DW222" s="7">
        <v>0</v>
      </c>
      <c r="DX222" s="53">
        <f t="shared" si="337"/>
        <v>0</v>
      </c>
      <c r="DY222" s="52">
        <v>0</v>
      </c>
      <c r="DZ222" s="7">
        <v>0</v>
      </c>
      <c r="EA222" s="53">
        <f t="shared" si="337"/>
        <v>0</v>
      </c>
      <c r="EB222" s="52">
        <v>0</v>
      </c>
      <c r="EC222" s="7">
        <v>0</v>
      </c>
      <c r="ED222" s="53">
        <f t="shared" si="337"/>
        <v>0</v>
      </c>
      <c r="EE222" s="97">
        <v>9.35E-2</v>
      </c>
      <c r="EF222" s="98">
        <v>3.653</v>
      </c>
      <c r="EG222" s="53">
        <f t="shared" si="337"/>
        <v>39069.518716577542</v>
      </c>
      <c r="EH222" s="52">
        <v>0</v>
      </c>
      <c r="EI222" s="7">
        <v>0</v>
      </c>
      <c r="EJ222" s="53">
        <f t="shared" si="337"/>
        <v>0</v>
      </c>
      <c r="EK222" s="52">
        <v>0</v>
      </c>
      <c r="EL222" s="7">
        <v>0</v>
      </c>
      <c r="EM222" s="53">
        <f t="shared" si="338"/>
        <v>0</v>
      </c>
      <c r="EN222" s="52">
        <v>0</v>
      </c>
      <c r="EO222" s="7">
        <v>0</v>
      </c>
      <c r="EP222" s="53">
        <f t="shared" si="339"/>
        <v>0</v>
      </c>
      <c r="EQ222" s="52">
        <v>0</v>
      </c>
      <c r="ER222" s="7">
        <v>0</v>
      </c>
      <c r="ES222" s="53">
        <f t="shared" si="339"/>
        <v>0</v>
      </c>
      <c r="ET222" s="52">
        <v>0</v>
      </c>
      <c r="EU222" s="7">
        <v>0</v>
      </c>
      <c r="EV222" s="53">
        <f t="shared" si="339"/>
        <v>0</v>
      </c>
      <c r="EW222" s="52">
        <v>0</v>
      </c>
      <c r="EX222" s="7">
        <v>0</v>
      </c>
      <c r="EY222" s="53">
        <f t="shared" si="339"/>
        <v>0</v>
      </c>
      <c r="EZ222" s="52">
        <v>135.886</v>
      </c>
      <c r="FA222" s="7">
        <v>5019.7760000000007</v>
      </c>
      <c r="FB222" s="53">
        <f t="shared" si="339"/>
        <v>36941.082966604372</v>
      </c>
      <c r="FC222" s="52">
        <v>0</v>
      </c>
      <c r="FD222" s="7">
        <v>0</v>
      </c>
      <c r="FE222" s="53">
        <f t="shared" si="339"/>
        <v>0</v>
      </c>
      <c r="FF222" s="52">
        <v>0</v>
      </c>
      <c r="FG222" s="7">
        <v>0</v>
      </c>
      <c r="FH222" s="53">
        <f t="shared" si="339"/>
        <v>0</v>
      </c>
      <c r="FI222" s="97">
        <v>50.16</v>
      </c>
      <c r="FJ222" s="98">
        <v>1616.7349999999999</v>
      </c>
      <c r="FK222" s="53">
        <f t="shared" si="340"/>
        <v>32231.55901116427</v>
      </c>
      <c r="FL222" s="52">
        <v>0</v>
      </c>
      <c r="FM222" s="7">
        <v>0</v>
      </c>
      <c r="FN222" s="53">
        <f t="shared" si="333"/>
        <v>0</v>
      </c>
      <c r="FO222" s="10">
        <f t="shared" si="300"/>
        <v>3242.1190999999994</v>
      </c>
      <c r="FP222" s="105">
        <f t="shared" si="301"/>
        <v>32091.465000000004</v>
      </c>
    </row>
    <row r="223" spans="1:172" x14ac:dyDescent="0.3">
      <c r="A223" s="73">
        <v>2020</v>
      </c>
      <c r="B223" s="69" t="s">
        <v>14</v>
      </c>
      <c r="C223" s="52">
        <v>0</v>
      </c>
      <c r="D223" s="7">
        <v>0</v>
      </c>
      <c r="E223" s="53">
        <f t="shared" si="336"/>
        <v>0</v>
      </c>
      <c r="F223" s="52">
        <v>0</v>
      </c>
      <c r="G223" s="7">
        <v>0</v>
      </c>
      <c r="H223" s="53">
        <f t="shared" si="336"/>
        <v>0</v>
      </c>
      <c r="I223" s="52">
        <v>0</v>
      </c>
      <c r="J223" s="7">
        <v>0</v>
      </c>
      <c r="K223" s="53">
        <f t="shared" si="336"/>
        <v>0</v>
      </c>
      <c r="L223" s="99">
        <v>2.3E-3</v>
      </c>
      <c r="M223" s="7">
        <v>3.9E-2</v>
      </c>
      <c r="N223" s="53">
        <f t="shared" si="336"/>
        <v>16956.521739130432</v>
      </c>
      <c r="O223" s="99">
        <v>16</v>
      </c>
      <c r="P223" s="7">
        <v>36.6</v>
      </c>
      <c r="Q223" s="53">
        <f t="shared" si="336"/>
        <v>2287.5</v>
      </c>
      <c r="R223" s="52">
        <v>0</v>
      </c>
      <c r="S223" s="7">
        <v>0</v>
      </c>
      <c r="T223" s="53">
        <f t="shared" si="336"/>
        <v>0</v>
      </c>
      <c r="U223" s="52">
        <v>0</v>
      </c>
      <c r="V223" s="7">
        <v>0</v>
      </c>
      <c r="W223" s="53">
        <f t="shared" si="336"/>
        <v>0</v>
      </c>
      <c r="X223" s="52">
        <v>0</v>
      </c>
      <c r="Y223" s="7">
        <v>0</v>
      </c>
      <c r="Z223" s="53">
        <f t="shared" si="336"/>
        <v>0</v>
      </c>
      <c r="AA223" s="52">
        <v>0</v>
      </c>
      <c r="AB223" s="7">
        <v>0</v>
      </c>
      <c r="AC223" s="53">
        <f t="shared" si="336"/>
        <v>0</v>
      </c>
      <c r="AD223" s="52">
        <v>0</v>
      </c>
      <c r="AE223" s="7">
        <v>0</v>
      </c>
      <c r="AF223" s="53">
        <f t="shared" si="336"/>
        <v>0</v>
      </c>
      <c r="AG223" s="52">
        <v>0</v>
      </c>
      <c r="AH223" s="7">
        <v>0</v>
      </c>
      <c r="AI223" s="53">
        <f t="shared" si="336"/>
        <v>0</v>
      </c>
      <c r="AJ223" s="52">
        <v>0</v>
      </c>
      <c r="AK223" s="7">
        <v>0</v>
      </c>
      <c r="AL223" s="53">
        <f t="shared" si="336"/>
        <v>0</v>
      </c>
      <c r="AM223" s="52">
        <v>0</v>
      </c>
      <c r="AN223" s="7">
        <v>0</v>
      </c>
      <c r="AO223" s="53">
        <f t="shared" si="335"/>
        <v>0</v>
      </c>
      <c r="AP223" s="52">
        <v>0</v>
      </c>
      <c r="AQ223" s="7">
        <v>0</v>
      </c>
      <c r="AR223" s="53">
        <f t="shared" si="336"/>
        <v>0</v>
      </c>
      <c r="AS223" s="52">
        <v>0</v>
      </c>
      <c r="AT223" s="7">
        <v>0</v>
      </c>
      <c r="AU223" s="53">
        <f t="shared" si="336"/>
        <v>0</v>
      </c>
      <c r="AV223" s="52">
        <v>0</v>
      </c>
      <c r="AW223" s="7">
        <v>0</v>
      </c>
      <c r="AX223" s="53">
        <f t="shared" si="323"/>
        <v>0</v>
      </c>
      <c r="AY223" s="52">
        <v>0</v>
      </c>
      <c r="AZ223" s="7">
        <v>0</v>
      </c>
      <c r="BA223" s="53">
        <f t="shared" si="336"/>
        <v>0</v>
      </c>
      <c r="BB223" s="52">
        <v>0</v>
      </c>
      <c r="BC223" s="7">
        <v>0</v>
      </c>
      <c r="BD223" s="53">
        <f t="shared" si="336"/>
        <v>0</v>
      </c>
      <c r="BE223" s="52">
        <v>0</v>
      </c>
      <c r="BF223" s="7">
        <v>0</v>
      </c>
      <c r="BG223" s="53">
        <f t="shared" si="336"/>
        <v>0</v>
      </c>
      <c r="BH223" s="99">
        <v>4503.9307500000004</v>
      </c>
      <c r="BI223" s="7">
        <v>27764.843000000001</v>
      </c>
      <c r="BJ223" s="53">
        <f t="shared" si="336"/>
        <v>6164.5803501752325</v>
      </c>
      <c r="BK223" s="52">
        <v>0</v>
      </c>
      <c r="BL223" s="7">
        <v>0</v>
      </c>
      <c r="BM223" s="53">
        <f t="shared" si="336"/>
        <v>0</v>
      </c>
      <c r="BN223" s="52">
        <v>0</v>
      </c>
      <c r="BO223" s="7">
        <v>0</v>
      </c>
      <c r="BP223" s="53">
        <f t="shared" si="336"/>
        <v>0</v>
      </c>
      <c r="BQ223" s="52">
        <v>0</v>
      </c>
      <c r="BR223" s="7">
        <v>0</v>
      </c>
      <c r="BS223" s="53">
        <f t="shared" si="336"/>
        <v>0</v>
      </c>
      <c r="BT223" s="52">
        <v>0</v>
      </c>
      <c r="BU223" s="7">
        <v>0</v>
      </c>
      <c r="BV223" s="53">
        <f t="shared" si="336"/>
        <v>0</v>
      </c>
      <c r="BW223" s="52">
        <v>0</v>
      </c>
      <c r="BX223" s="7">
        <v>0</v>
      </c>
      <c r="BY223" s="53">
        <f t="shared" si="337"/>
        <v>0</v>
      </c>
      <c r="BZ223" s="99">
        <v>0.435</v>
      </c>
      <c r="CA223" s="7">
        <v>7.2960000000000003</v>
      </c>
      <c r="CB223" s="53">
        <f t="shared" si="337"/>
        <v>16772.413793103449</v>
      </c>
      <c r="CC223" s="99">
        <v>1.9</v>
      </c>
      <c r="CD223" s="7">
        <v>4.258</v>
      </c>
      <c r="CE223" s="53">
        <f t="shared" si="337"/>
        <v>2241.0526315789475</v>
      </c>
      <c r="CF223" s="52">
        <v>0</v>
      </c>
      <c r="CG223" s="7">
        <v>0</v>
      </c>
      <c r="CH223" s="53">
        <f t="shared" si="337"/>
        <v>0</v>
      </c>
      <c r="CI223" s="52">
        <v>0</v>
      </c>
      <c r="CJ223" s="7">
        <v>0</v>
      </c>
      <c r="CK223" s="53">
        <f t="shared" si="326"/>
        <v>0</v>
      </c>
      <c r="CL223" s="52">
        <v>0</v>
      </c>
      <c r="CM223" s="7">
        <v>0</v>
      </c>
      <c r="CN223" s="53">
        <f t="shared" si="337"/>
        <v>0</v>
      </c>
      <c r="CO223" s="52">
        <v>0</v>
      </c>
      <c r="CP223" s="7">
        <v>0</v>
      </c>
      <c r="CQ223" s="53">
        <f t="shared" si="337"/>
        <v>0</v>
      </c>
      <c r="CR223" s="52">
        <v>0</v>
      </c>
      <c r="CS223" s="7">
        <v>0</v>
      </c>
      <c r="CT223" s="53">
        <f t="shared" si="337"/>
        <v>0</v>
      </c>
      <c r="CU223" s="52">
        <v>0</v>
      </c>
      <c r="CV223" s="7">
        <v>0</v>
      </c>
      <c r="CW223" s="53">
        <f t="shared" si="337"/>
        <v>0</v>
      </c>
      <c r="CX223" s="99">
        <v>468.49761000000001</v>
      </c>
      <c r="CY223" s="7">
        <v>9380.0419999999995</v>
      </c>
      <c r="CZ223" s="53">
        <f t="shared" si="337"/>
        <v>20021.53650260884</v>
      </c>
      <c r="DA223" s="52">
        <v>0</v>
      </c>
      <c r="DB223" s="7">
        <v>0</v>
      </c>
      <c r="DC223" s="53">
        <f t="shared" si="337"/>
        <v>0</v>
      </c>
      <c r="DD223" s="52">
        <v>0</v>
      </c>
      <c r="DE223" s="7">
        <v>0</v>
      </c>
      <c r="DF223" s="53">
        <f t="shared" si="337"/>
        <v>0</v>
      </c>
      <c r="DG223" s="52">
        <v>0</v>
      </c>
      <c r="DH223" s="7">
        <v>0</v>
      </c>
      <c r="DI223" s="53">
        <f t="shared" si="337"/>
        <v>0</v>
      </c>
      <c r="DJ223" s="52">
        <v>0</v>
      </c>
      <c r="DK223" s="7">
        <v>0</v>
      </c>
      <c r="DL223" s="53">
        <f t="shared" si="337"/>
        <v>0</v>
      </c>
      <c r="DM223" s="52">
        <v>0</v>
      </c>
      <c r="DN223" s="7">
        <v>0</v>
      </c>
      <c r="DO223" s="53">
        <f t="shared" si="337"/>
        <v>0</v>
      </c>
      <c r="DP223" s="52">
        <v>0</v>
      </c>
      <c r="DQ223" s="7">
        <v>0</v>
      </c>
      <c r="DR223" s="53">
        <f t="shared" si="337"/>
        <v>0</v>
      </c>
      <c r="DS223" s="52">
        <v>0</v>
      </c>
      <c r="DT223" s="7">
        <v>0</v>
      </c>
      <c r="DU223" s="53">
        <f t="shared" si="337"/>
        <v>0</v>
      </c>
      <c r="DV223" s="52">
        <v>0</v>
      </c>
      <c r="DW223" s="7">
        <v>0</v>
      </c>
      <c r="DX223" s="53">
        <f t="shared" si="337"/>
        <v>0</v>
      </c>
      <c r="DY223" s="52">
        <v>0</v>
      </c>
      <c r="DZ223" s="7">
        <v>0</v>
      </c>
      <c r="EA223" s="53">
        <f t="shared" si="337"/>
        <v>0</v>
      </c>
      <c r="EB223" s="52">
        <v>0</v>
      </c>
      <c r="EC223" s="7">
        <v>0</v>
      </c>
      <c r="ED223" s="53">
        <f t="shared" si="337"/>
        <v>0</v>
      </c>
      <c r="EE223" s="99">
        <v>8.2650000000000006</v>
      </c>
      <c r="EF223" s="7">
        <v>161.56100000000001</v>
      </c>
      <c r="EG223" s="53">
        <f t="shared" si="337"/>
        <v>19547.610405323652</v>
      </c>
      <c r="EH223" s="52">
        <v>0</v>
      </c>
      <c r="EI223" s="7">
        <v>0</v>
      </c>
      <c r="EJ223" s="53">
        <f t="shared" si="337"/>
        <v>0</v>
      </c>
      <c r="EK223" s="52">
        <v>0</v>
      </c>
      <c r="EL223" s="7">
        <v>0</v>
      </c>
      <c r="EM223" s="53">
        <f t="shared" si="338"/>
        <v>0</v>
      </c>
      <c r="EN223" s="52">
        <v>0</v>
      </c>
      <c r="EO223" s="7">
        <v>0</v>
      </c>
      <c r="EP223" s="53">
        <f t="shared" si="339"/>
        <v>0</v>
      </c>
      <c r="EQ223" s="52">
        <v>0</v>
      </c>
      <c r="ER223" s="7">
        <v>0</v>
      </c>
      <c r="ES223" s="53">
        <f t="shared" si="339"/>
        <v>0</v>
      </c>
      <c r="ET223" s="52">
        <v>0</v>
      </c>
      <c r="EU223" s="7">
        <v>0</v>
      </c>
      <c r="EV223" s="53">
        <f t="shared" si="339"/>
        <v>0</v>
      </c>
      <c r="EW223" s="52">
        <v>0</v>
      </c>
      <c r="EX223" s="7">
        <v>0</v>
      </c>
      <c r="EY223" s="53">
        <f t="shared" si="339"/>
        <v>0</v>
      </c>
      <c r="EZ223" s="52">
        <v>0</v>
      </c>
      <c r="FA223" s="7">
        <v>0</v>
      </c>
      <c r="FB223" s="53">
        <f t="shared" si="339"/>
        <v>0</v>
      </c>
      <c r="FC223" s="52">
        <v>0</v>
      </c>
      <c r="FD223" s="7">
        <v>0</v>
      </c>
      <c r="FE223" s="53">
        <f t="shared" si="339"/>
        <v>0</v>
      </c>
      <c r="FF223" s="52">
        <v>0</v>
      </c>
      <c r="FG223" s="7">
        <v>0</v>
      </c>
      <c r="FH223" s="53">
        <f t="shared" si="339"/>
        <v>0</v>
      </c>
      <c r="FI223" s="99">
        <v>61.5</v>
      </c>
      <c r="FJ223" s="7">
        <v>634.51099999999997</v>
      </c>
      <c r="FK223" s="53">
        <f t="shared" si="340"/>
        <v>10317.252032520324</v>
      </c>
      <c r="FL223" s="52">
        <v>0</v>
      </c>
      <c r="FM223" s="7">
        <v>0</v>
      </c>
      <c r="FN223" s="53">
        <f t="shared" si="333"/>
        <v>0</v>
      </c>
      <c r="FO223" s="10">
        <f t="shared" si="300"/>
        <v>4999.0306600000013</v>
      </c>
      <c r="FP223" s="105">
        <f t="shared" si="301"/>
        <v>37354.639000000003</v>
      </c>
    </row>
    <row r="224" spans="1:172" x14ac:dyDescent="0.3">
      <c r="A224" s="73">
        <v>2020</v>
      </c>
      <c r="B224" s="53" t="s">
        <v>15</v>
      </c>
      <c r="C224" s="52">
        <v>0</v>
      </c>
      <c r="D224" s="7">
        <v>0</v>
      </c>
      <c r="E224" s="53">
        <f t="shared" si="336"/>
        <v>0</v>
      </c>
      <c r="F224" s="97">
        <v>63.000999999999998</v>
      </c>
      <c r="G224" s="98">
        <v>658.41600000000005</v>
      </c>
      <c r="H224" s="53">
        <f t="shared" si="336"/>
        <v>10450.881732036001</v>
      </c>
      <c r="I224" s="52">
        <v>0</v>
      </c>
      <c r="J224" s="7">
        <v>0</v>
      </c>
      <c r="K224" s="53">
        <f t="shared" si="336"/>
        <v>0</v>
      </c>
      <c r="L224" s="52">
        <v>0</v>
      </c>
      <c r="M224" s="7">
        <v>0</v>
      </c>
      <c r="N224" s="53">
        <f t="shared" si="336"/>
        <v>0</v>
      </c>
      <c r="O224" s="97">
        <v>40.700000000000003</v>
      </c>
      <c r="P224" s="98">
        <v>500.57600000000002</v>
      </c>
      <c r="Q224" s="53">
        <f t="shared" si="336"/>
        <v>12299.16461916462</v>
      </c>
      <c r="R224" s="97">
        <v>96</v>
      </c>
      <c r="S224" s="98">
        <v>543.21299999999997</v>
      </c>
      <c r="T224" s="53">
        <f t="shared" si="336"/>
        <v>5658.46875</v>
      </c>
      <c r="U224" s="52">
        <v>0</v>
      </c>
      <c r="V224" s="7">
        <v>0</v>
      </c>
      <c r="W224" s="53">
        <f t="shared" si="336"/>
        <v>0</v>
      </c>
      <c r="X224" s="52">
        <v>0</v>
      </c>
      <c r="Y224" s="7">
        <v>0</v>
      </c>
      <c r="Z224" s="53">
        <f t="shared" si="336"/>
        <v>0</v>
      </c>
      <c r="AA224" s="52">
        <v>0</v>
      </c>
      <c r="AB224" s="7">
        <v>0</v>
      </c>
      <c r="AC224" s="53">
        <f t="shared" si="336"/>
        <v>0</v>
      </c>
      <c r="AD224" s="52">
        <v>0</v>
      </c>
      <c r="AE224" s="7">
        <v>0</v>
      </c>
      <c r="AF224" s="53">
        <f t="shared" si="336"/>
        <v>0</v>
      </c>
      <c r="AG224" s="97">
        <v>0.12</v>
      </c>
      <c r="AH224" s="98">
        <v>1.583</v>
      </c>
      <c r="AI224" s="53">
        <f t="shared" si="336"/>
        <v>13191.666666666666</v>
      </c>
      <c r="AJ224" s="52">
        <v>0</v>
      </c>
      <c r="AK224" s="7">
        <v>0</v>
      </c>
      <c r="AL224" s="53">
        <f t="shared" si="336"/>
        <v>0</v>
      </c>
      <c r="AM224" s="52">
        <v>0</v>
      </c>
      <c r="AN224" s="7">
        <v>0</v>
      </c>
      <c r="AO224" s="53">
        <f t="shared" si="335"/>
        <v>0</v>
      </c>
      <c r="AP224" s="52">
        <v>0</v>
      </c>
      <c r="AQ224" s="7">
        <v>0</v>
      </c>
      <c r="AR224" s="53">
        <f t="shared" si="336"/>
        <v>0</v>
      </c>
      <c r="AS224" s="52">
        <v>0</v>
      </c>
      <c r="AT224" s="7">
        <v>0</v>
      </c>
      <c r="AU224" s="53">
        <f t="shared" si="336"/>
        <v>0</v>
      </c>
      <c r="AV224" s="52">
        <v>0</v>
      </c>
      <c r="AW224" s="7">
        <v>0</v>
      </c>
      <c r="AX224" s="53">
        <f t="shared" si="323"/>
        <v>0</v>
      </c>
      <c r="AY224" s="52">
        <v>0</v>
      </c>
      <c r="AZ224" s="7">
        <v>0</v>
      </c>
      <c r="BA224" s="53">
        <f t="shared" si="336"/>
        <v>0</v>
      </c>
      <c r="BB224" s="52">
        <v>0</v>
      </c>
      <c r="BC224" s="7">
        <v>0</v>
      </c>
      <c r="BD224" s="53">
        <f t="shared" si="336"/>
        <v>0</v>
      </c>
      <c r="BE224" s="52">
        <v>0</v>
      </c>
      <c r="BF224" s="7">
        <v>0</v>
      </c>
      <c r="BG224" s="53">
        <f t="shared" si="336"/>
        <v>0</v>
      </c>
      <c r="BH224" s="97">
        <v>653.89499999999998</v>
      </c>
      <c r="BI224" s="98">
        <v>3518.8679999999999</v>
      </c>
      <c r="BJ224" s="53">
        <f t="shared" si="336"/>
        <v>5381.3960957034387</v>
      </c>
      <c r="BK224" s="52">
        <v>0</v>
      </c>
      <c r="BL224" s="7">
        <v>0</v>
      </c>
      <c r="BM224" s="53">
        <f t="shared" si="336"/>
        <v>0</v>
      </c>
      <c r="BN224" s="52">
        <v>0</v>
      </c>
      <c r="BO224" s="7">
        <v>0</v>
      </c>
      <c r="BP224" s="53">
        <f t="shared" si="336"/>
        <v>0</v>
      </c>
      <c r="BQ224" s="52">
        <v>0</v>
      </c>
      <c r="BR224" s="7">
        <v>0</v>
      </c>
      <c r="BS224" s="53">
        <f t="shared" si="336"/>
        <v>0</v>
      </c>
      <c r="BT224" s="52">
        <v>0</v>
      </c>
      <c r="BU224" s="7">
        <v>0</v>
      </c>
      <c r="BV224" s="53">
        <f t="shared" si="336"/>
        <v>0</v>
      </c>
      <c r="BW224" s="52">
        <v>0</v>
      </c>
      <c r="BX224" s="7">
        <v>0</v>
      </c>
      <c r="BY224" s="53">
        <f t="shared" si="337"/>
        <v>0</v>
      </c>
      <c r="BZ224" s="97">
        <v>1.2390000000000001</v>
      </c>
      <c r="CA224" s="98">
        <v>14.81</v>
      </c>
      <c r="CB224" s="53">
        <f t="shared" si="337"/>
        <v>11953.18805488297</v>
      </c>
      <c r="CC224" s="97">
        <v>5.85</v>
      </c>
      <c r="CD224" s="98">
        <v>25.571999999999999</v>
      </c>
      <c r="CE224" s="53">
        <f t="shared" si="337"/>
        <v>4371.2820512820517</v>
      </c>
      <c r="CF224" s="52">
        <v>0</v>
      </c>
      <c r="CG224" s="7">
        <v>0</v>
      </c>
      <c r="CH224" s="53">
        <f t="shared" si="337"/>
        <v>0</v>
      </c>
      <c r="CI224" s="52">
        <v>0</v>
      </c>
      <c r="CJ224" s="7">
        <v>0</v>
      </c>
      <c r="CK224" s="53">
        <f t="shared" si="326"/>
        <v>0</v>
      </c>
      <c r="CL224" s="52">
        <v>0</v>
      </c>
      <c r="CM224" s="7">
        <v>0</v>
      </c>
      <c r="CN224" s="53">
        <f t="shared" si="337"/>
        <v>0</v>
      </c>
      <c r="CO224" s="52">
        <v>0</v>
      </c>
      <c r="CP224" s="7">
        <v>0</v>
      </c>
      <c r="CQ224" s="53">
        <f t="shared" si="337"/>
        <v>0</v>
      </c>
      <c r="CR224" s="52">
        <v>0</v>
      </c>
      <c r="CS224" s="7">
        <v>0</v>
      </c>
      <c r="CT224" s="53">
        <f t="shared" si="337"/>
        <v>0</v>
      </c>
      <c r="CU224" s="97">
        <v>0.25800000000000001</v>
      </c>
      <c r="CV224" s="98">
        <v>0.60699999999999998</v>
      </c>
      <c r="CW224" s="53">
        <f t="shared" si="337"/>
        <v>2352.7131782945735</v>
      </c>
      <c r="CX224" s="97">
        <v>50.5</v>
      </c>
      <c r="CY224" s="98">
        <v>331.73599999999999</v>
      </c>
      <c r="CZ224" s="53">
        <f t="shared" si="337"/>
        <v>6569.029702970297</v>
      </c>
      <c r="DA224" s="52">
        <v>0</v>
      </c>
      <c r="DB224" s="7">
        <v>0</v>
      </c>
      <c r="DC224" s="53">
        <f t="shared" si="337"/>
        <v>0</v>
      </c>
      <c r="DD224" s="52">
        <v>0</v>
      </c>
      <c r="DE224" s="7">
        <v>0</v>
      </c>
      <c r="DF224" s="53">
        <f t="shared" si="337"/>
        <v>0</v>
      </c>
      <c r="DG224" s="52">
        <v>0</v>
      </c>
      <c r="DH224" s="7">
        <v>0</v>
      </c>
      <c r="DI224" s="53">
        <f t="shared" si="337"/>
        <v>0</v>
      </c>
      <c r="DJ224" s="52">
        <v>0</v>
      </c>
      <c r="DK224" s="7">
        <v>0</v>
      </c>
      <c r="DL224" s="53">
        <f t="shared" si="337"/>
        <v>0</v>
      </c>
      <c r="DM224" s="52">
        <v>0</v>
      </c>
      <c r="DN224" s="7">
        <v>0</v>
      </c>
      <c r="DO224" s="53">
        <f t="shared" si="337"/>
        <v>0</v>
      </c>
      <c r="DP224" s="52">
        <v>0</v>
      </c>
      <c r="DQ224" s="7">
        <v>0</v>
      </c>
      <c r="DR224" s="53">
        <f t="shared" si="337"/>
        <v>0</v>
      </c>
      <c r="DS224" s="52">
        <v>0</v>
      </c>
      <c r="DT224" s="7">
        <v>0</v>
      </c>
      <c r="DU224" s="53">
        <f t="shared" si="337"/>
        <v>0</v>
      </c>
      <c r="DV224" s="52">
        <v>0</v>
      </c>
      <c r="DW224" s="7">
        <v>0</v>
      </c>
      <c r="DX224" s="53">
        <f t="shared" si="337"/>
        <v>0</v>
      </c>
      <c r="DY224" s="52">
        <v>0</v>
      </c>
      <c r="DZ224" s="7">
        <v>0</v>
      </c>
      <c r="EA224" s="53">
        <f t="shared" si="337"/>
        <v>0</v>
      </c>
      <c r="EB224" s="52">
        <v>0</v>
      </c>
      <c r="EC224" s="7">
        <v>0</v>
      </c>
      <c r="ED224" s="53">
        <f t="shared" si="337"/>
        <v>0</v>
      </c>
      <c r="EE224" s="97">
        <v>26</v>
      </c>
      <c r="EF224" s="98">
        <v>241.785</v>
      </c>
      <c r="EG224" s="53">
        <f t="shared" si="337"/>
        <v>9299.4230769230762</v>
      </c>
      <c r="EH224" s="52">
        <v>0</v>
      </c>
      <c r="EI224" s="7">
        <v>0</v>
      </c>
      <c r="EJ224" s="53">
        <f t="shared" si="337"/>
        <v>0</v>
      </c>
      <c r="EK224" s="52">
        <v>0</v>
      </c>
      <c r="EL224" s="7">
        <v>0</v>
      </c>
      <c r="EM224" s="53">
        <f t="shared" si="338"/>
        <v>0</v>
      </c>
      <c r="EN224" s="52">
        <v>0</v>
      </c>
      <c r="EO224" s="7">
        <v>0</v>
      </c>
      <c r="EP224" s="53">
        <f t="shared" si="339"/>
        <v>0</v>
      </c>
      <c r="EQ224" s="97">
        <v>834.6</v>
      </c>
      <c r="ER224" s="98">
        <v>5250.8890000000001</v>
      </c>
      <c r="ES224" s="53">
        <f t="shared" si="339"/>
        <v>6291.5037143541813</v>
      </c>
      <c r="ET224" s="52">
        <v>0</v>
      </c>
      <c r="EU224" s="7">
        <v>0</v>
      </c>
      <c r="EV224" s="53">
        <f t="shared" si="339"/>
        <v>0</v>
      </c>
      <c r="EW224" s="97">
        <v>19.957999999999998</v>
      </c>
      <c r="EX224" s="98">
        <v>418.29300000000001</v>
      </c>
      <c r="EY224" s="53">
        <f t="shared" si="339"/>
        <v>20958.66319270468</v>
      </c>
      <c r="EZ224" s="97">
        <v>19</v>
      </c>
      <c r="FA224" s="98">
        <v>151.66900000000001</v>
      </c>
      <c r="FB224" s="53">
        <f t="shared" si="339"/>
        <v>7982.5789473684208</v>
      </c>
      <c r="FC224" s="52">
        <v>0</v>
      </c>
      <c r="FD224" s="7">
        <v>0</v>
      </c>
      <c r="FE224" s="53">
        <f t="shared" si="339"/>
        <v>0</v>
      </c>
      <c r="FF224" s="52">
        <v>0</v>
      </c>
      <c r="FG224" s="7">
        <v>0</v>
      </c>
      <c r="FH224" s="53">
        <f t="shared" si="339"/>
        <v>0</v>
      </c>
      <c r="FI224" s="97">
        <v>64.375</v>
      </c>
      <c r="FJ224" s="98">
        <v>751.27300000000002</v>
      </c>
      <c r="FK224" s="53">
        <f t="shared" si="340"/>
        <v>11670.260194174756</v>
      </c>
      <c r="FL224" s="52">
        <v>0</v>
      </c>
      <c r="FM224" s="7">
        <v>0</v>
      </c>
      <c r="FN224" s="53">
        <f t="shared" si="333"/>
        <v>0</v>
      </c>
      <c r="FO224" s="10">
        <f t="shared" si="300"/>
        <v>1811.1210000000003</v>
      </c>
      <c r="FP224" s="105">
        <f t="shared" si="301"/>
        <v>11658.017</v>
      </c>
    </row>
    <row r="225" spans="1:172" x14ac:dyDescent="0.3">
      <c r="A225" s="73">
        <v>2020</v>
      </c>
      <c r="B225" s="69" t="s">
        <v>16</v>
      </c>
      <c r="C225" s="52">
        <v>0</v>
      </c>
      <c r="D225" s="7">
        <v>0</v>
      </c>
      <c r="E225" s="53">
        <f t="shared" si="336"/>
        <v>0</v>
      </c>
      <c r="F225" s="52">
        <v>0</v>
      </c>
      <c r="G225" s="7">
        <v>0</v>
      </c>
      <c r="H225" s="53">
        <f t="shared" si="336"/>
        <v>0</v>
      </c>
      <c r="I225" s="52">
        <v>0</v>
      </c>
      <c r="J225" s="7">
        <v>0</v>
      </c>
      <c r="K225" s="53">
        <f t="shared" si="336"/>
        <v>0</v>
      </c>
      <c r="L225" s="52">
        <v>0</v>
      </c>
      <c r="M225" s="7">
        <v>0</v>
      </c>
      <c r="N225" s="53">
        <f t="shared" si="336"/>
        <v>0</v>
      </c>
      <c r="O225" s="99">
        <v>6</v>
      </c>
      <c r="P225" s="7">
        <v>9</v>
      </c>
      <c r="Q225" s="53">
        <f t="shared" si="336"/>
        <v>1500</v>
      </c>
      <c r="R225" s="52">
        <v>0</v>
      </c>
      <c r="S225" s="7">
        <v>0</v>
      </c>
      <c r="T225" s="53">
        <f t="shared" si="336"/>
        <v>0</v>
      </c>
      <c r="U225" s="52">
        <v>0</v>
      </c>
      <c r="V225" s="7">
        <v>0</v>
      </c>
      <c r="W225" s="53">
        <f t="shared" si="336"/>
        <v>0</v>
      </c>
      <c r="X225" s="52">
        <v>0</v>
      </c>
      <c r="Y225" s="7">
        <v>0</v>
      </c>
      <c r="Z225" s="53">
        <f t="shared" si="336"/>
        <v>0</v>
      </c>
      <c r="AA225" s="52">
        <v>0</v>
      </c>
      <c r="AB225" s="7">
        <v>0</v>
      </c>
      <c r="AC225" s="53">
        <f t="shared" si="336"/>
        <v>0</v>
      </c>
      <c r="AD225" s="52">
        <v>0</v>
      </c>
      <c r="AE225" s="7">
        <v>0</v>
      </c>
      <c r="AF225" s="53">
        <f t="shared" si="336"/>
        <v>0</v>
      </c>
      <c r="AG225" s="52">
        <v>0</v>
      </c>
      <c r="AH225" s="7">
        <v>0</v>
      </c>
      <c r="AI225" s="53">
        <f t="shared" si="336"/>
        <v>0</v>
      </c>
      <c r="AJ225" s="52">
        <v>0</v>
      </c>
      <c r="AK225" s="7">
        <v>0</v>
      </c>
      <c r="AL225" s="53">
        <f t="shared" si="336"/>
        <v>0</v>
      </c>
      <c r="AM225" s="52">
        <v>0</v>
      </c>
      <c r="AN225" s="7">
        <v>0</v>
      </c>
      <c r="AO225" s="53">
        <f t="shared" si="335"/>
        <v>0</v>
      </c>
      <c r="AP225" s="52">
        <v>0</v>
      </c>
      <c r="AQ225" s="7">
        <v>0</v>
      </c>
      <c r="AR225" s="53">
        <f t="shared" si="336"/>
        <v>0</v>
      </c>
      <c r="AS225" s="52">
        <v>0</v>
      </c>
      <c r="AT225" s="7">
        <v>0</v>
      </c>
      <c r="AU225" s="53">
        <f t="shared" si="336"/>
        <v>0</v>
      </c>
      <c r="AV225" s="52">
        <v>0</v>
      </c>
      <c r="AW225" s="7">
        <v>0</v>
      </c>
      <c r="AX225" s="53">
        <f t="shared" si="323"/>
        <v>0</v>
      </c>
      <c r="AY225" s="52">
        <v>0</v>
      </c>
      <c r="AZ225" s="7">
        <v>0</v>
      </c>
      <c r="BA225" s="53">
        <f t="shared" si="336"/>
        <v>0</v>
      </c>
      <c r="BB225" s="52">
        <v>0</v>
      </c>
      <c r="BC225" s="7">
        <v>0</v>
      </c>
      <c r="BD225" s="53">
        <f t="shared" si="336"/>
        <v>0</v>
      </c>
      <c r="BE225" s="52">
        <v>0</v>
      </c>
      <c r="BF225" s="7">
        <v>0</v>
      </c>
      <c r="BG225" s="53">
        <f t="shared" si="336"/>
        <v>0</v>
      </c>
      <c r="BH225" s="99">
        <v>238.22800000000001</v>
      </c>
      <c r="BI225" s="7">
        <v>1174.356</v>
      </c>
      <c r="BJ225" s="53">
        <f t="shared" si="336"/>
        <v>4929.5464848800302</v>
      </c>
      <c r="BK225" s="52">
        <v>0</v>
      </c>
      <c r="BL225" s="7">
        <v>0</v>
      </c>
      <c r="BM225" s="53">
        <f t="shared" si="336"/>
        <v>0</v>
      </c>
      <c r="BN225" s="52">
        <v>0</v>
      </c>
      <c r="BO225" s="7">
        <v>0</v>
      </c>
      <c r="BP225" s="53">
        <f t="shared" si="336"/>
        <v>0</v>
      </c>
      <c r="BQ225" s="52">
        <v>0</v>
      </c>
      <c r="BR225" s="7">
        <v>0</v>
      </c>
      <c r="BS225" s="53">
        <f t="shared" si="336"/>
        <v>0</v>
      </c>
      <c r="BT225" s="52">
        <v>0</v>
      </c>
      <c r="BU225" s="7">
        <v>0</v>
      </c>
      <c r="BV225" s="53">
        <f t="shared" si="336"/>
        <v>0</v>
      </c>
      <c r="BW225" s="52">
        <v>0</v>
      </c>
      <c r="BX225" s="7">
        <v>0</v>
      </c>
      <c r="BY225" s="53">
        <f t="shared" si="337"/>
        <v>0</v>
      </c>
      <c r="BZ225" s="99">
        <v>3.8639999999999999</v>
      </c>
      <c r="CA225" s="7">
        <v>55.023000000000003</v>
      </c>
      <c r="CB225" s="53">
        <f t="shared" si="337"/>
        <v>14239.906832298137</v>
      </c>
      <c r="CC225" s="99">
        <v>4.8099999999999996</v>
      </c>
      <c r="CD225" s="7">
        <v>13.648</v>
      </c>
      <c r="CE225" s="53">
        <f t="shared" si="337"/>
        <v>2837.4220374220376</v>
      </c>
      <c r="CF225" s="52">
        <v>0</v>
      </c>
      <c r="CG225" s="7">
        <v>0</v>
      </c>
      <c r="CH225" s="53">
        <f t="shared" si="337"/>
        <v>0</v>
      </c>
      <c r="CI225" s="52">
        <v>0</v>
      </c>
      <c r="CJ225" s="7">
        <v>0</v>
      </c>
      <c r="CK225" s="53">
        <f t="shared" si="326"/>
        <v>0</v>
      </c>
      <c r="CL225" s="52">
        <v>0</v>
      </c>
      <c r="CM225" s="7">
        <v>0</v>
      </c>
      <c r="CN225" s="53">
        <f t="shared" si="337"/>
        <v>0</v>
      </c>
      <c r="CO225" s="52">
        <v>0</v>
      </c>
      <c r="CP225" s="7">
        <v>0</v>
      </c>
      <c r="CQ225" s="53">
        <f t="shared" si="337"/>
        <v>0</v>
      </c>
      <c r="CR225" s="52">
        <v>0</v>
      </c>
      <c r="CS225" s="7">
        <v>0</v>
      </c>
      <c r="CT225" s="53">
        <f t="shared" si="337"/>
        <v>0</v>
      </c>
      <c r="CU225" s="52">
        <v>0</v>
      </c>
      <c r="CV225" s="7">
        <v>0</v>
      </c>
      <c r="CW225" s="53">
        <f t="shared" si="337"/>
        <v>0</v>
      </c>
      <c r="CX225" s="99">
        <v>49</v>
      </c>
      <c r="CY225" s="7">
        <v>253.596</v>
      </c>
      <c r="CZ225" s="53">
        <f t="shared" si="337"/>
        <v>5175.4285714285716</v>
      </c>
      <c r="DA225" s="52">
        <v>0</v>
      </c>
      <c r="DB225" s="7">
        <v>0</v>
      </c>
      <c r="DC225" s="53">
        <f t="shared" si="337"/>
        <v>0</v>
      </c>
      <c r="DD225" s="52">
        <v>0</v>
      </c>
      <c r="DE225" s="7">
        <v>0</v>
      </c>
      <c r="DF225" s="53">
        <f t="shared" si="337"/>
        <v>0</v>
      </c>
      <c r="DG225" s="52">
        <v>0</v>
      </c>
      <c r="DH225" s="7">
        <v>0</v>
      </c>
      <c r="DI225" s="53">
        <f t="shared" si="337"/>
        <v>0</v>
      </c>
      <c r="DJ225" s="52">
        <v>0</v>
      </c>
      <c r="DK225" s="7">
        <v>0</v>
      </c>
      <c r="DL225" s="53">
        <f t="shared" si="337"/>
        <v>0</v>
      </c>
      <c r="DM225" s="52">
        <v>0</v>
      </c>
      <c r="DN225" s="7">
        <v>0</v>
      </c>
      <c r="DO225" s="53">
        <f t="shared" si="337"/>
        <v>0</v>
      </c>
      <c r="DP225" s="52">
        <v>0</v>
      </c>
      <c r="DQ225" s="7">
        <v>0</v>
      </c>
      <c r="DR225" s="53">
        <f t="shared" si="337"/>
        <v>0</v>
      </c>
      <c r="DS225" s="52">
        <v>0</v>
      </c>
      <c r="DT225" s="7">
        <v>0</v>
      </c>
      <c r="DU225" s="53">
        <f t="shared" si="337"/>
        <v>0</v>
      </c>
      <c r="DV225" s="52">
        <v>0</v>
      </c>
      <c r="DW225" s="7">
        <v>0</v>
      </c>
      <c r="DX225" s="53">
        <f t="shared" si="337"/>
        <v>0</v>
      </c>
      <c r="DY225" s="52">
        <v>0</v>
      </c>
      <c r="DZ225" s="7">
        <v>0</v>
      </c>
      <c r="EA225" s="53">
        <f t="shared" si="337"/>
        <v>0</v>
      </c>
      <c r="EB225" s="52">
        <v>0</v>
      </c>
      <c r="EC225" s="7">
        <v>0</v>
      </c>
      <c r="ED225" s="53">
        <f t="shared" si="337"/>
        <v>0</v>
      </c>
      <c r="EE225" s="99">
        <v>50</v>
      </c>
      <c r="EF225" s="7">
        <v>1668.433</v>
      </c>
      <c r="EG225" s="53">
        <f t="shared" si="337"/>
        <v>33368.659999999996</v>
      </c>
      <c r="EH225" s="52">
        <v>0</v>
      </c>
      <c r="EI225" s="7">
        <v>0</v>
      </c>
      <c r="EJ225" s="53">
        <f t="shared" si="337"/>
        <v>0</v>
      </c>
      <c r="EK225" s="52">
        <v>0</v>
      </c>
      <c r="EL225" s="7">
        <v>0</v>
      </c>
      <c r="EM225" s="53">
        <f t="shared" si="338"/>
        <v>0</v>
      </c>
      <c r="EN225" s="52">
        <v>0</v>
      </c>
      <c r="EO225" s="7">
        <v>0</v>
      </c>
      <c r="EP225" s="53">
        <f t="shared" si="339"/>
        <v>0</v>
      </c>
      <c r="EQ225" s="52">
        <v>0</v>
      </c>
      <c r="ER225" s="7">
        <v>0</v>
      </c>
      <c r="ES225" s="53">
        <f t="shared" si="339"/>
        <v>0</v>
      </c>
      <c r="ET225" s="52">
        <v>0</v>
      </c>
      <c r="EU225" s="7">
        <v>0</v>
      </c>
      <c r="EV225" s="53">
        <f t="shared" si="339"/>
        <v>0</v>
      </c>
      <c r="EW225" s="52">
        <v>0</v>
      </c>
      <c r="EX225" s="7">
        <v>0</v>
      </c>
      <c r="EY225" s="53">
        <f t="shared" si="339"/>
        <v>0</v>
      </c>
      <c r="EZ225" s="99">
        <v>21.31</v>
      </c>
      <c r="FA225" s="7">
        <v>160.511</v>
      </c>
      <c r="FB225" s="53">
        <f t="shared" si="339"/>
        <v>7532.1914594087293</v>
      </c>
      <c r="FC225" s="52">
        <v>0</v>
      </c>
      <c r="FD225" s="7">
        <v>0</v>
      </c>
      <c r="FE225" s="53">
        <f t="shared" si="339"/>
        <v>0</v>
      </c>
      <c r="FF225" s="52">
        <v>0</v>
      </c>
      <c r="FG225" s="7">
        <v>0</v>
      </c>
      <c r="FH225" s="53">
        <f t="shared" si="339"/>
        <v>0</v>
      </c>
      <c r="FI225" s="99">
        <v>147.38</v>
      </c>
      <c r="FJ225" s="7">
        <v>1442.2149999999999</v>
      </c>
      <c r="FK225" s="53">
        <f t="shared" si="340"/>
        <v>9785.6900529244122</v>
      </c>
      <c r="FL225" s="52">
        <v>0</v>
      </c>
      <c r="FM225" s="7">
        <v>0</v>
      </c>
      <c r="FN225" s="53">
        <f t="shared" si="333"/>
        <v>0</v>
      </c>
      <c r="FO225" s="10">
        <f t="shared" si="300"/>
        <v>373.21199999999999</v>
      </c>
      <c r="FP225" s="105">
        <f t="shared" si="301"/>
        <v>3334.567</v>
      </c>
    </row>
    <row r="226" spans="1:172" ht="15" thickBot="1" x14ac:dyDescent="0.35">
      <c r="A226" s="70"/>
      <c r="B226" s="71" t="s">
        <v>17</v>
      </c>
      <c r="C226" s="54">
        <f t="shared" ref="C226:D226" si="341">SUM(C214:C225)</f>
        <v>0</v>
      </c>
      <c r="D226" s="39">
        <f t="shared" si="341"/>
        <v>0</v>
      </c>
      <c r="E226" s="55"/>
      <c r="F226" s="54">
        <f t="shared" ref="F226:G226" si="342">SUM(F214:F225)</f>
        <v>252.9016</v>
      </c>
      <c r="G226" s="39">
        <f t="shared" si="342"/>
        <v>2271.7020000000002</v>
      </c>
      <c r="H226" s="55"/>
      <c r="I226" s="54">
        <f t="shared" ref="I226:J226" si="343">SUM(I214:I225)</f>
        <v>0</v>
      </c>
      <c r="J226" s="39">
        <f t="shared" si="343"/>
        <v>0</v>
      </c>
      <c r="K226" s="55"/>
      <c r="L226" s="54">
        <f t="shared" ref="L226:M226" si="344">SUM(L214:L225)</f>
        <v>2.3E-3</v>
      </c>
      <c r="M226" s="39">
        <f t="shared" si="344"/>
        <v>3.9E-2</v>
      </c>
      <c r="N226" s="55"/>
      <c r="O226" s="54">
        <f t="shared" ref="O226:P226" si="345">SUM(O214:O225)</f>
        <v>295.97665000000001</v>
      </c>
      <c r="P226" s="39">
        <f t="shared" si="345"/>
        <v>3563.665</v>
      </c>
      <c r="Q226" s="55"/>
      <c r="R226" s="54">
        <f t="shared" ref="R226:S226" si="346">SUM(R214:R225)</f>
        <v>2784</v>
      </c>
      <c r="S226" s="39">
        <f t="shared" si="346"/>
        <v>20912.157999999999</v>
      </c>
      <c r="T226" s="55"/>
      <c r="U226" s="54">
        <f t="shared" ref="U226:V226" si="347">SUM(U214:U225)</f>
        <v>0</v>
      </c>
      <c r="V226" s="39">
        <f t="shared" si="347"/>
        <v>0</v>
      </c>
      <c r="W226" s="55"/>
      <c r="X226" s="54">
        <f t="shared" ref="X226:Y226" si="348">SUM(X214:X225)</f>
        <v>0</v>
      </c>
      <c r="Y226" s="39">
        <f t="shared" si="348"/>
        <v>0</v>
      </c>
      <c r="Z226" s="55"/>
      <c r="AA226" s="54">
        <f t="shared" ref="AA226:AB226" si="349">SUM(AA214:AA225)</f>
        <v>0</v>
      </c>
      <c r="AB226" s="39">
        <f t="shared" si="349"/>
        <v>0</v>
      </c>
      <c r="AC226" s="55"/>
      <c r="AD226" s="54">
        <f t="shared" ref="AD226:AE226" si="350">SUM(AD214:AD225)</f>
        <v>0.04</v>
      </c>
      <c r="AE226" s="39">
        <f t="shared" si="350"/>
        <v>0.14799999999999999</v>
      </c>
      <c r="AF226" s="55"/>
      <c r="AG226" s="54">
        <f t="shared" ref="AG226:AH226" si="351">SUM(AG214:AG225)</f>
        <v>0.12</v>
      </c>
      <c r="AH226" s="39">
        <f t="shared" si="351"/>
        <v>1.583</v>
      </c>
      <c r="AI226" s="55"/>
      <c r="AJ226" s="54">
        <f t="shared" ref="AJ226:AK226" si="352">SUM(AJ214:AJ225)</f>
        <v>0</v>
      </c>
      <c r="AK226" s="39">
        <f t="shared" si="352"/>
        <v>0</v>
      </c>
      <c r="AL226" s="55"/>
      <c r="AM226" s="54">
        <f t="shared" ref="AM226:AN226" si="353">SUM(AM214:AM225)</f>
        <v>0</v>
      </c>
      <c r="AN226" s="39">
        <f t="shared" si="353"/>
        <v>0</v>
      </c>
      <c r="AO226" s="55"/>
      <c r="AP226" s="54">
        <f t="shared" ref="AP226:AQ226" si="354">SUM(AP214:AP225)</f>
        <v>0</v>
      </c>
      <c r="AQ226" s="39">
        <f t="shared" si="354"/>
        <v>0</v>
      </c>
      <c r="AR226" s="55"/>
      <c r="AS226" s="54">
        <f t="shared" ref="AS226:AT226" si="355">SUM(AS214:AS225)</f>
        <v>0</v>
      </c>
      <c r="AT226" s="39">
        <f t="shared" si="355"/>
        <v>0</v>
      </c>
      <c r="AU226" s="55"/>
      <c r="AV226" s="54">
        <f t="shared" ref="AV226:AW226" si="356">SUM(AV214:AV225)</f>
        <v>0</v>
      </c>
      <c r="AW226" s="39">
        <f t="shared" si="356"/>
        <v>0</v>
      </c>
      <c r="AX226" s="55"/>
      <c r="AY226" s="54">
        <f t="shared" ref="AY226:AZ226" si="357">SUM(AY214:AY225)</f>
        <v>0</v>
      </c>
      <c r="AZ226" s="39">
        <f t="shared" si="357"/>
        <v>0</v>
      </c>
      <c r="BA226" s="55"/>
      <c r="BB226" s="54">
        <f t="shared" ref="BB226:BC226" si="358">SUM(BB214:BB225)</f>
        <v>0</v>
      </c>
      <c r="BC226" s="39">
        <f t="shared" si="358"/>
        <v>0</v>
      </c>
      <c r="BD226" s="55"/>
      <c r="BE226" s="54">
        <f t="shared" ref="BE226:BF226" si="359">SUM(BE214:BE225)</f>
        <v>0</v>
      </c>
      <c r="BF226" s="39">
        <f t="shared" si="359"/>
        <v>0</v>
      </c>
      <c r="BG226" s="55"/>
      <c r="BH226" s="54">
        <f t="shared" ref="BH226:BI226" si="360">SUM(BH214:BH225)</f>
        <v>12617.38321</v>
      </c>
      <c r="BI226" s="39">
        <f t="shared" si="360"/>
        <v>84678.523000000001</v>
      </c>
      <c r="BJ226" s="55"/>
      <c r="BK226" s="54">
        <f t="shared" ref="BK226:BL226" si="361">SUM(BK214:BK225)</f>
        <v>0</v>
      </c>
      <c r="BL226" s="39">
        <f t="shared" si="361"/>
        <v>0</v>
      </c>
      <c r="BM226" s="55"/>
      <c r="BN226" s="54">
        <f t="shared" ref="BN226:BO226" si="362">SUM(BN214:BN225)</f>
        <v>0</v>
      </c>
      <c r="BO226" s="39">
        <f t="shared" si="362"/>
        <v>0</v>
      </c>
      <c r="BP226" s="55"/>
      <c r="BQ226" s="54">
        <f t="shared" ref="BQ226:BR226" si="363">SUM(BQ214:BQ225)</f>
        <v>0.12876000000000001</v>
      </c>
      <c r="BR226" s="39">
        <f t="shared" si="363"/>
        <v>5.3070000000000004</v>
      </c>
      <c r="BS226" s="55"/>
      <c r="BT226" s="54">
        <f t="shared" ref="BT226:BU226" si="364">SUM(BT214:BT225)</f>
        <v>0</v>
      </c>
      <c r="BU226" s="39">
        <f t="shared" si="364"/>
        <v>0</v>
      </c>
      <c r="BV226" s="55"/>
      <c r="BW226" s="54">
        <f t="shared" ref="BW226:BX226" si="365">SUM(BW214:BW225)</f>
        <v>1E-3</v>
      </c>
      <c r="BX226" s="39">
        <f t="shared" si="365"/>
        <v>4.3999999999999997E-2</v>
      </c>
      <c r="BY226" s="55"/>
      <c r="BZ226" s="54">
        <f t="shared" ref="BZ226:CA226" si="366">SUM(BZ214:BZ225)</f>
        <v>16.622000000000003</v>
      </c>
      <c r="CA226" s="39">
        <f t="shared" si="366"/>
        <v>207.042</v>
      </c>
      <c r="CB226" s="55"/>
      <c r="CC226" s="54">
        <f t="shared" ref="CC226:CD226" si="367">SUM(CC214:CC225)</f>
        <v>28.41</v>
      </c>
      <c r="CD226" s="39">
        <f t="shared" si="367"/>
        <v>93.733999999999995</v>
      </c>
      <c r="CE226" s="55"/>
      <c r="CF226" s="54">
        <f t="shared" ref="CF226:CG226" si="368">SUM(CF214:CF225)</f>
        <v>0</v>
      </c>
      <c r="CG226" s="39">
        <f t="shared" si="368"/>
        <v>0</v>
      </c>
      <c r="CH226" s="55"/>
      <c r="CI226" s="54">
        <f t="shared" ref="CI226:CJ226" si="369">SUM(CI214:CI225)</f>
        <v>0</v>
      </c>
      <c r="CJ226" s="39">
        <f t="shared" si="369"/>
        <v>0</v>
      </c>
      <c r="CK226" s="55"/>
      <c r="CL226" s="54">
        <f t="shared" ref="CL226:CM226" si="370">SUM(CL214:CL225)</f>
        <v>56.1</v>
      </c>
      <c r="CM226" s="39">
        <f t="shared" si="370"/>
        <v>431.73900000000003</v>
      </c>
      <c r="CN226" s="55"/>
      <c r="CO226" s="54">
        <f t="shared" ref="CO226:CP226" si="371">SUM(CO214:CO225)</f>
        <v>0</v>
      </c>
      <c r="CP226" s="39">
        <f t="shared" si="371"/>
        <v>0</v>
      </c>
      <c r="CQ226" s="55"/>
      <c r="CR226" s="54">
        <f t="shared" ref="CR226:CS226" si="372">SUM(CR214:CR225)</f>
        <v>0</v>
      </c>
      <c r="CS226" s="39">
        <f t="shared" si="372"/>
        <v>0</v>
      </c>
      <c r="CT226" s="55"/>
      <c r="CU226" s="54">
        <f t="shared" ref="CU226:CV226" si="373">SUM(CU214:CU225)</f>
        <v>0.39</v>
      </c>
      <c r="CV226" s="39">
        <f t="shared" si="373"/>
        <v>1.0309999999999999</v>
      </c>
      <c r="CW226" s="55"/>
      <c r="CX226" s="54">
        <f t="shared" ref="CX226:CY226" si="374">SUM(CX214:CX225)</f>
        <v>3360.0476100000001</v>
      </c>
      <c r="CY226" s="39">
        <f t="shared" si="374"/>
        <v>77148.032000000007</v>
      </c>
      <c r="CZ226" s="55"/>
      <c r="DA226" s="54">
        <f t="shared" ref="DA226:DB226" si="375">SUM(DA214:DA225)</f>
        <v>324</v>
      </c>
      <c r="DB226" s="39">
        <f t="shared" si="375"/>
        <v>1663.7649999999999</v>
      </c>
      <c r="DC226" s="55"/>
      <c r="DD226" s="54">
        <f t="shared" ref="DD226:DE226" si="376">SUM(DD214:DD225)</f>
        <v>0</v>
      </c>
      <c r="DE226" s="39">
        <f t="shared" si="376"/>
        <v>0</v>
      </c>
      <c r="DF226" s="55"/>
      <c r="DG226" s="54">
        <f t="shared" ref="DG226:DH226" si="377">SUM(DG214:DG225)</f>
        <v>0</v>
      </c>
      <c r="DH226" s="39">
        <f t="shared" si="377"/>
        <v>0</v>
      </c>
      <c r="DI226" s="55"/>
      <c r="DJ226" s="54">
        <f t="shared" ref="DJ226:DK226" si="378">SUM(DJ214:DJ225)</f>
        <v>0</v>
      </c>
      <c r="DK226" s="39">
        <f t="shared" si="378"/>
        <v>0</v>
      </c>
      <c r="DL226" s="55"/>
      <c r="DM226" s="54">
        <f t="shared" ref="DM226:DN226" si="379">SUM(DM214:DM225)</f>
        <v>0.02</v>
      </c>
      <c r="DN226" s="39">
        <f t="shared" si="379"/>
        <v>8.5000000000000006E-2</v>
      </c>
      <c r="DO226" s="55"/>
      <c r="DP226" s="54">
        <f t="shared" ref="DP226:DQ226" si="380">SUM(DP214:DP225)</f>
        <v>2.16</v>
      </c>
      <c r="DQ226" s="39">
        <f t="shared" si="380"/>
        <v>48.19</v>
      </c>
      <c r="DR226" s="55"/>
      <c r="DS226" s="54">
        <f t="shared" ref="DS226:DT226" si="381">SUM(DS214:DS225)</f>
        <v>0</v>
      </c>
      <c r="DT226" s="39">
        <f t="shared" si="381"/>
        <v>0</v>
      </c>
      <c r="DU226" s="55"/>
      <c r="DV226" s="54">
        <f t="shared" ref="DV226:DW226" si="382">SUM(DV214:DV225)</f>
        <v>0</v>
      </c>
      <c r="DW226" s="39">
        <f t="shared" si="382"/>
        <v>0</v>
      </c>
      <c r="DX226" s="55"/>
      <c r="DY226" s="54">
        <f t="shared" ref="DY226:DZ226" si="383">SUM(DY214:DY225)</f>
        <v>92.336799999999982</v>
      </c>
      <c r="DZ226" s="39">
        <f t="shared" si="383"/>
        <v>2932.7</v>
      </c>
      <c r="EA226" s="55"/>
      <c r="EB226" s="54">
        <f t="shared" ref="EB226:EC226" si="384">SUM(EB214:EB225)</f>
        <v>0.18</v>
      </c>
      <c r="EC226" s="39">
        <f t="shared" si="384"/>
        <v>1.24</v>
      </c>
      <c r="ED226" s="55"/>
      <c r="EE226" s="54">
        <f t="shared" ref="EE226:EF226" si="385">SUM(EE214:EE225)</f>
        <v>556.61850000000004</v>
      </c>
      <c r="EF226" s="39">
        <f t="shared" si="385"/>
        <v>7478.8429999999998</v>
      </c>
      <c r="EG226" s="55"/>
      <c r="EH226" s="54">
        <f t="shared" ref="EH226:EI226" si="386">SUM(EH214:EH225)</f>
        <v>0</v>
      </c>
      <c r="EI226" s="39">
        <f t="shared" si="386"/>
        <v>0</v>
      </c>
      <c r="EJ226" s="55"/>
      <c r="EK226" s="54">
        <f t="shared" ref="EK226:EL226" si="387">SUM(EK214:EK225)</f>
        <v>0</v>
      </c>
      <c r="EL226" s="39">
        <f t="shared" si="387"/>
        <v>0</v>
      </c>
      <c r="EM226" s="55"/>
      <c r="EN226" s="54">
        <f t="shared" ref="EN226:EO226" si="388">SUM(EN214:EN225)</f>
        <v>0</v>
      </c>
      <c r="EO226" s="39">
        <f t="shared" si="388"/>
        <v>0</v>
      </c>
      <c r="EP226" s="55"/>
      <c r="EQ226" s="54">
        <f t="shared" ref="EQ226:ER226" si="389">SUM(EQ214:EQ225)</f>
        <v>834.6</v>
      </c>
      <c r="ER226" s="39">
        <f t="shared" si="389"/>
        <v>5250.8890000000001</v>
      </c>
      <c r="ES226" s="55"/>
      <c r="ET226" s="54">
        <f t="shared" ref="ET226:EU226" si="390">SUM(ET214:ET225)</f>
        <v>1.0592600000000001</v>
      </c>
      <c r="EU226" s="39">
        <f t="shared" si="390"/>
        <v>64.072999999999993</v>
      </c>
      <c r="EV226" s="55"/>
      <c r="EW226" s="54">
        <f t="shared" ref="EW226:EX226" si="391">SUM(EW214:EW225)</f>
        <v>79.874499999999998</v>
      </c>
      <c r="EX226" s="39">
        <f t="shared" si="391"/>
        <v>1620.3290000000002</v>
      </c>
      <c r="EY226" s="55"/>
      <c r="EZ226" s="54">
        <f t="shared" ref="EZ226:FA226" si="392">SUM(EZ214:EZ225)</f>
        <v>965.54559999999981</v>
      </c>
      <c r="FA226" s="39">
        <f t="shared" si="392"/>
        <v>25975.171000000002</v>
      </c>
      <c r="FB226" s="55"/>
      <c r="FC226" s="54">
        <f t="shared" ref="FC226:FD226" si="393">SUM(FC214:FC225)</f>
        <v>300.00011000000001</v>
      </c>
      <c r="FD226" s="39">
        <f t="shared" si="393"/>
        <v>1606.3109999999999</v>
      </c>
      <c r="FE226" s="55"/>
      <c r="FF226" s="54">
        <f t="shared" ref="FF226:FG226" si="394">SUM(FF214:FF225)</f>
        <v>0</v>
      </c>
      <c r="FG226" s="39">
        <f t="shared" si="394"/>
        <v>0</v>
      </c>
      <c r="FH226" s="55"/>
      <c r="FI226" s="54">
        <f t="shared" ref="FI226:FJ226" si="395">SUM(FI214:FI225)</f>
        <v>664.41499999999996</v>
      </c>
      <c r="FJ226" s="39">
        <f t="shared" si="395"/>
        <v>7606.8710000000001</v>
      </c>
      <c r="FK226" s="55"/>
      <c r="FL226" s="54">
        <f t="shared" ref="FL226:FM226" si="396">SUM(FL214:FL225)</f>
        <v>0</v>
      </c>
      <c r="FM226" s="39">
        <f t="shared" si="396"/>
        <v>0</v>
      </c>
      <c r="FN226" s="55"/>
      <c r="FO226" s="89">
        <f t="shared" si="300"/>
        <v>22568.517900000006</v>
      </c>
      <c r="FP226" s="107">
        <f t="shared" si="301"/>
        <v>235956.34299999996</v>
      </c>
    </row>
    <row r="227" spans="1:172" x14ac:dyDescent="0.3">
      <c r="A227" s="73">
        <v>2021</v>
      </c>
      <c r="B227" s="69" t="s">
        <v>5</v>
      </c>
      <c r="C227" s="52">
        <v>0</v>
      </c>
      <c r="D227" s="7">
        <v>0</v>
      </c>
      <c r="E227" s="53">
        <f>IF(C227=0,0,D227/C227*1000)</f>
        <v>0</v>
      </c>
      <c r="F227" s="99">
        <v>63</v>
      </c>
      <c r="G227" s="7">
        <v>545.61300000000006</v>
      </c>
      <c r="H227" s="53">
        <f t="shared" ref="H227:H238" si="397">IF(F227=0,0,G227/F227*1000)</f>
        <v>8660.523809523811</v>
      </c>
      <c r="I227" s="52">
        <v>0</v>
      </c>
      <c r="J227" s="7">
        <v>0</v>
      </c>
      <c r="K227" s="53">
        <f t="shared" ref="K227:K238" si="398">IF(I227=0,0,J227/I227*1000)</f>
        <v>0</v>
      </c>
      <c r="L227" s="52">
        <v>0</v>
      </c>
      <c r="M227" s="7">
        <v>0</v>
      </c>
      <c r="N227" s="53">
        <f t="shared" ref="N227:N238" si="399">IF(L227=0,0,M227/L227*1000)</f>
        <v>0</v>
      </c>
      <c r="O227" s="52">
        <v>0</v>
      </c>
      <c r="P227" s="7">
        <v>0</v>
      </c>
      <c r="Q227" s="53">
        <f t="shared" ref="Q227:Q238" si="400">IF(O227=0,0,P227/O227*1000)</f>
        <v>0</v>
      </c>
      <c r="R227" s="52">
        <v>0</v>
      </c>
      <c r="S227" s="7">
        <v>0</v>
      </c>
      <c r="T227" s="53">
        <f t="shared" ref="T227:T238" si="401">IF(R227=0,0,S227/R227*1000)</f>
        <v>0</v>
      </c>
      <c r="U227" s="52">
        <v>0</v>
      </c>
      <c r="V227" s="7">
        <v>0</v>
      </c>
      <c r="W227" s="53">
        <f t="shared" ref="W227:W238" si="402">IF(U227=0,0,V227/U227*1000)</f>
        <v>0</v>
      </c>
      <c r="X227" s="52">
        <v>0</v>
      </c>
      <c r="Y227" s="7">
        <v>0</v>
      </c>
      <c r="Z227" s="53">
        <f t="shared" ref="Z227:Z238" si="403">IF(X227=0,0,Y227/X227*1000)</f>
        <v>0</v>
      </c>
      <c r="AA227" s="52">
        <v>0</v>
      </c>
      <c r="AB227" s="7">
        <v>0</v>
      </c>
      <c r="AC227" s="53">
        <f t="shared" ref="AC227:AC238" si="404">IF(AA227=0,0,AB227/AA227*1000)</f>
        <v>0</v>
      </c>
      <c r="AD227" s="99">
        <v>0.52</v>
      </c>
      <c r="AE227" s="7">
        <v>2.7250000000000001</v>
      </c>
      <c r="AF227" s="53">
        <f t="shared" ref="AF227:AF238" si="405">IF(AD227=0,0,AE227/AD227*1000)</f>
        <v>5240.3846153846152</v>
      </c>
      <c r="AG227" s="99">
        <v>0.12</v>
      </c>
      <c r="AH227" s="7">
        <v>1.5289999999999999</v>
      </c>
      <c r="AI227" s="53">
        <f t="shared" ref="AI227:AI238" si="406">IF(AG227=0,0,AH227/AG227*1000)</f>
        <v>12741.666666666668</v>
      </c>
      <c r="AJ227" s="52">
        <v>0</v>
      </c>
      <c r="AK227" s="7">
        <v>0</v>
      </c>
      <c r="AL227" s="53">
        <f t="shared" ref="AL227:AL238" si="407">IF(AJ227=0,0,AK227/AJ227*1000)</f>
        <v>0</v>
      </c>
      <c r="AM227" s="52">
        <v>0</v>
      </c>
      <c r="AN227" s="7">
        <v>0</v>
      </c>
      <c r="AO227" s="53">
        <f t="shared" ref="AO227:AO238" si="408">IF(AM227=0,0,AN227/AM227*1000)</f>
        <v>0</v>
      </c>
      <c r="AP227" s="52">
        <v>0</v>
      </c>
      <c r="AQ227" s="7">
        <v>0</v>
      </c>
      <c r="AR227" s="53">
        <f t="shared" ref="AR227:AR238" si="409">IF(AP227=0,0,AQ227/AP227*1000)</f>
        <v>0</v>
      </c>
      <c r="AS227" s="52">
        <v>0</v>
      </c>
      <c r="AT227" s="7">
        <v>0</v>
      </c>
      <c r="AU227" s="53">
        <f t="shared" ref="AU227:AU238" si="410">IF(AS227=0,0,AT227/AS227*1000)</f>
        <v>0</v>
      </c>
      <c r="AV227" s="52">
        <v>0</v>
      </c>
      <c r="AW227" s="7">
        <v>0</v>
      </c>
      <c r="AX227" s="53">
        <f t="shared" ref="AX227:AX238" si="411">IF(AV227=0,0,AW227/AV227*1000)</f>
        <v>0</v>
      </c>
      <c r="AY227" s="52">
        <v>0</v>
      </c>
      <c r="AZ227" s="7">
        <v>0</v>
      </c>
      <c r="BA227" s="53">
        <f t="shared" ref="BA227:BA238" si="412">IF(AY227=0,0,AZ227/AY227*1000)</f>
        <v>0</v>
      </c>
      <c r="BB227" s="52">
        <v>0</v>
      </c>
      <c r="BC227" s="7">
        <v>0</v>
      </c>
      <c r="BD227" s="53">
        <f t="shared" ref="BD227:BD238" si="413">IF(BB227=0,0,BC227/BB227*1000)</f>
        <v>0</v>
      </c>
      <c r="BE227" s="52">
        <v>0</v>
      </c>
      <c r="BF227" s="7">
        <v>0</v>
      </c>
      <c r="BG227" s="53">
        <f t="shared" ref="BG227:BG238" si="414">IF(BE227=0,0,BF227/BE227*1000)</f>
        <v>0</v>
      </c>
      <c r="BH227" s="99">
        <v>5401.4229100000002</v>
      </c>
      <c r="BI227" s="7">
        <v>43804.37</v>
      </c>
      <c r="BJ227" s="53">
        <f t="shared" ref="BJ227:BJ238" si="415">IF(BH227=0,0,BI227/BH227*1000)</f>
        <v>8109.7834274191282</v>
      </c>
      <c r="BK227" s="52">
        <v>0</v>
      </c>
      <c r="BL227" s="7">
        <v>0</v>
      </c>
      <c r="BM227" s="53">
        <f t="shared" ref="BM227:BM238" si="416">IF(BK227=0,0,BL227/BK227*1000)</f>
        <v>0</v>
      </c>
      <c r="BN227" s="99">
        <v>1.0500000000000002E-3</v>
      </c>
      <c r="BO227" s="7">
        <v>0.70099999999999996</v>
      </c>
      <c r="BP227" s="53">
        <f t="shared" ref="BP227:BP238" si="417">IF(BN227=0,0,BO227/BN227*1000)</f>
        <v>667619.04761904746</v>
      </c>
      <c r="BQ227" s="52">
        <v>0</v>
      </c>
      <c r="BR227" s="7">
        <v>0</v>
      </c>
      <c r="BS227" s="53">
        <f t="shared" ref="BS227:BS238" si="418">IF(BQ227=0,0,BR227/BQ227*1000)</f>
        <v>0</v>
      </c>
      <c r="BT227" s="52">
        <v>0</v>
      </c>
      <c r="BU227" s="7">
        <v>0</v>
      </c>
      <c r="BV227" s="53">
        <f t="shared" ref="BV227:BV238" si="419">IF(BT227=0,0,BU227/BT227*1000)</f>
        <v>0</v>
      </c>
      <c r="BW227" s="52">
        <v>0</v>
      </c>
      <c r="BX227" s="7">
        <v>0</v>
      </c>
      <c r="BY227" s="53">
        <f t="shared" ref="BY227:BY238" si="420">IF(BW227=0,0,BX227/BW227*1000)</f>
        <v>0</v>
      </c>
      <c r="BZ227" s="99">
        <v>15.505000000000001</v>
      </c>
      <c r="CA227" s="7">
        <v>205.78299999999999</v>
      </c>
      <c r="CB227" s="53">
        <f t="shared" ref="CB227:CB238" si="421">IF(BZ227=0,0,CA227/BZ227*1000)</f>
        <v>13272.041277007416</v>
      </c>
      <c r="CC227" s="99">
        <v>3</v>
      </c>
      <c r="CD227" s="7">
        <v>4.048</v>
      </c>
      <c r="CE227" s="53">
        <f t="shared" ref="CE227:CE238" si="422">IF(CC227=0,0,CD227/CC227*1000)</f>
        <v>1349.3333333333333</v>
      </c>
      <c r="CF227" s="52">
        <v>0</v>
      </c>
      <c r="CG227" s="7">
        <v>0</v>
      </c>
      <c r="CH227" s="53">
        <f t="shared" ref="CH227:CH238" si="423">IF(CF227=0,0,CG227/CF227*1000)</f>
        <v>0</v>
      </c>
      <c r="CI227" s="52">
        <v>0</v>
      </c>
      <c r="CJ227" s="7">
        <v>0</v>
      </c>
      <c r="CK227" s="53">
        <f t="shared" ref="CK227:CK238" si="424">IF(CI227=0,0,CJ227/CI227*1000)</f>
        <v>0</v>
      </c>
      <c r="CL227" s="52">
        <v>0</v>
      </c>
      <c r="CM227" s="7">
        <v>0</v>
      </c>
      <c r="CN227" s="53">
        <f t="shared" ref="CN227:CN238" si="425">IF(CL227=0,0,CM227/CL227*1000)</f>
        <v>0</v>
      </c>
      <c r="CO227" s="52">
        <v>0</v>
      </c>
      <c r="CP227" s="7">
        <v>0</v>
      </c>
      <c r="CQ227" s="53">
        <f t="shared" ref="CQ227:CQ238" si="426">IF(CO227=0,0,CP227/CO227*1000)</f>
        <v>0</v>
      </c>
      <c r="CR227" s="52">
        <v>0</v>
      </c>
      <c r="CS227" s="7">
        <v>0</v>
      </c>
      <c r="CT227" s="53">
        <f t="shared" ref="CT227:CT238" si="427">IF(CR227=0,0,CS227/CR227*1000)</f>
        <v>0</v>
      </c>
      <c r="CU227" s="52">
        <v>0</v>
      </c>
      <c r="CV227" s="7">
        <v>0</v>
      </c>
      <c r="CW227" s="53">
        <f t="shared" ref="CW227:CW238" si="428">IF(CU227=0,0,CV227/CU227*1000)</f>
        <v>0</v>
      </c>
      <c r="CX227" s="52">
        <v>0</v>
      </c>
      <c r="CY227" s="7">
        <v>0</v>
      </c>
      <c r="CZ227" s="53">
        <f t="shared" ref="CZ227:CZ238" si="429">IF(CX227=0,0,CY227/CX227*1000)</f>
        <v>0</v>
      </c>
      <c r="DA227" s="52">
        <v>0</v>
      </c>
      <c r="DB227" s="7">
        <v>0</v>
      </c>
      <c r="DC227" s="53">
        <f t="shared" ref="DC227:DC238" si="430">IF(DA227=0,0,DB227/DA227*1000)</f>
        <v>0</v>
      </c>
      <c r="DD227" s="52">
        <v>0</v>
      </c>
      <c r="DE227" s="7">
        <v>0</v>
      </c>
      <c r="DF227" s="53">
        <f t="shared" ref="DF227:DF238" si="431">IF(DD227=0,0,DE227/DD227*1000)</f>
        <v>0</v>
      </c>
      <c r="DG227" s="52">
        <v>0</v>
      </c>
      <c r="DH227" s="7">
        <v>0</v>
      </c>
      <c r="DI227" s="53">
        <f t="shared" ref="DI227:DI238" si="432">IF(DG227=0,0,DH227/DG227*1000)</f>
        <v>0</v>
      </c>
      <c r="DJ227" s="52">
        <v>0</v>
      </c>
      <c r="DK227" s="7">
        <v>0</v>
      </c>
      <c r="DL227" s="53">
        <f t="shared" ref="DL227:DL238" si="433">IF(DJ227=0,0,DK227/DJ227*1000)</f>
        <v>0</v>
      </c>
      <c r="DM227" s="52">
        <v>0</v>
      </c>
      <c r="DN227" s="7">
        <v>0</v>
      </c>
      <c r="DO227" s="53">
        <f t="shared" ref="DO227:DO238" si="434">IF(DM227=0,0,DN227/DM227*1000)</f>
        <v>0</v>
      </c>
      <c r="DP227" s="52">
        <v>0</v>
      </c>
      <c r="DQ227" s="7">
        <v>0</v>
      </c>
      <c r="DR227" s="53">
        <f t="shared" ref="DR227:DR238" si="435">IF(DP227=0,0,DQ227/DP227*1000)</f>
        <v>0</v>
      </c>
      <c r="DS227" s="52">
        <v>0</v>
      </c>
      <c r="DT227" s="7">
        <v>0</v>
      </c>
      <c r="DU227" s="53">
        <f t="shared" ref="DU227:DU238" si="436">IF(DS227=0,0,DT227/DS227*1000)</f>
        <v>0</v>
      </c>
      <c r="DV227" s="52">
        <v>0</v>
      </c>
      <c r="DW227" s="7">
        <v>0</v>
      </c>
      <c r="DX227" s="53">
        <f t="shared" ref="DX227:DX238" si="437">IF(DV227=0,0,DW227/DV227*1000)</f>
        <v>0</v>
      </c>
      <c r="DY227" s="52">
        <v>0</v>
      </c>
      <c r="DZ227" s="7">
        <v>0</v>
      </c>
      <c r="EA227" s="53">
        <f t="shared" ref="EA227:EA238" si="438">IF(DY227=0,0,DZ227/DY227*1000)</f>
        <v>0</v>
      </c>
      <c r="EB227" s="99">
        <v>0.2</v>
      </c>
      <c r="EC227" s="7">
        <v>1.609</v>
      </c>
      <c r="ED227" s="53">
        <f t="shared" ref="ED227:ED238" si="439">IF(EB227=0,0,EC227/EB227*1000)</f>
        <v>8045</v>
      </c>
      <c r="EE227" s="99">
        <v>95</v>
      </c>
      <c r="EF227" s="7">
        <v>999.97199999999998</v>
      </c>
      <c r="EG227" s="53">
        <f t="shared" ref="EG227:EG238" si="440">IF(EE227=0,0,EF227/EE227*1000)</f>
        <v>10526.021052631579</v>
      </c>
      <c r="EH227" s="52">
        <v>0</v>
      </c>
      <c r="EI227" s="7">
        <v>0</v>
      </c>
      <c r="EJ227" s="53">
        <f t="shared" ref="EJ227:EJ238" si="441">IF(EH227=0,0,EI227/EH227*1000)</f>
        <v>0</v>
      </c>
      <c r="EK227" s="52">
        <v>0</v>
      </c>
      <c r="EL227" s="7">
        <v>0</v>
      </c>
      <c r="EM227" s="53">
        <f t="shared" ref="EM227:EM238" si="442">IF(EK227=0,0,EL227/EK227*1000)</f>
        <v>0</v>
      </c>
      <c r="EN227" s="52">
        <v>0</v>
      </c>
      <c r="EO227" s="7">
        <v>0</v>
      </c>
      <c r="EP227" s="53">
        <f t="shared" ref="EP227:EP238" si="443">IF(EN227=0,0,EO227/EN227*1000)</f>
        <v>0</v>
      </c>
      <c r="EQ227" s="52">
        <v>0</v>
      </c>
      <c r="ER227" s="7">
        <v>0</v>
      </c>
      <c r="ES227" s="53">
        <f t="shared" ref="ES227:ES238" si="444">IF(EQ227=0,0,ER227/EQ227*1000)</f>
        <v>0</v>
      </c>
      <c r="ET227" s="52">
        <v>0</v>
      </c>
      <c r="EU227" s="7">
        <v>0</v>
      </c>
      <c r="EV227" s="53">
        <f t="shared" ref="EV227:EV238" si="445">IF(ET227=0,0,EU227/ET227*1000)</f>
        <v>0</v>
      </c>
      <c r="EW227" s="52">
        <v>0</v>
      </c>
      <c r="EX227" s="7">
        <v>0</v>
      </c>
      <c r="EY227" s="53">
        <f t="shared" ref="EY227:EY238" si="446">IF(EW227=0,0,EX227/EW227*1000)</f>
        <v>0</v>
      </c>
      <c r="EZ227" s="99">
        <v>53.635300000000001</v>
      </c>
      <c r="FA227" s="7">
        <v>571.78399999999999</v>
      </c>
      <c r="FB227" s="53">
        <f t="shared" ref="FB227:FB238" si="447">IF(EZ227=0,0,FA227/EZ227*1000)</f>
        <v>10660.591065958426</v>
      </c>
      <c r="FC227" s="52">
        <v>0</v>
      </c>
      <c r="FD227" s="7">
        <v>0</v>
      </c>
      <c r="FE227" s="53">
        <f t="shared" ref="FE227:FE238" si="448">IF(FC227=0,0,FD227/FC227*1000)</f>
        <v>0</v>
      </c>
      <c r="FF227" s="52">
        <v>0</v>
      </c>
      <c r="FG227" s="7">
        <v>0</v>
      </c>
      <c r="FH227" s="53">
        <f t="shared" ref="FH227:FH238" si="449">IF(FF227=0,0,FG227/FF227*1000)</f>
        <v>0</v>
      </c>
      <c r="FI227" s="99">
        <v>44.5</v>
      </c>
      <c r="FJ227" s="7">
        <v>382.96600000000001</v>
      </c>
      <c r="FK227" s="53">
        <f t="shared" ref="FK227:FK238" si="450">IF(FI227=0,0,FJ227/FI227*1000)</f>
        <v>8605.9775280898884</v>
      </c>
      <c r="FL227" s="52">
        <v>0</v>
      </c>
      <c r="FM227" s="7">
        <v>0</v>
      </c>
      <c r="FN227" s="53">
        <f t="shared" ref="FN227:FN238" si="451">IF(FL227=0,0,FM227/FL227*1000)</f>
        <v>0</v>
      </c>
      <c r="FO227" s="88">
        <f t="shared" ref="FO227:FO235" si="452">C227+F227+I227+R227+X227+AA227+AD227+AG227+AJ227+AS227+BE227+BH227+BK227+BN227+BQ227+BW227+CC227+CL227+CU227+CX227+DD227+DJ227+DM227+DP227+DV227+DY227+EE227+EN227+EQ227+EW227+FC227+FF227+FL227+U227+O227+EZ227+DS227+BT227+BB227+CR227+BZ227+EH227+EB227+AM227+DG227+L227+CF227+DA227+CO227+ET227+AP227+AY227+AV227</f>
        <v>5632.4042600000002</v>
      </c>
      <c r="FP227" s="106">
        <f t="shared" ref="FP227:FP235" si="453">D227+G227+J227+S227+Y227+AB227+AE227+AH227+AK227+AT227+BF227+BI227+BL227+BO227+BR227+BX227+CD227+CM227+CV227+CY227+DE227+DK227+DN227+DQ227+DW227+DZ227+EF227+EO227+ER227+EX227+FD227+FG227+FM227+V227+P227+FA227+DT227+BU227+BC227+CS227+CA227+EI227+EC227+AN227+DH227+M227+CG227+DB227+CP227+EU227+AQ227+AZ227+AW227</f>
        <v>46138.134000000005</v>
      </c>
    </row>
    <row r="228" spans="1:172" x14ac:dyDescent="0.3">
      <c r="A228" s="73">
        <v>2021</v>
      </c>
      <c r="B228" s="69" t="s">
        <v>6</v>
      </c>
      <c r="C228" s="52">
        <v>0</v>
      </c>
      <c r="D228" s="7">
        <v>0</v>
      </c>
      <c r="E228" s="53">
        <f t="shared" ref="E228:E229" si="454">IF(C228=0,0,D228/C228*1000)</f>
        <v>0</v>
      </c>
      <c r="F228" s="52">
        <v>0</v>
      </c>
      <c r="G228" s="7">
        <v>0</v>
      </c>
      <c r="H228" s="53">
        <f t="shared" si="397"/>
        <v>0</v>
      </c>
      <c r="I228" s="52">
        <v>0</v>
      </c>
      <c r="J228" s="7">
        <v>0</v>
      </c>
      <c r="K228" s="53">
        <f t="shared" si="398"/>
        <v>0</v>
      </c>
      <c r="L228" s="52">
        <v>0</v>
      </c>
      <c r="M228" s="7">
        <v>0</v>
      </c>
      <c r="N228" s="53">
        <f t="shared" si="399"/>
        <v>0</v>
      </c>
      <c r="O228" s="52">
        <v>0</v>
      </c>
      <c r="P228" s="7">
        <v>0</v>
      </c>
      <c r="Q228" s="53">
        <f t="shared" si="400"/>
        <v>0</v>
      </c>
      <c r="R228" s="99">
        <v>96</v>
      </c>
      <c r="S228" s="7">
        <v>513.84799999999996</v>
      </c>
      <c r="T228" s="53">
        <f t="shared" si="401"/>
        <v>5352.583333333333</v>
      </c>
      <c r="U228" s="52">
        <v>0</v>
      </c>
      <c r="V228" s="7">
        <v>0</v>
      </c>
      <c r="W228" s="53">
        <f t="shared" si="402"/>
        <v>0</v>
      </c>
      <c r="X228" s="52">
        <v>0</v>
      </c>
      <c r="Y228" s="7">
        <v>0</v>
      </c>
      <c r="Z228" s="53">
        <f t="shared" si="403"/>
        <v>0</v>
      </c>
      <c r="AA228" s="52">
        <v>0</v>
      </c>
      <c r="AB228" s="7">
        <v>0</v>
      </c>
      <c r="AC228" s="53">
        <f t="shared" si="404"/>
        <v>0</v>
      </c>
      <c r="AD228" s="52">
        <v>0</v>
      </c>
      <c r="AE228" s="7">
        <v>0</v>
      </c>
      <c r="AF228" s="53">
        <f t="shared" si="405"/>
        <v>0</v>
      </c>
      <c r="AG228" s="52">
        <v>0</v>
      </c>
      <c r="AH228" s="7">
        <v>0</v>
      </c>
      <c r="AI228" s="53">
        <f t="shared" si="406"/>
        <v>0</v>
      </c>
      <c r="AJ228" s="52">
        <v>0</v>
      </c>
      <c r="AK228" s="7">
        <v>0</v>
      </c>
      <c r="AL228" s="53">
        <f t="shared" si="407"/>
        <v>0</v>
      </c>
      <c r="AM228" s="52">
        <v>0</v>
      </c>
      <c r="AN228" s="7">
        <v>0</v>
      </c>
      <c r="AO228" s="53">
        <f t="shared" si="408"/>
        <v>0</v>
      </c>
      <c r="AP228" s="52">
        <v>0</v>
      </c>
      <c r="AQ228" s="7">
        <v>0</v>
      </c>
      <c r="AR228" s="53">
        <f t="shared" si="409"/>
        <v>0</v>
      </c>
      <c r="AS228" s="52">
        <v>0</v>
      </c>
      <c r="AT228" s="7">
        <v>0</v>
      </c>
      <c r="AU228" s="53">
        <f t="shared" si="410"/>
        <v>0</v>
      </c>
      <c r="AV228" s="52">
        <v>0</v>
      </c>
      <c r="AW228" s="7">
        <v>0</v>
      </c>
      <c r="AX228" s="53">
        <f t="shared" si="411"/>
        <v>0</v>
      </c>
      <c r="AY228" s="52">
        <v>0</v>
      </c>
      <c r="AZ228" s="7">
        <v>0</v>
      </c>
      <c r="BA228" s="53">
        <f t="shared" si="412"/>
        <v>0</v>
      </c>
      <c r="BB228" s="52">
        <v>0</v>
      </c>
      <c r="BC228" s="7">
        <v>0</v>
      </c>
      <c r="BD228" s="53">
        <f t="shared" si="413"/>
        <v>0</v>
      </c>
      <c r="BE228" s="52">
        <v>0</v>
      </c>
      <c r="BF228" s="7">
        <v>0</v>
      </c>
      <c r="BG228" s="53">
        <f t="shared" si="414"/>
        <v>0</v>
      </c>
      <c r="BH228" s="99">
        <v>130.63661999999999</v>
      </c>
      <c r="BI228" s="7">
        <v>725.10299999999995</v>
      </c>
      <c r="BJ228" s="53">
        <f t="shared" si="415"/>
        <v>5550.5339926890329</v>
      </c>
      <c r="BK228" s="52">
        <v>0</v>
      </c>
      <c r="BL228" s="7">
        <v>0</v>
      </c>
      <c r="BM228" s="53">
        <f t="shared" si="416"/>
        <v>0</v>
      </c>
      <c r="BN228" s="52">
        <v>0</v>
      </c>
      <c r="BO228" s="7">
        <v>0</v>
      </c>
      <c r="BP228" s="53">
        <f t="shared" si="417"/>
        <v>0</v>
      </c>
      <c r="BQ228" s="99">
        <v>3.9100000000000003E-2</v>
      </c>
      <c r="BR228" s="7">
        <v>1.629</v>
      </c>
      <c r="BS228" s="53">
        <f t="shared" si="418"/>
        <v>41662.404092071614</v>
      </c>
      <c r="BT228" s="52">
        <v>0</v>
      </c>
      <c r="BU228" s="7">
        <v>0</v>
      </c>
      <c r="BV228" s="53">
        <f t="shared" si="419"/>
        <v>0</v>
      </c>
      <c r="BW228" s="52">
        <v>0</v>
      </c>
      <c r="BX228" s="7">
        <v>0</v>
      </c>
      <c r="BY228" s="53">
        <f t="shared" si="420"/>
        <v>0</v>
      </c>
      <c r="BZ228" s="99">
        <v>0.38</v>
      </c>
      <c r="CA228" s="7">
        <v>5.0599999999999996</v>
      </c>
      <c r="CB228" s="53">
        <f t="shared" si="421"/>
        <v>13315.789473684208</v>
      </c>
      <c r="CC228" s="99">
        <v>2.4</v>
      </c>
      <c r="CD228" s="7">
        <v>4.0090000000000003</v>
      </c>
      <c r="CE228" s="53">
        <f t="shared" si="422"/>
        <v>1670.416666666667</v>
      </c>
      <c r="CF228" s="52">
        <v>0</v>
      </c>
      <c r="CG228" s="7">
        <v>0</v>
      </c>
      <c r="CH228" s="53">
        <f t="shared" si="423"/>
        <v>0</v>
      </c>
      <c r="CI228" s="52">
        <v>0</v>
      </c>
      <c r="CJ228" s="7">
        <v>0</v>
      </c>
      <c r="CK228" s="53">
        <f t="shared" si="424"/>
        <v>0</v>
      </c>
      <c r="CL228" s="52">
        <v>0</v>
      </c>
      <c r="CM228" s="7">
        <v>0</v>
      </c>
      <c r="CN228" s="53">
        <f t="shared" si="425"/>
        <v>0</v>
      </c>
      <c r="CO228" s="52">
        <v>0</v>
      </c>
      <c r="CP228" s="7">
        <v>0</v>
      </c>
      <c r="CQ228" s="53">
        <f t="shared" si="426"/>
        <v>0</v>
      </c>
      <c r="CR228" s="52">
        <v>0</v>
      </c>
      <c r="CS228" s="7">
        <v>0</v>
      </c>
      <c r="CT228" s="53">
        <f t="shared" si="427"/>
        <v>0</v>
      </c>
      <c r="CU228" s="99">
        <v>0.28000000000000003</v>
      </c>
      <c r="CV228" s="7">
        <v>0.83199999999999996</v>
      </c>
      <c r="CW228" s="53">
        <f t="shared" si="428"/>
        <v>2971.4285714285711</v>
      </c>
      <c r="CX228" s="99">
        <v>1190.3620000000001</v>
      </c>
      <c r="CY228" s="7">
        <v>8162.22</v>
      </c>
      <c r="CZ228" s="53">
        <f t="shared" si="429"/>
        <v>6856.9225160077349</v>
      </c>
      <c r="DA228" s="52">
        <v>0</v>
      </c>
      <c r="DB228" s="7">
        <v>0</v>
      </c>
      <c r="DC228" s="53">
        <f t="shared" si="430"/>
        <v>0</v>
      </c>
      <c r="DD228" s="52">
        <v>0</v>
      </c>
      <c r="DE228" s="7">
        <v>0</v>
      </c>
      <c r="DF228" s="53">
        <f t="shared" si="431"/>
        <v>0</v>
      </c>
      <c r="DG228" s="52">
        <v>0</v>
      </c>
      <c r="DH228" s="7">
        <v>0</v>
      </c>
      <c r="DI228" s="53">
        <f t="shared" si="432"/>
        <v>0</v>
      </c>
      <c r="DJ228" s="52">
        <v>0</v>
      </c>
      <c r="DK228" s="7">
        <v>0</v>
      </c>
      <c r="DL228" s="53">
        <f t="shared" si="433"/>
        <v>0</v>
      </c>
      <c r="DM228" s="52">
        <v>0</v>
      </c>
      <c r="DN228" s="7">
        <v>0</v>
      </c>
      <c r="DO228" s="53">
        <f t="shared" si="434"/>
        <v>0</v>
      </c>
      <c r="DP228" s="52">
        <v>0</v>
      </c>
      <c r="DQ228" s="7">
        <v>0</v>
      </c>
      <c r="DR228" s="53">
        <f t="shared" si="435"/>
        <v>0</v>
      </c>
      <c r="DS228" s="52">
        <v>0</v>
      </c>
      <c r="DT228" s="7">
        <v>0</v>
      </c>
      <c r="DU228" s="53">
        <f t="shared" si="436"/>
        <v>0</v>
      </c>
      <c r="DV228" s="52">
        <v>0</v>
      </c>
      <c r="DW228" s="7">
        <v>0</v>
      </c>
      <c r="DX228" s="53">
        <f t="shared" si="437"/>
        <v>0</v>
      </c>
      <c r="DY228" s="52">
        <v>0</v>
      </c>
      <c r="DZ228" s="7">
        <v>0</v>
      </c>
      <c r="EA228" s="53">
        <f t="shared" si="438"/>
        <v>0</v>
      </c>
      <c r="EB228" s="52">
        <v>0</v>
      </c>
      <c r="EC228" s="7">
        <v>0</v>
      </c>
      <c r="ED228" s="53">
        <f t="shared" si="439"/>
        <v>0</v>
      </c>
      <c r="EE228" s="99">
        <v>6.5</v>
      </c>
      <c r="EF228" s="7">
        <v>85.162999999999997</v>
      </c>
      <c r="EG228" s="53">
        <f t="shared" si="440"/>
        <v>13102</v>
      </c>
      <c r="EH228" s="52">
        <v>0</v>
      </c>
      <c r="EI228" s="7">
        <v>0</v>
      </c>
      <c r="EJ228" s="53">
        <f t="shared" si="441"/>
        <v>0</v>
      </c>
      <c r="EK228" s="52">
        <v>0</v>
      </c>
      <c r="EL228" s="7">
        <v>0</v>
      </c>
      <c r="EM228" s="53">
        <f t="shared" si="442"/>
        <v>0</v>
      </c>
      <c r="EN228" s="52">
        <v>0</v>
      </c>
      <c r="EO228" s="7">
        <v>0</v>
      </c>
      <c r="EP228" s="53">
        <f t="shared" si="443"/>
        <v>0</v>
      </c>
      <c r="EQ228" s="52">
        <v>0</v>
      </c>
      <c r="ER228" s="7">
        <v>0</v>
      </c>
      <c r="ES228" s="53">
        <f t="shared" si="444"/>
        <v>0</v>
      </c>
      <c r="ET228" s="52">
        <v>0</v>
      </c>
      <c r="EU228" s="7">
        <v>0</v>
      </c>
      <c r="EV228" s="53">
        <f t="shared" si="445"/>
        <v>0</v>
      </c>
      <c r="EW228" s="52">
        <v>0</v>
      </c>
      <c r="EX228" s="7">
        <v>0</v>
      </c>
      <c r="EY228" s="53">
        <f t="shared" si="446"/>
        <v>0</v>
      </c>
      <c r="EZ228" s="99">
        <v>29.18</v>
      </c>
      <c r="FA228" s="7">
        <v>184.34399999999999</v>
      </c>
      <c r="FB228" s="53">
        <f t="shared" si="447"/>
        <v>6317.4777244688139</v>
      </c>
      <c r="FC228" s="52">
        <v>0</v>
      </c>
      <c r="FD228" s="7">
        <v>0</v>
      </c>
      <c r="FE228" s="53">
        <f t="shared" si="448"/>
        <v>0</v>
      </c>
      <c r="FF228" s="52">
        <v>0</v>
      </c>
      <c r="FG228" s="7">
        <v>0</v>
      </c>
      <c r="FH228" s="53">
        <f t="shared" si="449"/>
        <v>0</v>
      </c>
      <c r="FI228" s="99">
        <v>21.5</v>
      </c>
      <c r="FJ228" s="7">
        <v>211.19900000000001</v>
      </c>
      <c r="FK228" s="53">
        <f t="shared" si="450"/>
        <v>9823.209302325582</v>
      </c>
      <c r="FL228" s="52">
        <v>0</v>
      </c>
      <c r="FM228" s="7">
        <v>0</v>
      </c>
      <c r="FN228" s="53">
        <f t="shared" si="451"/>
        <v>0</v>
      </c>
      <c r="FO228" s="10">
        <f t="shared" si="452"/>
        <v>1455.7777200000003</v>
      </c>
      <c r="FP228" s="105">
        <f t="shared" si="453"/>
        <v>9682.2079999999987</v>
      </c>
    </row>
    <row r="229" spans="1:172" x14ac:dyDescent="0.3">
      <c r="A229" s="73">
        <v>2021</v>
      </c>
      <c r="B229" s="69" t="s">
        <v>7</v>
      </c>
      <c r="C229" s="52">
        <v>0</v>
      </c>
      <c r="D229" s="7">
        <v>0</v>
      </c>
      <c r="E229" s="53">
        <f t="shared" si="454"/>
        <v>0</v>
      </c>
      <c r="F229" s="52">
        <v>0</v>
      </c>
      <c r="G229" s="7">
        <v>0</v>
      </c>
      <c r="H229" s="53">
        <f t="shared" si="397"/>
        <v>0</v>
      </c>
      <c r="I229" s="52">
        <v>0</v>
      </c>
      <c r="J229" s="7">
        <v>0</v>
      </c>
      <c r="K229" s="53">
        <f t="shared" si="398"/>
        <v>0</v>
      </c>
      <c r="L229" s="52">
        <v>0</v>
      </c>
      <c r="M229" s="7">
        <v>0</v>
      </c>
      <c r="N229" s="53">
        <f t="shared" si="399"/>
        <v>0</v>
      </c>
      <c r="O229" s="99">
        <v>66.328869999999995</v>
      </c>
      <c r="P229" s="7">
        <v>831.6</v>
      </c>
      <c r="Q229" s="53">
        <f t="shared" si="400"/>
        <v>12537.527022546896</v>
      </c>
      <c r="R229" s="99">
        <v>96</v>
      </c>
      <c r="S229" s="7">
        <v>482.76100000000002</v>
      </c>
      <c r="T229" s="53">
        <f t="shared" si="401"/>
        <v>5028.760416666667</v>
      </c>
      <c r="U229" s="52">
        <v>0</v>
      </c>
      <c r="V229" s="7">
        <v>0</v>
      </c>
      <c r="W229" s="53">
        <f t="shared" si="402"/>
        <v>0</v>
      </c>
      <c r="X229" s="52">
        <v>0</v>
      </c>
      <c r="Y229" s="7">
        <v>0</v>
      </c>
      <c r="Z229" s="53">
        <f t="shared" si="403"/>
        <v>0</v>
      </c>
      <c r="AA229" s="52">
        <v>0</v>
      </c>
      <c r="AB229" s="7">
        <v>0</v>
      </c>
      <c r="AC229" s="53">
        <f t="shared" si="404"/>
        <v>0</v>
      </c>
      <c r="AD229" s="99">
        <v>52.20973</v>
      </c>
      <c r="AE229" s="7">
        <v>536.74199999999996</v>
      </c>
      <c r="AF229" s="53">
        <f t="shared" si="405"/>
        <v>10280.497524120505</v>
      </c>
      <c r="AG229" s="52">
        <v>0</v>
      </c>
      <c r="AH229" s="7">
        <v>0</v>
      </c>
      <c r="AI229" s="53">
        <f t="shared" si="406"/>
        <v>0</v>
      </c>
      <c r="AJ229" s="52">
        <v>0</v>
      </c>
      <c r="AK229" s="7">
        <v>0</v>
      </c>
      <c r="AL229" s="53">
        <f t="shared" si="407"/>
        <v>0</v>
      </c>
      <c r="AM229" s="52">
        <v>0</v>
      </c>
      <c r="AN229" s="7">
        <v>0</v>
      </c>
      <c r="AO229" s="53">
        <f t="shared" si="408"/>
        <v>0</v>
      </c>
      <c r="AP229" s="52">
        <v>0</v>
      </c>
      <c r="AQ229" s="7">
        <v>0</v>
      </c>
      <c r="AR229" s="53">
        <f t="shared" si="409"/>
        <v>0</v>
      </c>
      <c r="AS229" s="52">
        <v>0</v>
      </c>
      <c r="AT229" s="7">
        <v>0</v>
      </c>
      <c r="AU229" s="53">
        <f t="shared" si="410"/>
        <v>0</v>
      </c>
      <c r="AV229" s="52">
        <v>0</v>
      </c>
      <c r="AW229" s="7">
        <v>0</v>
      </c>
      <c r="AX229" s="53">
        <f t="shared" si="411"/>
        <v>0</v>
      </c>
      <c r="AY229" s="52">
        <v>0</v>
      </c>
      <c r="AZ229" s="7">
        <v>0</v>
      </c>
      <c r="BA229" s="53">
        <f t="shared" si="412"/>
        <v>0</v>
      </c>
      <c r="BB229" s="52">
        <v>0</v>
      </c>
      <c r="BC229" s="7">
        <v>0</v>
      </c>
      <c r="BD229" s="53">
        <f t="shared" si="413"/>
        <v>0</v>
      </c>
      <c r="BE229" s="52">
        <v>0</v>
      </c>
      <c r="BF229" s="7">
        <v>0</v>
      </c>
      <c r="BG229" s="53">
        <f t="shared" si="414"/>
        <v>0</v>
      </c>
      <c r="BH229" s="99">
        <v>157.57155</v>
      </c>
      <c r="BI229" s="7">
        <v>883.69600000000003</v>
      </c>
      <c r="BJ229" s="53">
        <f t="shared" si="415"/>
        <v>5608.2205195036795</v>
      </c>
      <c r="BK229" s="52">
        <v>0</v>
      </c>
      <c r="BL229" s="7">
        <v>0</v>
      </c>
      <c r="BM229" s="53">
        <f t="shared" si="416"/>
        <v>0</v>
      </c>
      <c r="BN229" s="52">
        <v>0</v>
      </c>
      <c r="BO229" s="7">
        <v>0</v>
      </c>
      <c r="BP229" s="53">
        <f t="shared" si="417"/>
        <v>0</v>
      </c>
      <c r="BQ229" s="99">
        <v>2.6499999999999999E-2</v>
      </c>
      <c r="BR229" s="7">
        <v>0.98899999999999999</v>
      </c>
      <c r="BS229" s="53">
        <f t="shared" si="418"/>
        <v>37320.754716981137</v>
      </c>
      <c r="BT229" s="52">
        <v>0</v>
      </c>
      <c r="BU229" s="7">
        <v>0</v>
      </c>
      <c r="BV229" s="53">
        <f t="shared" si="419"/>
        <v>0</v>
      </c>
      <c r="BW229" s="52">
        <v>0</v>
      </c>
      <c r="BX229" s="7">
        <v>0</v>
      </c>
      <c r="BY229" s="53">
        <f t="shared" si="420"/>
        <v>0</v>
      </c>
      <c r="BZ229" s="99">
        <v>0.24099999999999999</v>
      </c>
      <c r="CA229" s="7">
        <v>3.9860000000000002</v>
      </c>
      <c r="CB229" s="53">
        <f t="shared" si="421"/>
        <v>16539.419087136932</v>
      </c>
      <c r="CC229" s="99">
        <v>8.35</v>
      </c>
      <c r="CD229" s="7">
        <v>12.986000000000001</v>
      </c>
      <c r="CE229" s="53">
        <f t="shared" si="422"/>
        <v>1555.2095808383235</v>
      </c>
      <c r="CF229" s="52">
        <v>0</v>
      </c>
      <c r="CG229" s="7">
        <v>0</v>
      </c>
      <c r="CH229" s="53">
        <f t="shared" si="423"/>
        <v>0</v>
      </c>
      <c r="CI229" s="52">
        <v>0</v>
      </c>
      <c r="CJ229" s="7">
        <v>0</v>
      </c>
      <c r="CK229" s="53">
        <f t="shared" si="424"/>
        <v>0</v>
      </c>
      <c r="CL229" s="52">
        <v>0</v>
      </c>
      <c r="CM229" s="7">
        <v>0</v>
      </c>
      <c r="CN229" s="53">
        <f t="shared" si="425"/>
        <v>0</v>
      </c>
      <c r="CO229" s="52">
        <v>0</v>
      </c>
      <c r="CP229" s="7">
        <v>0</v>
      </c>
      <c r="CQ229" s="53">
        <f t="shared" si="426"/>
        <v>0</v>
      </c>
      <c r="CR229" s="52">
        <v>0</v>
      </c>
      <c r="CS229" s="7">
        <v>0</v>
      </c>
      <c r="CT229" s="53">
        <f t="shared" si="427"/>
        <v>0</v>
      </c>
      <c r="CU229" s="99">
        <v>0.39500000000000002</v>
      </c>
      <c r="CV229" s="7">
        <v>2.0249999999999999</v>
      </c>
      <c r="CW229" s="53">
        <f t="shared" si="428"/>
        <v>5126.5822784810125</v>
      </c>
      <c r="CX229" s="99">
        <v>159</v>
      </c>
      <c r="CY229" s="7">
        <v>4090.625</v>
      </c>
      <c r="CZ229" s="53">
        <f t="shared" si="429"/>
        <v>25727.201257861638</v>
      </c>
      <c r="DA229" s="52">
        <v>0</v>
      </c>
      <c r="DB229" s="7">
        <v>0</v>
      </c>
      <c r="DC229" s="53">
        <f t="shared" si="430"/>
        <v>0</v>
      </c>
      <c r="DD229" s="52">
        <v>0</v>
      </c>
      <c r="DE229" s="7">
        <v>0</v>
      </c>
      <c r="DF229" s="53">
        <f t="shared" si="431"/>
        <v>0</v>
      </c>
      <c r="DG229" s="52">
        <v>0</v>
      </c>
      <c r="DH229" s="7">
        <v>0</v>
      </c>
      <c r="DI229" s="53">
        <f t="shared" si="432"/>
        <v>0</v>
      </c>
      <c r="DJ229" s="52">
        <v>0</v>
      </c>
      <c r="DK229" s="7">
        <v>0</v>
      </c>
      <c r="DL229" s="53">
        <f t="shared" si="433"/>
        <v>0</v>
      </c>
      <c r="DM229" s="52">
        <v>0</v>
      </c>
      <c r="DN229" s="7">
        <v>0</v>
      </c>
      <c r="DO229" s="53">
        <f t="shared" si="434"/>
        <v>0</v>
      </c>
      <c r="DP229" s="52">
        <v>0</v>
      </c>
      <c r="DQ229" s="7">
        <v>0</v>
      </c>
      <c r="DR229" s="53">
        <f t="shared" si="435"/>
        <v>0</v>
      </c>
      <c r="DS229" s="52">
        <v>0</v>
      </c>
      <c r="DT229" s="7">
        <v>0</v>
      </c>
      <c r="DU229" s="53">
        <f t="shared" si="436"/>
        <v>0</v>
      </c>
      <c r="DV229" s="52">
        <v>0</v>
      </c>
      <c r="DW229" s="7">
        <v>0</v>
      </c>
      <c r="DX229" s="53">
        <f t="shared" si="437"/>
        <v>0</v>
      </c>
      <c r="DY229" s="52">
        <v>0</v>
      </c>
      <c r="DZ229" s="7">
        <v>0</v>
      </c>
      <c r="EA229" s="53">
        <f t="shared" si="438"/>
        <v>0</v>
      </c>
      <c r="EB229" s="52">
        <v>0</v>
      </c>
      <c r="EC229" s="7">
        <v>0</v>
      </c>
      <c r="ED229" s="53">
        <f t="shared" si="439"/>
        <v>0</v>
      </c>
      <c r="EE229" s="99">
        <v>1581.75</v>
      </c>
      <c r="EF229" s="7">
        <v>12901.101000000001</v>
      </c>
      <c r="EG229" s="53">
        <f t="shared" si="440"/>
        <v>8156.2200094831678</v>
      </c>
      <c r="EH229" s="52">
        <v>0</v>
      </c>
      <c r="EI229" s="7">
        <v>0</v>
      </c>
      <c r="EJ229" s="53">
        <f t="shared" si="441"/>
        <v>0</v>
      </c>
      <c r="EK229" s="52">
        <v>0</v>
      </c>
      <c r="EL229" s="7">
        <v>0</v>
      </c>
      <c r="EM229" s="53">
        <f t="shared" si="442"/>
        <v>0</v>
      </c>
      <c r="EN229" s="52">
        <v>0</v>
      </c>
      <c r="EO229" s="7">
        <v>0</v>
      </c>
      <c r="EP229" s="53">
        <f t="shared" si="443"/>
        <v>0</v>
      </c>
      <c r="EQ229" s="52">
        <v>0</v>
      </c>
      <c r="ER229" s="7">
        <v>0</v>
      </c>
      <c r="ES229" s="53">
        <f t="shared" si="444"/>
        <v>0</v>
      </c>
      <c r="ET229" s="52">
        <v>0</v>
      </c>
      <c r="EU229" s="7">
        <v>0</v>
      </c>
      <c r="EV229" s="53">
        <f t="shared" si="445"/>
        <v>0</v>
      </c>
      <c r="EW229" s="99">
        <v>20</v>
      </c>
      <c r="EX229" s="7">
        <v>350.47899999999998</v>
      </c>
      <c r="EY229" s="53">
        <f t="shared" si="446"/>
        <v>17523.95</v>
      </c>
      <c r="EZ229" s="99">
        <v>36.450000000000003</v>
      </c>
      <c r="FA229" s="7">
        <v>441.74900000000002</v>
      </c>
      <c r="FB229" s="53">
        <f t="shared" si="447"/>
        <v>12119.314128943757</v>
      </c>
      <c r="FC229" s="52">
        <v>0</v>
      </c>
      <c r="FD229" s="7">
        <v>0</v>
      </c>
      <c r="FE229" s="53">
        <f t="shared" si="448"/>
        <v>0</v>
      </c>
      <c r="FF229" s="52">
        <v>0</v>
      </c>
      <c r="FG229" s="7">
        <v>0</v>
      </c>
      <c r="FH229" s="53">
        <f t="shared" si="449"/>
        <v>0</v>
      </c>
      <c r="FI229" s="99">
        <v>63.05</v>
      </c>
      <c r="FJ229" s="7">
        <v>612.92999999999995</v>
      </c>
      <c r="FK229" s="53">
        <f t="shared" si="450"/>
        <v>9721.3322759714501</v>
      </c>
      <c r="FL229" s="52">
        <v>0</v>
      </c>
      <c r="FM229" s="7">
        <v>0</v>
      </c>
      <c r="FN229" s="53">
        <f t="shared" si="451"/>
        <v>0</v>
      </c>
      <c r="FO229" s="10">
        <f t="shared" si="452"/>
        <v>2178.3226499999996</v>
      </c>
      <c r="FP229" s="105">
        <f t="shared" si="453"/>
        <v>20538.739000000001</v>
      </c>
    </row>
    <row r="230" spans="1:172" x14ac:dyDescent="0.3">
      <c r="A230" s="73">
        <v>2021</v>
      </c>
      <c r="B230" s="69" t="s">
        <v>8</v>
      </c>
      <c r="C230" s="52">
        <v>0</v>
      </c>
      <c r="D230" s="7">
        <v>0</v>
      </c>
      <c r="E230" s="53">
        <f>IF(C230=0,0,D230/C230*1000)</f>
        <v>0</v>
      </c>
      <c r="F230" s="52">
        <v>0</v>
      </c>
      <c r="G230" s="7">
        <v>0</v>
      </c>
      <c r="H230" s="53">
        <f t="shared" si="397"/>
        <v>0</v>
      </c>
      <c r="I230" s="52">
        <v>0</v>
      </c>
      <c r="J230" s="7">
        <v>0</v>
      </c>
      <c r="K230" s="53">
        <f t="shared" si="398"/>
        <v>0</v>
      </c>
      <c r="L230" s="52">
        <v>0</v>
      </c>
      <c r="M230" s="7">
        <v>0</v>
      </c>
      <c r="N230" s="53">
        <f t="shared" si="399"/>
        <v>0</v>
      </c>
      <c r="O230" s="52">
        <v>0</v>
      </c>
      <c r="P230" s="7">
        <v>0</v>
      </c>
      <c r="Q230" s="53">
        <f t="shared" si="400"/>
        <v>0</v>
      </c>
      <c r="R230" s="99">
        <v>384.04</v>
      </c>
      <c r="S230" s="7">
        <v>2209.5949999999998</v>
      </c>
      <c r="T230" s="53">
        <f t="shared" si="401"/>
        <v>5753.5543172586176</v>
      </c>
      <c r="U230" s="52">
        <v>0</v>
      </c>
      <c r="V230" s="7">
        <v>0</v>
      </c>
      <c r="W230" s="53">
        <f t="shared" si="402"/>
        <v>0</v>
      </c>
      <c r="X230" s="52">
        <v>0</v>
      </c>
      <c r="Y230" s="7">
        <v>0</v>
      </c>
      <c r="Z230" s="53">
        <f t="shared" si="403"/>
        <v>0</v>
      </c>
      <c r="AA230" s="52">
        <v>0</v>
      </c>
      <c r="AB230" s="7">
        <v>0</v>
      </c>
      <c r="AC230" s="53">
        <f t="shared" si="404"/>
        <v>0</v>
      </c>
      <c r="AD230" s="99">
        <v>111.236</v>
      </c>
      <c r="AE230" s="7">
        <v>1193.8109999999999</v>
      </c>
      <c r="AF230" s="53">
        <f t="shared" si="405"/>
        <v>10732.235966773345</v>
      </c>
      <c r="AG230" s="99">
        <v>0.05</v>
      </c>
      <c r="AH230" s="7">
        <v>0.1</v>
      </c>
      <c r="AI230" s="53">
        <f t="shared" si="406"/>
        <v>2000</v>
      </c>
      <c r="AJ230" s="52">
        <v>0</v>
      </c>
      <c r="AK230" s="7">
        <v>0</v>
      </c>
      <c r="AL230" s="53">
        <f t="shared" si="407"/>
        <v>0</v>
      </c>
      <c r="AM230" s="52">
        <v>0</v>
      </c>
      <c r="AN230" s="7">
        <v>0</v>
      </c>
      <c r="AO230" s="53">
        <f t="shared" si="408"/>
        <v>0</v>
      </c>
      <c r="AP230" s="52">
        <v>0</v>
      </c>
      <c r="AQ230" s="7">
        <v>0</v>
      </c>
      <c r="AR230" s="53">
        <f t="shared" si="409"/>
        <v>0</v>
      </c>
      <c r="AS230" s="52">
        <v>0</v>
      </c>
      <c r="AT230" s="7">
        <v>0</v>
      </c>
      <c r="AU230" s="53">
        <f t="shared" si="410"/>
        <v>0</v>
      </c>
      <c r="AV230" s="52">
        <v>0</v>
      </c>
      <c r="AW230" s="7">
        <v>0</v>
      </c>
      <c r="AX230" s="53">
        <f t="shared" si="411"/>
        <v>0</v>
      </c>
      <c r="AY230" s="52">
        <v>0</v>
      </c>
      <c r="AZ230" s="7">
        <v>0</v>
      </c>
      <c r="BA230" s="53">
        <f t="shared" si="412"/>
        <v>0</v>
      </c>
      <c r="BB230" s="52">
        <v>0</v>
      </c>
      <c r="BC230" s="7">
        <v>0</v>
      </c>
      <c r="BD230" s="53">
        <f t="shared" si="413"/>
        <v>0</v>
      </c>
      <c r="BE230" s="52">
        <v>0</v>
      </c>
      <c r="BF230" s="7">
        <v>0</v>
      </c>
      <c r="BG230" s="53">
        <f t="shared" si="414"/>
        <v>0</v>
      </c>
      <c r="BH230" s="99">
        <v>417.00009</v>
      </c>
      <c r="BI230" s="7">
        <v>2089.64</v>
      </c>
      <c r="BJ230" s="53">
        <f t="shared" si="415"/>
        <v>5011.1260167833534</v>
      </c>
      <c r="BK230" s="52">
        <v>0</v>
      </c>
      <c r="BL230" s="7">
        <v>0</v>
      </c>
      <c r="BM230" s="53">
        <f t="shared" si="416"/>
        <v>0</v>
      </c>
      <c r="BN230" s="52">
        <v>0</v>
      </c>
      <c r="BO230" s="7">
        <v>0</v>
      </c>
      <c r="BP230" s="53">
        <f t="shared" si="417"/>
        <v>0</v>
      </c>
      <c r="BQ230" s="52">
        <v>0</v>
      </c>
      <c r="BR230" s="7">
        <v>0</v>
      </c>
      <c r="BS230" s="53">
        <f t="shared" si="418"/>
        <v>0</v>
      </c>
      <c r="BT230" s="52">
        <v>0</v>
      </c>
      <c r="BU230" s="7">
        <v>0</v>
      </c>
      <c r="BV230" s="53">
        <f t="shared" si="419"/>
        <v>0</v>
      </c>
      <c r="BW230" s="52">
        <v>0</v>
      </c>
      <c r="BX230" s="7">
        <v>0</v>
      </c>
      <c r="BY230" s="53">
        <f t="shared" si="420"/>
        <v>0</v>
      </c>
      <c r="BZ230" s="99">
        <v>0.154</v>
      </c>
      <c r="CA230" s="7">
        <v>5.5129999999999999</v>
      </c>
      <c r="CB230" s="53">
        <f t="shared" si="421"/>
        <v>35798.701298701293</v>
      </c>
      <c r="CC230" s="99">
        <v>19.13</v>
      </c>
      <c r="CD230" s="7">
        <v>38.203000000000003</v>
      </c>
      <c r="CE230" s="53">
        <f t="shared" si="422"/>
        <v>1997.0203868269737</v>
      </c>
      <c r="CF230" s="52">
        <v>0</v>
      </c>
      <c r="CG230" s="7">
        <v>0</v>
      </c>
      <c r="CH230" s="53">
        <f t="shared" si="423"/>
        <v>0</v>
      </c>
      <c r="CI230" s="99">
        <v>0</v>
      </c>
      <c r="CJ230" s="7">
        <v>0</v>
      </c>
      <c r="CK230" s="53">
        <f t="shared" si="424"/>
        <v>0</v>
      </c>
      <c r="CL230" s="99">
        <v>0.5</v>
      </c>
      <c r="CM230" s="7">
        <v>0.38600000000000001</v>
      </c>
      <c r="CN230" s="53">
        <f t="shared" si="425"/>
        <v>772</v>
      </c>
      <c r="CO230" s="52">
        <v>0</v>
      </c>
      <c r="CP230" s="7">
        <v>0</v>
      </c>
      <c r="CQ230" s="53">
        <f t="shared" si="426"/>
        <v>0</v>
      </c>
      <c r="CR230" s="52">
        <v>0</v>
      </c>
      <c r="CS230" s="7">
        <v>0</v>
      </c>
      <c r="CT230" s="53">
        <f t="shared" si="427"/>
        <v>0</v>
      </c>
      <c r="CU230" s="99">
        <v>0.2</v>
      </c>
      <c r="CV230" s="7">
        <v>0.84199999999999997</v>
      </c>
      <c r="CW230" s="53">
        <f t="shared" si="428"/>
        <v>4210</v>
      </c>
      <c r="CX230" s="99">
        <v>703.1</v>
      </c>
      <c r="CY230" s="7">
        <v>11231.093999999999</v>
      </c>
      <c r="CZ230" s="53">
        <f t="shared" si="429"/>
        <v>15973.679419712698</v>
      </c>
      <c r="DA230" s="52">
        <v>0</v>
      </c>
      <c r="DB230" s="7">
        <v>0</v>
      </c>
      <c r="DC230" s="53">
        <f t="shared" si="430"/>
        <v>0</v>
      </c>
      <c r="DD230" s="52">
        <v>0</v>
      </c>
      <c r="DE230" s="7">
        <v>0</v>
      </c>
      <c r="DF230" s="53">
        <f t="shared" si="431"/>
        <v>0</v>
      </c>
      <c r="DG230" s="52">
        <v>0</v>
      </c>
      <c r="DH230" s="7">
        <v>0</v>
      </c>
      <c r="DI230" s="53">
        <f t="shared" si="432"/>
        <v>0</v>
      </c>
      <c r="DJ230" s="52">
        <v>0</v>
      </c>
      <c r="DK230" s="7">
        <v>0</v>
      </c>
      <c r="DL230" s="53">
        <f t="shared" si="433"/>
        <v>0</v>
      </c>
      <c r="DM230" s="52">
        <v>0</v>
      </c>
      <c r="DN230" s="7">
        <v>0</v>
      </c>
      <c r="DO230" s="53">
        <f t="shared" si="434"/>
        <v>0</v>
      </c>
      <c r="DP230" s="52">
        <v>0</v>
      </c>
      <c r="DQ230" s="7">
        <v>0</v>
      </c>
      <c r="DR230" s="53">
        <f t="shared" si="435"/>
        <v>0</v>
      </c>
      <c r="DS230" s="52">
        <v>0</v>
      </c>
      <c r="DT230" s="7">
        <v>0</v>
      </c>
      <c r="DU230" s="53">
        <f t="shared" si="436"/>
        <v>0</v>
      </c>
      <c r="DV230" s="52">
        <v>0</v>
      </c>
      <c r="DW230" s="7">
        <v>0</v>
      </c>
      <c r="DX230" s="53">
        <f t="shared" si="437"/>
        <v>0</v>
      </c>
      <c r="DY230" s="99">
        <v>0.25</v>
      </c>
      <c r="DZ230" s="7">
        <v>8.6129999999999995</v>
      </c>
      <c r="EA230" s="53">
        <f t="shared" si="438"/>
        <v>34452</v>
      </c>
      <c r="EB230" s="99">
        <v>3.8</v>
      </c>
      <c r="EC230" s="7">
        <v>21.773</v>
      </c>
      <c r="ED230" s="53">
        <f t="shared" si="439"/>
        <v>5729.7368421052633</v>
      </c>
      <c r="EE230" s="99">
        <v>10</v>
      </c>
      <c r="EF230" s="7">
        <v>137.52199999999999</v>
      </c>
      <c r="EG230" s="53">
        <f t="shared" si="440"/>
        <v>13752.199999999999</v>
      </c>
      <c r="EH230" s="52">
        <v>0</v>
      </c>
      <c r="EI230" s="7">
        <v>0</v>
      </c>
      <c r="EJ230" s="53">
        <f t="shared" si="441"/>
        <v>0</v>
      </c>
      <c r="EK230" s="52">
        <v>0</v>
      </c>
      <c r="EL230" s="7">
        <v>0</v>
      </c>
      <c r="EM230" s="53">
        <f t="shared" si="442"/>
        <v>0</v>
      </c>
      <c r="EN230" s="52">
        <v>0</v>
      </c>
      <c r="EO230" s="7">
        <v>0</v>
      </c>
      <c r="EP230" s="53">
        <f t="shared" si="443"/>
        <v>0</v>
      </c>
      <c r="EQ230" s="52">
        <v>0</v>
      </c>
      <c r="ER230" s="7">
        <v>0</v>
      </c>
      <c r="ES230" s="53">
        <f t="shared" si="444"/>
        <v>0</v>
      </c>
      <c r="ET230" s="52">
        <v>0</v>
      </c>
      <c r="EU230" s="7">
        <v>0</v>
      </c>
      <c r="EV230" s="53">
        <f t="shared" si="445"/>
        <v>0</v>
      </c>
      <c r="EW230" s="99">
        <v>2.5000000000000001E-3</v>
      </c>
      <c r="EX230" s="7">
        <v>3.52</v>
      </c>
      <c r="EY230" s="53">
        <f t="shared" si="446"/>
        <v>1408000</v>
      </c>
      <c r="EZ230" s="99">
        <v>98.815330000000003</v>
      </c>
      <c r="FA230" s="7">
        <v>1682.9770000000001</v>
      </c>
      <c r="FB230" s="53">
        <f t="shared" si="447"/>
        <v>17031.537515484692</v>
      </c>
      <c r="FC230" s="52">
        <v>0</v>
      </c>
      <c r="FD230" s="7">
        <v>0</v>
      </c>
      <c r="FE230" s="53">
        <f t="shared" si="448"/>
        <v>0</v>
      </c>
      <c r="FF230" s="52">
        <v>0</v>
      </c>
      <c r="FG230" s="7">
        <v>0</v>
      </c>
      <c r="FH230" s="53">
        <f t="shared" si="449"/>
        <v>0</v>
      </c>
      <c r="FI230" s="99">
        <v>75.5</v>
      </c>
      <c r="FJ230" s="7">
        <v>780.90499999999997</v>
      </c>
      <c r="FK230" s="53">
        <f t="shared" si="450"/>
        <v>10343.112582781456</v>
      </c>
      <c r="FL230" s="52">
        <v>0</v>
      </c>
      <c r="FM230" s="7">
        <v>0</v>
      </c>
      <c r="FN230" s="53">
        <f t="shared" si="451"/>
        <v>0</v>
      </c>
      <c r="FO230" s="10">
        <f t="shared" si="452"/>
        <v>1748.27792</v>
      </c>
      <c r="FP230" s="105">
        <f t="shared" si="453"/>
        <v>18623.589</v>
      </c>
    </row>
    <row r="231" spans="1:172" x14ac:dyDescent="0.3">
      <c r="A231" s="73">
        <v>2021</v>
      </c>
      <c r="B231" s="53" t="s">
        <v>9</v>
      </c>
      <c r="C231" s="52">
        <v>0</v>
      </c>
      <c r="D231" s="7">
        <v>0</v>
      </c>
      <c r="E231" s="53">
        <f t="shared" ref="E231:E238" si="455">IF(C231=0,0,D231/C231*1000)</f>
        <v>0</v>
      </c>
      <c r="F231" s="52">
        <v>0</v>
      </c>
      <c r="G231" s="7">
        <v>0</v>
      </c>
      <c r="H231" s="53">
        <f t="shared" si="397"/>
        <v>0</v>
      </c>
      <c r="I231" s="52">
        <v>0</v>
      </c>
      <c r="J231" s="7">
        <v>0</v>
      </c>
      <c r="K231" s="53">
        <f t="shared" si="398"/>
        <v>0</v>
      </c>
      <c r="L231" s="52">
        <v>0</v>
      </c>
      <c r="M231" s="7">
        <v>0</v>
      </c>
      <c r="N231" s="53">
        <f t="shared" si="399"/>
        <v>0</v>
      </c>
      <c r="O231" s="52">
        <v>0</v>
      </c>
      <c r="P231" s="7">
        <v>0</v>
      </c>
      <c r="Q231" s="53">
        <f t="shared" si="400"/>
        <v>0</v>
      </c>
      <c r="R231" s="52">
        <v>0</v>
      </c>
      <c r="S231" s="7">
        <v>0</v>
      </c>
      <c r="T231" s="53">
        <f t="shared" si="401"/>
        <v>0</v>
      </c>
      <c r="U231" s="52">
        <v>0</v>
      </c>
      <c r="V231" s="7">
        <v>0</v>
      </c>
      <c r="W231" s="53">
        <f t="shared" si="402"/>
        <v>0</v>
      </c>
      <c r="X231" s="52">
        <v>0</v>
      </c>
      <c r="Y231" s="7">
        <v>0</v>
      </c>
      <c r="Z231" s="53">
        <f t="shared" si="403"/>
        <v>0</v>
      </c>
      <c r="AA231" s="52">
        <v>0</v>
      </c>
      <c r="AB231" s="7">
        <v>0</v>
      </c>
      <c r="AC231" s="53">
        <f t="shared" si="404"/>
        <v>0</v>
      </c>
      <c r="AD231" s="97">
        <v>26.103999999999999</v>
      </c>
      <c r="AE231" s="98">
        <v>249.596</v>
      </c>
      <c r="AF231" s="53">
        <f t="shared" si="405"/>
        <v>9561.5997548268479</v>
      </c>
      <c r="AG231" s="52">
        <v>0</v>
      </c>
      <c r="AH231" s="7">
        <v>0</v>
      </c>
      <c r="AI231" s="53">
        <f t="shared" si="406"/>
        <v>0</v>
      </c>
      <c r="AJ231" s="52">
        <v>0</v>
      </c>
      <c r="AK231" s="7">
        <v>0</v>
      </c>
      <c r="AL231" s="53">
        <f t="shared" si="407"/>
        <v>0</v>
      </c>
      <c r="AM231" s="52">
        <v>0</v>
      </c>
      <c r="AN231" s="7">
        <v>0</v>
      </c>
      <c r="AO231" s="53">
        <f t="shared" si="408"/>
        <v>0</v>
      </c>
      <c r="AP231" s="52">
        <v>0</v>
      </c>
      <c r="AQ231" s="7">
        <v>0</v>
      </c>
      <c r="AR231" s="53">
        <f t="shared" si="409"/>
        <v>0</v>
      </c>
      <c r="AS231" s="52">
        <v>0</v>
      </c>
      <c r="AT231" s="7">
        <v>0</v>
      </c>
      <c r="AU231" s="53">
        <f t="shared" si="410"/>
        <v>0</v>
      </c>
      <c r="AV231" s="52">
        <v>0</v>
      </c>
      <c r="AW231" s="7">
        <v>0</v>
      </c>
      <c r="AX231" s="53">
        <f t="shared" si="411"/>
        <v>0</v>
      </c>
      <c r="AY231" s="52">
        <v>0</v>
      </c>
      <c r="AZ231" s="7">
        <v>0</v>
      </c>
      <c r="BA231" s="53">
        <f t="shared" si="412"/>
        <v>0</v>
      </c>
      <c r="BB231" s="52">
        <v>0</v>
      </c>
      <c r="BC231" s="7">
        <v>0</v>
      </c>
      <c r="BD231" s="53">
        <f t="shared" si="413"/>
        <v>0</v>
      </c>
      <c r="BE231" s="52">
        <v>0</v>
      </c>
      <c r="BF231" s="7">
        <v>0</v>
      </c>
      <c r="BG231" s="53">
        <f t="shared" si="414"/>
        <v>0</v>
      </c>
      <c r="BH231" s="97">
        <v>948.21500000000003</v>
      </c>
      <c r="BI231" s="98">
        <v>24714.032999999999</v>
      </c>
      <c r="BJ231" s="53">
        <f t="shared" si="415"/>
        <v>26063.74398211376</v>
      </c>
      <c r="BK231" s="52">
        <v>0</v>
      </c>
      <c r="BL231" s="7">
        <v>0</v>
      </c>
      <c r="BM231" s="53">
        <f t="shared" si="416"/>
        <v>0</v>
      </c>
      <c r="BN231" s="52">
        <v>0</v>
      </c>
      <c r="BO231" s="7">
        <v>0</v>
      </c>
      <c r="BP231" s="53">
        <f t="shared" si="417"/>
        <v>0</v>
      </c>
      <c r="BQ231" s="52">
        <v>0</v>
      </c>
      <c r="BR231" s="7">
        <v>0</v>
      </c>
      <c r="BS231" s="53">
        <f t="shared" si="418"/>
        <v>0</v>
      </c>
      <c r="BT231" s="52">
        <v>0</v>
      </c>
      <c r="BU231" s="7">
        <v>0</v>
      </c>
      <c r="BV231" s="53">
        <f t="shared" si="419"/>
        <v>0</v>
      </c>
      <c r="BW231" s="52">
        <v>0</v>
      </c>
      <c r="BX231" s="7">
        <v>0</v>
      </c>
      <c r="BY231" s="53">
        <f t="shared" si="420"/>
        <v>0</v>
      </c>
      <c r="BZ231" s="52">
        <v>0</v>
      </c>
      <c r="CA231" s="7">
        <v>0</v>
      </c>
      <c r="CB231" s="53">
        <f t="shared" si="421"/>
        <v>0</v>
      </c>
      <c r="CC231" s="97">
        <v>34.774999999999999</v>
      </c>
      <c r="CD231" s="98">
        <v>147.50200000000001</v>
      </c>
      <c r="CE231" s="53">
        <f t="shared" si="422"/>
        <v>4241.610352264559</v>
      </c>
      <c r="CF231" s="52">
        <v>0</v>
      </c>
      <c r="CG231" s="7">
        <v>0</v>
      </c>
      <c r="CH231" s="53">
        <f t="shared" si="423"/>
        <v>0</v>
      </c>
      <c r="CI231" s="52">
        <v>0</v>
      </c>
      <c r="CJ231" s="7">
        <v>0</v>
      </c>
      <c r="CK231" s="53">
        <f t="shared" si="424"/>
        <v>0</v>
      </c>
      <c r="CL231" s="52">
        <v>0</v>
      </c>
      <c r="CM231" s="7">
        <v>0</v>
      </c>
      <c r="CN231" s="53">
        <f t="shared" si="425"/>
        <v>0</v>
      </c>
      <c r="CO231" s="52">
        <v>0</v>
      </c>
      <c r="CP231" s="7">
        <v>0</v>
      </c>
      <c r="CQ231" s="53">
        <f t="shared" si="426"/>
        <v>0</v>
      </c>
      <c r="CR231" s="52">
        <v>0</v>
      </c>
      <c r="CS231" s="7">
        <v>0</v>
      </c>
      <c r="CT231" s="53">
        <f t="shared" si="427"/>
        <v>0</v>
      </c>
      <c r="CU231" s="52">
        <v>0</v>
      </c>
      <c r="CV231" s="7">
        <v>0</v>
      </c>
      <c r="CW231" s="53">
        <f t="shared" si="428"/>
        <v>0</v>
      </c>
      <c r="CX231" s="97">
        <v>134.303</v>
      </c>
      <c r="CY231" s="98">
        <v>1261.0989999999999</v>
      </c>
      <c r="CZ231" s="53">
        <f t="shared" si="429"/>
        <v>9389.9540591051573</v>
      </c>
      <c r="DA231" s="52">
        <v>0</v>
      </c>
      <c r="DB231" s="7">
        <v>0</v>
      </c>
      <c r="DC231" s="53">
        <f t="shared" si="430"/>
        <v>0</v>
      </c>
      <c r="DD231" s="52">
        <v>0</v>
      </c>
      <c r="DE231" s="7">
        <v>0</v>
      </c>
      <c r="DF231" s="53">
        <f t="shared" si="431"/>
        <v>0</v>
      </c>
      <c r="DG231" s="52">
        <v>0</v>
      </c>
      <c r="DH231" s="7">
        <v>0</v>
      </c>
      <c r="DI231" s="53">
        <f t="shared" si="432"/>
        <v>0</v>
      </c>
      <c r="DJ231" s="52">
        <v>0</v>
      </c>
      <c r="DK231" s="7">
        <v>0</v>
      </c>
      <c r="DL231" s="53">
        <f t="shared" si="433"/>
        <v>0</v>
      </c>
      <c r="DM231" s="52">
        <v>0</v>
      </c>
      <c r="DN231" s="7">
        <v>0</v>
      </c>
      <c r="DO231" s="53">
        <f t="shared" si="434"/>
        <v>0</v>
      </c>
      <c r="DP231" s="52">
        <v>0</v>
      </c>
      <c r="DQ231" s="7">
        <v>0</v>
      </c>
      <c r="DR231" s="53">
        <f t="shared" si="435"/>
        <v>0</v>
      </c>
      <c r="DS231" s="52">
        <v>0</v>
      </c>
      <c r="DT231" s="7">
        <v>0</v>
      </c>
      <c r="DU231" s="53">
        <f t="shared" si="436"/>
        <v>0</v>
      </c>
      <c r="DV231" s="52">
        <v>0</v>
      </c>
      <c r="DW231" s="7">
        <v>0</v>
      </c>
      <c r="DX231" s="53">
        <f t="shared" si="437"/>
        <v>0</v>
      </c>
      <c r="DY231" s="97">
        <v>20</v>
      </c>
      <c r="DZ231" s="98">
        <v>150.738</v>
      </c>
      <c r="EA231" s="53">
        <f t="shared" si="438"/>
        <v>7536.9000000000005</v>
      </c>
      <c r="EB231" s="52">
        <v>0</v>
      </c>
      <c r="EC231" s="7">
        <v>0</v>
      </c>
      <c r="ED231" s="53">
        <f t="shared" si="439"/>
        <v>0</v>
      </c>
      <c r="EE231" s="97">
        <v>8.5000000000000006E-2</v>
      </c>
      <c r="EF231" s="98">
        <v>1.8149999999999999</v>
      </c>
      <c r="EG231" s="53">
        <f t="shared" si="440"/>
        <v>21352.941176470587</v>
      </c>
      <c r="EH231" s="52">
        <v>0</v>
      </c>
      <c r="EI231" s="7">
        <v>0</v>
      </c>
      <c r="EJ231" s="53">
        <f t="shared" si="441"/>
        <v>0</v>
      </c>
      <c r="EK231" s="52">
        <v>0</v>
      </c>
      <c r="EL231" s="7">
        <v>0</v>
      </c>
      <c r="EM231" s="53">
        <f t="shared" si="442"/>
        <v>0</v>
      </c>
      <c r="EN231" s="52">
        <v>0</v>
      </c>
      <c r="EO231" s="7">
        <v>0</v>
      </c>
      <c r="EP231" s="53">
        <f t="shared" si="443"/>
        <v>0</v>
      </c>
      <c r="EQ231" s="52">
        <v>0</v>
      </c>
      <c r="ER231" s="7">
        <v>0</v>
      </c>
      <c r="ES231" s="53">
        <f t="shared" si="444"/>
        <v>0</v>
      </c>
      <c r="ET231" s="52">
        <v>0</v>
      </c>
      <c r="EU231" s="7">
        <v>0</v>
      </c>
      <c r="EV231" s="53">
        <f t="shared" si="445"/>
        <v>0</v>
      </c>
      <c r="EW231" s="52">
        <v>0</v>
      </c>
      <c r="EX231" s="7">
        <v>0</v>
      </c>
      <c r="EY231" s="53">
        <f t="shared" si="446"/>
        <v>0</v>
      </c>
      <c r="EZ231" s="97">
        <v>110.45174</v>
      </c>
      <c r="FA231" s="98">
        <v>1562.644</v>
      </c>
      <c r="FB231" s="53">
        <f t="shared" si="447"/>
        <v>14147.753579979817</v>
      </c>
      <c r="FC231" s="97">
        <v>50</v>
      </c>
      <c r="FD231" s="98">
        <v>351.065</v>
      </c>
      <c r="FE231" s="53">
        <f t="shared" si="448"/>
        <v>7021.3</v>
      </c>
      <c r="FF231" s="52">
        <v>0</v>
      </c>
      <c r="FG231" s="7">
        <v>0</v>
      </c>
      <c r="FH231" s="53">
        <f t="shared" si="449"/>
        <v>0</v>
      </c>
      <c r="FI231" s="97">
        <v>50</v>
      </c>
      <c r="FJ231" s="98">
        <v>485.36700000000002</v>
      </c>
      <c r="FK231" s="53">
        <f t="shared" si="450"/>
        <v>9707.34</v>
      </c>
      <c r="FL231" s="52">
        <v>0</v>
      </c>
      <c r="FM231" s="7">
        <v>0</v>
      </c>
      <c r="FN231" s="53">
        <f t="shared" si="451"/>
        <v>0</v>
      </c>
      <c r="FO231" s="10">
        <f t="shared" si="452"/>
        <v>1323.9337399999999</v>
      </c>
      <c r="FP231" s="105">
        <f t="shared" si="453"/>
        <v>28438.491999999998</v>
      </c>
    </row>
    <row r="232" spans="1:172" x14ac:dyDescent="0.3">
      <c r="A232" s="73">
        <v>2021</v>
      </c>
      <c r="B232" s="69" t="s">
        <v>10</v>
      </c>
      <c r="C232" s="52">
        <v>0</v>
      </c>
      <c r="D232" s="7">
        <v>0</v>
      </c>
      <c r="E232" s="53">
        <f t="shared" si="455"/>
        <v>0</v>
      </c>
      <c r="F232" s="52">
        <v>0</v>
      </c>
      <c r="G232" s="7">
        <v>0</v>
      </c>
      <c r="H232" s="53">
        <f t="shared" si="397"/>
        <v>0</v>
      </c>
      <c r="I232" s="52">
        <v>0</v>
      </c>
      <c r="J232" s="7">
        <v>0</v>
      </c>
      <c r="K232" s="53">
        <f t="shared" si="398"/>
        <v>0</v>
      </c>
      <c r="L232" s="52">
        <v>0</v>
      </c>
      <c r="M232" s="7">
        <v>0</v>
      </c>
      <c r="N232" s="53">
        <f t="shared" si="399"/>
        <v>0</v>
      </c>
      <c r="O232" s="52">
        <v>0</v>
      </c>
      <c r="P232" s="7">
        <v>0</v>
      </c>
      <c r="Q232" s="53">
        <f t="shared" si="400"/>
        <v>0</v>
      </c>
      <c r="R232" s="99">
        <v>144</v>
      </c>
      <c r="S232" s="7">
        <v>822.51199999999994</v>
      </c>
      <c r="T232" s="53">
        <f t="shared" si="401"/>
        <v>5711.8888888888887</v>
      </c>
      <c r="U232" s="52">
        <v>0</v>
      </c>
      <c r="V232" s="7">
        <v>0</v>
      </c>
      <c r="W232" s="53">
        <f t="shared" si="402"/>
        <v>0</v>
      </c>
      <c r="X232" s="52">
        <v>0</v>
      </c>
      <c r="Y232" s="7">
        <v>0</v>
      </c>
      <c r="Z232" s="53">
        <f t="shared" si="403"/>
        <v>0</v>
      </c>
      <c r="AA232" s="52">
        <v>0</v>
      </c>
      <c r="AB232" s="7">
        <v>0</v>
      </c>
      <c r="AC232" s="53">
        <f t="shared" si="404"/>
        <v>0</v>
      </c>
      <c r="AD232" s="99">
        <v>208.83530999999999</v>
      </c>
      <c r="AE232" s="7">
        <v>2130.5639999999999</v>
      </c>
      <c r="AF232" s="53">
        <f t="shared" si="405"/>
        <v>10202.125301511511</v>
      </c>
      <c r="AG232" s="99">
        <v>5.0000000000000001E-3</v>
      </c>
      <c r="AH232" s="7">
        <v>4.4999999999999998E-2</v>
      </c>
      <c r="AI232" s="53">
        <f t="shared" si="406"/>
        <v>9000</v>
      </c>
      <c r="AJ232" s="52">
        <v>0</v>
      </c>
      <c r="AK232" s="7">
        <v>0</v>
      </c>
      <c r="AL232" s="53">
        <f t="shared" si="407"/>
        <v>0</v>
      </c>
      <c r="AM232" s="52">
        <v>0</v>
      </c>
      <c r="AN232" s="7">
        <v>0</v>
      </c>
      <c r="AO232" s="53">
        <f t="shared" si="408"/>
        <v>0</v>
      </c>
      <c r="AP232" s="52">
        <v>0</v>
      </c>
      <c r="AQ232" s="7">
        <v>0</v>
      </c>
      <c r="AR232" s="53">
        <f t="shared" si="409"/>
        <v>0</v>
      </c>
      <c r="AS232" s="52">
        <v>0</v>
      </c>
      <c r="AT232" s="7">
        <v>0</v>
      </c>
      <c r="AU232" s="53">
        <f t="shared" si="410"/>
        <v>0</v>
      </c>
      <c r="AV232" s="52">
        <v>0</v>
      </c>
      <c r="AW232" s="7">
        <v>0</v>
      </c>
      <c r="AX232" s="53">
        <f t="shared" si="411"/>
        <v>0</v>
      </c>
      <c r="AY232" s="99">
        <v>1.6</v>
      </c>
      <c r="AZ232" s="7">
        <v>0.73299999999999998</v>
      </c>
      <c r="BA232" s="53">
        <f t="shared" si="412"/>
        <v>458.12499999999994</v>
      </c>
      <c r="BB232" s="52">
        <v>0</v>
      </c>
      <c r="BC232" s="7">
        <v>0</v>
      </c>
      <c r="BD232" s="53">
        <f t="shared" si="413"/>
        <v>0</v>
      </c>
      <c r="BE232" s="99">
        <v>50</v>
      </c>
      <c r="BF232" s="7">
        <v>1474.432</v>
      </c>
      <c r="BG232" s="53">
        <f t="shared" si="414"/>
        <v>29488.639999999999</v>
      </c>
      <c r="BH232" s="99">
        <v>26</v>
      </c>
      <c r="BI232" s="7">
        <v>116.25</v>
      </c>
      <c r="BJ232" s="53">
        <f t="shared" si="415"/>
        <v>4471.1538461538457</v>
      </c>
      <c r="BK232" s="52">
        <v>0</v>
      </c>
      <c r="BL232" s="7">
        <v>0</v>
      </c>
      <c r="BM232" s="53">
        <f t="shared" si="416"/>
        <v>0</v>
      </c>
      <c r="BN232" s="52">
        <v>0</v>
      </c>
      <c r="BO232" s="7">
        <v>0</v>
      </c>
      <c r="BP232" s="53">
        <f t="shared" si="417"/>
        <v>0</v>
      </c>
      <c r="BQ232" s="99">
        <v>3.0000000000000001E-3</v>
      </c>
      <c r="BR232" s="7">
        <v>0.28499999999999998</v>
      </c>
      <c r="BS232" s="53">
        <f t="shared" si="418"/>
        <v>94999.999999999985</v>
      </c>
      <c r="BT232" s="52">
        <v>0</v>
      </c>
      <c r="BU232" s="7">
        <v>0</v>
      </c>
      <c r="BV232" s="53">
        <f t="shared" si="419"/>
        <v>0</v>
      </c>
      <c r="BW232" s="52">
        <v>0</v>
      </c>
      <c r="BX232" s="7">
        <v>0</v>
      </c>
      <c r="BY232" s="53">
        <f t="shared" si="420"/>
        <v>0</v>
      </c>
      <c r="BZ232" s="52">
        <v>0</v>
      </c>
      <c r="CA232" s="7">
        <v>0</v>
      </c>
      <c r="CB232" s="53">
        <f t="shared" si="421"/>
        <v>0</v>
      </c>
      <c r="CC232" s="99">
        <v>32.57</v>
      </c>
      <c r="CD232" s="7">
        <v>96.906999999999996</v>
      </c>
      <c r="CE232" s="53">
        <f t="shared" si="422"/>
        <v>2975.3454098863986</v>
      </c>
      <c r="CF232" s="52">
        <v>0</v>
      </c>
      <c r="CG232" s="7">
        <v>0</v>
      </c>
      <c r="CH232" s="53">
        <f t="shared" si="423"/>
        <v>0</v>
      </c>
      <c r="CI232" s="52">
        <v>0</v>
      </c>
      <c r="CJ232" s="7">
        <v>0</v>
      </c>
      <c r="CK232" s="53">
        <f t="shared" si="424"/>
        <v>0</v>
      </c>
      <c r="CL232" s="52">
        <v>0</v>
      </c>
      <c r="CM232" s="7">
        <v>0</v>
      </c>
      <c r="CN232" s="53">
        <f t="shared" si="425"/>
        <v>0</v>
      </c>
      <c r="CO232" s="52">
        <v>0</v>
      </c>
      <c r="CP232" s="7">
        <v>0</v>
      </c>
      <c r="CQ232" s="53">
        <f t="shared" si="426"/>
        <v>0</v>
      </c>
      <c r="CR232" s="52">
        <v>0</v>
      </c>
      <c r="CS232" s="7">
        <v>0</v>
      </c>
      <c r="CT232" s="53">
        <f t="shared" si="427"/>
        <v>0</v>
      </c>
      <c r="CU232" s="99">
        <v>0.2</v>
      </c>
      <c r="CV232" s="7">
        <v>0.76800000000000002</v>
      </c>
      <c r="CW232" s="53">
        <f t="shared" si="428"/>
        <v>3840</v>
      </c>
      <c r="CX232" s="99">
        <v>476</v>
      </c>
      <c r="CY232" s="7">
        <v>3524.6</v>
      </c>
      <c r="CZ232" s="53">
        <f t="shared" si="429"/>
        <v>7404.6218487394954</v>
      </c>
      <c r="DA232" s="52">
        <v>0</v>
      </c>
      <c r="DB232" s="7">
        <v>0</v>
      </c>
      <c r="DC232" s="53">
        <f t="shared" si="430"/>
        <v>0</v>
      </c>
      <c r="DD232" s="52">
        <v>0</v>
      </c>
      <c r="DE232" s="7">
        <v>0</v>
      </c>
      <c r="DF232" s="53">
        <f t="shared" si="431"/>
        <v>0</v>
      </c>
      <c r="DG232" s="52">
        <v>0</v>
      </c>
      <c r="DH232" s="7">
        <v>0</v>
      </c>
      <c r="DI232" s="53">
        <f t="shared" si="432"/>
        <v>0</v>
      </c>
      <c r="DJ232" s="52">
        <v>0</v>
      </c>
      <c r="DK232" s="7">
        <v>0</v>
      </c>
      <c r="DL232" s="53">
        <f t="shared" si="433"/>
        <v>0</v>
      </c>
      <c r="DM232" s="99">
        <v>0.4</v>
      </c>
      <c r="DN232" s="7">
        <v>3.5339999999999998</v>
      </c>
      <c r="DO232" s="53">
        <f t="shared" si="434"/>
        <v>8834.9999999999982</v>
      </c>
      <c r="DP232" s="52">
        <v>0</v>
      </c>
      <c r="DQ232" s="7">
        <v>0</v>
      </c>
      <c r="DR232" s="53">
        <f t="shared" si="435"/>
        <v>0</v>
      </c>
      <c r="DS232" s="52">
        <v>0</v>
      </c>
      <c r="DT232" s="7">
        <v>0</v>
      </c>
      <c r="DU232" s="53">
        <f t="shared" si="436"/>
        <v>0</v>
      </c>
      <c r="DV232" s="52">
        <v>0</v>
      </c>
      <c r="DW232" s="7">
        <v>0</v>
      </c>
      <c r="DX232" s="53">
        <f t="shared" si="437"/>
        <v>0</v>
      </c>
      <c r="DY232" s="52">
        <v>0</v>
      </c>
      <c r="DZ232" s="7">
        <v>0</v>
      </c>
      <c r="EA232" s="53">
        <f t="shared" si="438"/>
        <v>0</v>
      </c>
      <c r="EB232" s="99">
        <v>0.05</v>
      </c>
      <c r="EC232" s="7">
        <v>0.93400000000000005</v>
      </c>
      <c r="ED232" s="53">
        <f t="shared" si="439"/>
        <v>18680</v>
      </c>
      <c r="EE232" s="99">
        <v>26</v>
      </c>
      <c r="EF232" s="7">
        <v>237.98699999999999</v>
      </c>
      <c r="EG232" s="53">
        <f t="shared" si="440"/>
        <v>9153.3461538461543</v>
      </c>
      <c r="EH232" s="52">
        <v>0</v>
      </c>
      <c r="EI232" s="7">
        <v>0</v>
      </c>
      <c r="EJ232" s="53">
        <f t="shared" si="441"/>
        <v>0</v>
      </c>
      <c r="EK232" s="52">
        <v>0</v>
      </c>
      <c r="EL232" s="7">
        <v>0</v>
      </c>
      <c r="EM232" s="53">
        <f t="shared" si="442"/>
        <v>0</v>
      </c>
      <c r="EN232" s="52">
        <v>0</v>
      </c>
      <c r="EO232" s="7">
        <v>0</v>
      </c>
      <c r="EP232" s="53">
        <f t="shared" si="443"/>
        <v>0</v>
      </c>
      <c r="EQ232" s="52">
        <v>0</v>
      </c>
      <c r="ER232" s="7">
        <v>0</v>
      </c>
      <c r="ES232" s="53">
        <f t="shared" si="444"/>
        <v>0</v>
      </c>
      <c r="ET232" s="52">
        <v>0</v>
      </c>
      <c r="EU232" s="7">
        <v>0</v>
      </c>
      <c r="EV232" s="53">
        <f t="shared" si="445"/>
        <v>0</v>
      </c>
      <c r="EW232" s="52">
        <v>0</v>
      </c>
      <c r="EX232" s="7">
        <v>0</v>
      </c>
      <c r="EY232" s="53">
        <f t="shared" si="446"/>
        <v>0</v>
      </c>
      <c r="EZ232" s="99">
        <v>65.565799999999996</v>
      </c>
      <c r="FA232" s="7">
        <v>1051.3620000000001</v>
      </c>
      <c r="FB232" s="53">
        <f t="shared" si="447"/>
        <v>16035.219580940065</v>
      </c>
      <c r="FC232" s="52">
        <v>0</v>
      </c>
      <c r="FD232" s="7">
        <v>0</v>
      </c>
      <c r="FE232" s="53">
        <f t="shared" si="448"/>
        <v>0</v>
      </c>
      <c r="FF232" s="52">
        <v>0</v>
      </c>
      <c r="FG232" s="7">
        <v>0</v>
      </c>
      <c r="FH232" s="53">
        <f t="shared" si="449"/>
        <v>0</v>
      </c>
      <c r="FI232" s="99">
        <v>21.5</v>
      </c>
      <c r="FJ232" s="7">
        <v>231.34899999999999</v>
      </c>
      <c r="FK232" s="53">
        <f t="shared" si="450"/>
        <v>10760.418604651162</v>
      </c>
      <c r="FL232" s="52">
        <v>0</v>
      </c>
      <c r="FM232" s="7">
        <v>0</v>
      </c>
      <c r="FN232" s="53">
        <f t="shared" si="451"/>
        <v>0</v>
      </c>
      <c r="FO232" s="10">
        <f t="shared" si="452"/>
        <v>1031.2291099999998</v>
      </c>
      <c r="FP232" s="105">
        <f t="shared" si="453"/>
        <v>9460.9129999999986</v>
      </c>
    </row>
    <row r="233" spans="1:172" x14ac:dyDescent="0.3">
      <c r="A233" s="73">
        <v>2021</v>
      </c>
      <c r="B233" s="69" t="s">
        <v>11</v>
      </c>
      <c r="C233" s="52">
        <v>0</v>
      </c>
      <c r="D233" s="7">
        <v>0</v>
      </c>
      <c r="E233" s="53">
        <f t="shared" si="455"/>
        <v>0</v>
      </c>
      <c r="F233" s="52">
        <v>0</v>
      </c>
      <c r="G233" s="7">
        <v>0</v>
      </c>
      <c r="H233" s="53">
        <f t="shared" si="397"/>
        <v>0</v>
      </c>
      <c r="I233" s="52">
        <v>0</v>
      </c>
      <c r="J233" s="7">
        <v>0</v>
      </c>
      <c r="K233" s="53">
        <f t="shared" si="398"/>
        <v>0</v>
      </c>
      <c r="L233" s="52">
        <v>0</v>
      </c>
      <c r="M233" s="7">
        <v>0</v>
      </c>
      <c r="N233" s="53">
        <f t="shared" si="399"/>
        <v>0</v>
      </c>
      <c r="O233" s="52">
        <v>0</v>
      </c>
      <c r="P233" s="7">
        <v>0</v>
      </c>
      <c r="Q233" s="53">
        <f t="shared" si="400"/>
        <v>0</v>
      </c>
      <c r="R233" s="99">
        <v>144</v>
      </c>
      <c r="S233" s="7">
        <v>785.726</v>
      </c>
      <c r="T233" s="53">
        <f t="shared" si="401"/>
        <v>5456.4305555555557</v>
      </c>
      <c r="U233" s="52">
        <v>0</v>
      </c>
      <c r="V233" s="7">
        <v>0</v>
      </c>
      <c r="W233" s="53">
        <f t="shared" si="402"/>
        <v>0</v>
      </c>
      <c r="X233" s="52">
        <v>0</v>
      </c>
      <c r="Y233" s="7">
        <v>0</v>
      </c>
      <c r="Z233" s="53">
        <f t="shared" si="403"/>
        <v>0</v>
      </c>
      <c r="AA233" s="52">
        <v>0</v>
      </c>
      <c r="AB233" s="7">
        <v>0</v>
      </c>
      <c r="AC233" s="53">
        <f t="shared" si="404"/>
        <v>0</v>
      </c>
      <c r="AD233" s="99">
        <v>26.103999999999999</v>
      </c>
      <c r="AE233" s="7">
        <v>306.71800000000002</v>
      </c>
      <c r="AF233" s="53">
        <f t="shared" si="405"/>
        <v>11749.846766779039</v>
      </c>
      <c r="AG233" s="52">
        <v>0</v>
      </c>
      <c r="AH233" s="7">
        <v>0</v>
      </c>
      <c r="AI233" s="53">
        <f t="shared" si="406"/>
        <v>0</v>
      </c>
      <c r="AJ233" s="52">
        <v>0</v>
      </c>
      <c r="AK233" s="7">
        <v>0</v>
      </c>
      <c r="AL233" s="53">
        <f t="shared" si="407"/>
        <v>0</v>
      </c>
      <c r="AM233" s="52">
        <v>0</v>
      </c>
      <c r="AN233" s="7">
        <v>0</v>
      </c>
      <c r="AO233" s="53">
        <f t="shared" si="408"/>
        <v>0</v>
      </c>
      <c r="AP233" s="52">
        <v>0</v>
      </c>
      <c r="AQ233" s="7">
        <v>0</v>
      </c>
      <c r="AR233" s="53">
        <f t="shared" si="409"/>
        <v>0</v>
      </c>
      <c r="AS233" s="52">
        <v>0</v>
      </c>
      <c r="AT233" s="7">
        <v>0</v>
      </c>
      <c r="AU233" s="53">
        <f t="shared" si="410"/>
        <v>0</v>
      </c>
      <c r="AV233" s="52">
        <v>0</v>
      </c>
      <c r="AW233" s="7">
        <v>0</v>
      </c>
      <c r="AX233" s="53">
        <f t="shared" si="411"/>
        <v>0</v>
      </c>
      <c r="AY233" s="52">
        <v>0</v>
      </c>
      <c r="AZ233" s="7">
        <v>0</v>
      </c>
      <c r="BA233" s="53">
        <f t="shared" si="412"/>
        <v>0</v>
      </c>
      <c r="BB233" s="99">
        <v>1.7999999999999999E-2</v>
      </c>
      <c r="BC233" s="7">
        <v>7.6630000000000003</v>
      </c>
      <c r="BD233" s="53">
        <f t="shared" si="413"/>
        <v>425722.22222222231</v>
      </c>
      <c r="BE233" s="52">
        <v>0</v>
      </c>
      <c r="BF233" s="7">
        <v>0</v>
      </c>
      <c r="BG233" s="53">
        <f t="shared" si="414"/>
        <v>0</v>
      </c>
      <c r="BH233" s="99">
        <v>1369.3103999999998</v>
      </c>
      <c r="BI233" s="7">
        <v>8288.9590000000007</v>
      </c>
      <c r="BJ233" s="53">
        <f t="shared" si="415"/>
        <v>6053.3820527471353</v>
      </c>
      <c r="BK233" s="52">
        <v>0</v>
      </c>
      <c r="BL233" s="7">
        <v>0</v>
      </c>
      <c r="BM233" s="53">
        <f t="shared" si="416"/>
        <v>0</v>
      </c>
      <c r="BN233" s="52">
        <v>0</v>
      </c>
      <c r="BO233" s="7">
        <v>0</v>
      </c>
      <c r="BP233" s="53">
        <f t="shared" si="417"/>
        <v>0</v>
      </c>
      <c r="BQ233" s="99">
        <v>5.0000000000000001E-4</v>
      </c>
      <c r="BR233" s="7">
        <v>6.7000000000000004E-2</v>
      </c>
      <c r="BS233" s="53">
        <f t="shared" si="418"/>
        <v>134000</v>
      </c>
      <c r="BT233" s="52">
        <v>0</v>
      </c>
      <c r="BU233" s="7">
        <v>0</v>
      </c>
      <c r="BV233" s="53">
        <f t="shared" si="419"/>
        <v>0</v>
      </c>
      <c r="BW233" s="52">
        <v>0</v>
      </c>
      <c r="BX233" s="7">
        <v>0</v>
      </c>
      <c r="BY233" s="53">
        <f t="shared" si="420"/>
        <v>0</v>
      </c>
      <c r="BZ233" s="52">
        <v>0</v>
      </c>
      <c r="CA233" s="7">
        <v>0</v>
      </c>
      <c r="CB233" s="53">
        <f t="shared" si="421"/>
        <v>0</v>
      </c>
      <c r="CC233" s="99">
        <v>34.4</v>
      </c>
      <c r="CD233" s="7">
        <v>98.423000000000002</v>
      </c>
      <c r="CE233" s="53">
        <f t="shared" si="422"/>
        <v>2861.1337209302324</v>
      </c>
      <c r="CF233" s="52">
        <v>0</v>
      </c>
      <c r="CG233" s="7">
        <v>0</v>
      </c>
      <c r="CH233" s="53">
        <f t="shared" si="423"/>
        <v>0</v>
      </c>
      <c r="CI233" s="52">
        <v>0</v>
      </c>
      <c r="CJ233" s="7">
        <v>0</v>
      </c>
      <c r="CK233" s="53">
        <f t="shared" si="424"/>
        <v>0</v>
      </c>
      <c r="CL233" s="52">
        <v>0</v>
      </c>
      <c r="CM233" s="7">
        <v>0</v>
      </c>
      <c r="CN233" s="53">
        <f t="shared" si="425"/>
        <v>0</v>
      </c>
      <c r="CO233" s="52">
        <v>0</v>
      </c>
      <c r="CP233" s="7">
        <v>0</v>
      </c>
      <c r="CQ233" s="53">
        <f t="shared" si="426"/>
        <v>0</v>
      </c>
      <c r="CR233" s="52">
        <v>0</v>
      </c>
      <c r="CS233" s="7">
        <v>0</v>
      </c>
      <c r="CT233" s="53">
        <f t="shared" si="427"/>
        <v>0</v>
      </c>
      <c r="CU233" s="99">
        <v>0.02</v>
      </c>
      <c r="CV233" s="7">
        <v>2.5000000000000001E-2</v>
      </c>
      <c r="CW233" s="53">
        <f t="shared" si="428"/>
        <v>1250</v>
      </c>
      <c r="CX233" s="99">
        <v>209.346</v>
      </c>
      <c r="CY233" s="7">
        <v>1572.133</v>
      </c>
      <c r="CZ233" s="53">
        <f t="shared" si="429"/>
        <v>7509.7350797244753</v>
      </c>
      <c r="DA233" s="52">
        <v>0</v>
      </c>
      <c r="DB233" s="7">
        <v>0</v>
      </c>
      <c r="DC233" s="53">
        <f t="shared" si="430"/>
        <v>0</v>
      </c>
      <c r="DD233" s="99">
        <v>5.21E-2</v>
      </c>
      <c r="DE233" s="7">
        <v>1.3009999999999999</v>
      </c>
      <c r="DF233" s="53">
        <f t="shared" si="431"/>
        <v>24971.209213051821</v>
      </c>
      <c r="DG233" s="99">
        <v>1.0400000000000001E-3</v>
      </c>
      <c r="DH233" s="7">
        <v>1.9E-2</v>
      </c>
      <c r="DI233" s="53">
        <f t="shared" si="432"/>
        <v>18269.230769230766</v>
      </c>
      <c r="DJ233" s="52">
        <v>0</v>
      </c>
      <c r="DK233" s="7">
        <v>0</v>
      </c>
      <c r="DL233" s="53">
        <f t="shared" si="433"/>
        <v>0</v>
      </c>
      <c r="DM233" s="99">
        <v>1.2</v>
      </c>
      <c r="DN233" s="7">
        <v>1.962</v>
      </c>
      <c r="DO233" s="53">
        <f t="shared" si="434"/>
        <v>1635</v>
      </c>
      <c r="DP233" s="52">
        <v>0</v>
      </c>
      <c r="DQ233" s="7">
        <v>0</v>
      </c>
      <c r="DR233" s="53">
        <f t="shared" si="435"/>
        <v>0</v>
      </c>
      <c r="DS233" s="52">
        <v>0</v>
      </c>
      <c r="DT233" s="7">
        <v>0</v>
      </c>
      <c r="DU233" s="53">
        <f t="shared" si="436"/>
        <v>0</v>
      </c>
      <c r="DV233" s="52">
        <v>0</v>
      </c>
      <c r="DW233" s="7">
        <v>0</v>
      </c>
      <c r="DX233" s="53">
        <f t="shared" si="437"/>
        <v>0</v>
      </c>
      <c r="DY233" s="52">
        <v>0</v>
      </c>
      <c r="DZ233" s="7">
        <v>0</v>
      </c>
      <c r="EA233" s="53">
        <f t="shared" si="438"/>
        <v>0</v>
      </c>
      <c r="EB233" s="52">
        <v>0</v>
      </c>
      <c r="EC233" s="7">
        <v>0</v>
      </c>
      <c r="ED233" s="53">
        <f t="shared" si="439"/>
        <v>0</v>
      </c>
      <c r="EE233" s="99">
        <v>575.5</v>
      </c>
      <c r="EF233" s="7">
        <v>3983.6350000000002</v>
      </c>
      <c r="EG233" s="53">
        <f t="shared" si="440"/>
        <v>6922.0417028670718</v>
      </c>
      <c r="EH233" s="52">
        <v>0</v>
      </c>
      <c r="EI233" s="7">
        <v>0</v>
      </c>
      <c r="EJ233" s="53">
        <f t="shared" si="441"/>
        <v>0</v>
      </c>
      <c r="EK233" s="52">
        <v>0</v>
      </c>
      <c r="EL233" s="7">
        <v>0</v>
      </c>
      <c r="EM233" s="53">
        <f t="shared" si="442"/>
        <v>0</v>
      </c>
      <c r="EN233" s="52">
        <v>0</v>
      </c>
      <c r="EO233" s="7">
        <v>0</v>
      </c>
      <c r="EP233" s="53">
        <f t="shared" si="443"/>
        <v>0</v>
      </c>
      <c r="EQ233" s="52">
        <v>0</v>
      </c>
      <c r="ER233" s="7">
        <v>0</v>
      </c>
      <c r="ES233" s="53">
        <f t="shared" si="444"/>
        <v>0</v>
      </c>
      <c r="ET233" s="52">
        <v>0</v>
      </c>
      <c r="EU233" s="7">
        <v>0</v>
      </c>
      <c r="EV233" s="53">
        <f t="shared" si="445"/>
        <v>0</v>
      </c>
      <c r="EW233" s="52">
        <v>0</v>
      </c>
      <c r="EX233" s="7">
        <v>0</v>
      </c>
      <c r="EY233" s="53">
        <f t="shared" si="446"/>
        <v>0</v>
      </c>
      <c r="EZ233" s="99">
        <v>52.768000000000001</v>
      </c>
      <c r="FA233" s="7">
        <v>662.69</v>
      </c>
      <c r="FB233" s="53">
        <f t="shared" si="447"/>
        <v>12558.558217101274</v>
      </c>
      <c r="FC233" s="52">
        <v>0</v>
      </c>
      <c r="FD233" s="7">
        <v>0</v>
      </c>
      <c r="FE233" s="53">
        <f t="shared" si="448"/>
        <v>0</v>
      </c>
      <c r="FF233" s="52">
        <v>0</v>
      </c>
      <c r="FG233" s="7">
        <v>0</v>
      </c>
      <c r="FH233" s="53">
        <f t="shared" si="449"/>
        <v>0</v>
      </c>
      <c r="FI233" s="99">
        <v>93</v>
      </c>
      <c r="FJ233" s="7">
        <v>926.61800000000005</v>
      </c>
      <c r="FK233" s="53">
        <f t="shared" si="450"/>
        <v>9963.6344086021509</v>
      </c>
      <c r="FL233" s="52">
        <v>0</v>
      </c>
      <c r="FM233" s="7">
        <v>0</v>
      </c>
      <c r="FN233" s="53">
        <f t="shared" si="451"/>
        <v>0</v>
      </c>
      <c r="FO233" s="10">
        <f t="shared" si="452"/>
        <v>2412.7200400000002</v>
      </c>
      <c r="FP233" s="105">
        <f t="shared" si="453"/>
        <v>15709.321</v>
      </c>
    </row>
    <row r="234" spans="1:172" x14ac:dyDescent="0.3">
      <c r="A234" s="73">
        <v>2021</v>
      </c>
      <c r="B234" s="69" t="s">
        <v>12</v>
      </c>
      <c r="C234" s="52">
        <v>0</v>
      </c>
      <c r="D234" s="7">
        <v>0</v>
      </c>
      <c r="E234" s="53">
        <f t="shared" si="455"/>
        <v>0</v>
      </c>
      <c r="F234" s="52">
        <v>0</v>
      </c>
      <c r="G234" s="7">
        <v>0</v>
      </c>
      <c r="H234" s="53">
        <f t="shared" si="397"/>
        <v>0</v>
      </c>
      <c r="I234" s="52">
        <v>0</v>
      </c>
      <c r="J234" s="7">
        <v>0</v>
      </c>
      <c r="K234" s="53">
        <f t="shared" si="398"/>
        <v>0</v>
      </c>
      <c r="L234" s="52">
        <v>0</v>
      </c>
      <c r="M234" s="7">
        <v>0</v>
      </c>
      <c r="N234" s="53">
        <f t="shared" si="399"/>
        <v>0</v>
      </c>
      <c r="O234" s="52">
        <v>0</v>
      </c>
      <c r="P234" s="7">
        <v>0</v>
      </c>
      <c r="Q234" s="53">
        <f t="shared" si="400"/>
        <v>0</v>
      </c>
      <c r="R234" s="99">
        <v>696</v>
      </c>
      <c r="S234" s="7">
        <v>3932.473</v>
      </c>
      <c r="T234" s="53">
        <f t="shared" si="401"/>
        <v>5650.1048850574716</v>
      </c>
      <c r="U234" s="52">
        <v>0</v>
      </c>
      <c r="V234" s="7">
        <v>0</v>
      </c>
      <c r="W234" s="53">
        <f t="shared" si="402"/>
        <v>0</v>
      </c>
      <c r="X234" s="52">
        <v>0</v>
      </c>
      <c r="Y234" s="7">
        <v>0</v>
      </c>
      <c r="Z234" s="53">
        <f t="shared" si="403"/>
        <v>0</v>
      </c>
      <c r="AA234" s="52">
        <v>0</v>
      </c>
      <c r="AB234" s="7">
        <v>0</v>
      </c>
      <c r="AC234" s="53">
        <f t="shared" si="404"/>
        <v>0</v>
      </c>
      <c r="AD234" s="99">
        <v>50.182000000000002</v>
      </c>
      <c r="AE234" s="7">
        <v>1285.1020000000001</v>
      </c>
      <c r="AF234" s="53">
        <f t="shared" si="405"/>
        <v>25608.823881072894</v>
      </c>
      <c r="AG234" s="52">
        <v>0</v>
      </c>
      <c r="AH234" s="7">
        <v>0</v>
      </c>
      <c r="AI234" s="53">
        <f t="shared" si="406"/>
        <v>0</v>
      </c>
      <c r="AJ234" s="52">
        <v>0</v>
      </c>
      <c r="AK234" s="7">
        <v>0</v>
      </c>
      <c r="AL234" s="53">
        <f t="shared" si="407"/>
        <v>0</v>
      </c>
      <c r="AM234" s="52">
        <v>0</v>
      </c>
      <c r="AN234" s="7">
        <v>0</v>
      </c>
      <c r="AO234" s="53">
        <f t="shared" si="408"/>
        <v>0</v>
      </c>
      <c r="AP234" s="52">
        <v>0</v>
      </c>
      <c r="AQ234" s="7">
        <v>0</v>
      </c>
      <c r="AR234" s="53">
        <f t="shared" si="409"/>
        <v>0</v>
      </c>
      <c r="AS234" s="52">
        <v>0</v>
      </c>
      <c r="AT234" s="7">
        <v>0</v>
      </c>
      <c r="AU234" s="53">
        <f t="shared" si="410"/>
        <v>0</v>
      </c>
      <c r="AV234" s="52">
        <v>0</v>
      </c>
      <c r="AW234" s="7">
        <v>0</v>
      </c>
      <c r="AX234" s="53">
        <f t="shared" si="411"/>
        <v>0</v>
      </c>
      <c r="AY234" s="52">
        <v>0</v>
      </c>
      <c r="AZ234" s="7">
        <v>0</v>
      </c>
      <c r="BA234" s="53">
        <f t="shared" si="412"/>
        <v>0</v>
      </c>
      <c r="BB234" s="52">
        <v>0</v>
      </c>
      <c r="BC234" s="7">
        <v>0</v>
      </c>
      <c r="BD234" s="53">
        <f t="shared" si="413"/>
        <v>0</v>
      </c>
      <c r="BE234" s="52">
        <v>0</v>
      </c>
      <c r="BF234" s="7">
        <v>0</v>
      </c>
      <c r="BG234" s="53">
        <f t="shared" si="414"/>
        <v>0</v>
      </c>
      <c r="BH234" s="52">
        <v>0</v>
      </c>
      <c r="BI234" s="7">
        <v>0</v>
      </c>
      <c r="BJ234" s="53">
        <f t="shared" si="415"/>
        <v>0</v>
      </c>
      <c r="BK234" s="52">
        <v>0</v>
      </c>
      <c r="BL234" s="7">
        <v>0</v>
      </c>
      <c r="BM234" s="53">
        <f t="shared" si="416"/>
        <v>0</v>
      </c>
      <c r="BN234" s="52">
        <v>0</v>
      </c>
      <c r="BO234" s="7">
        <v>0</v>
      </c>
      <c r="BP234" s="53">
        <f t="shared" si="417"/>
        <v>0</v>
      </c>
      <c r="BQ234" s="52">
        <v>0</v>
      </c>
      <c r="BR234" s="7">
        <v>0</v>
      </c>
      <c r="BS234" s="53">
        <f t="shared" si="418"/>
        <v>0</v>
      </c>
      <c r="BT234" s="52">
        <v>0</v>
      </c>
      <c r="BU234" s="7">
        <v>0</v>
      </c>
      <c r="BV234" s="53">
        <f t="shared" si="419"/>
        <v>0</v>
      </c>
      <c r="BW234" s="52">
        <v>0</v>
      </c>
      <c r="BX234" s="7">
        <v>0</v>
      </c>
      <c r="BY234" s="53">
        <f t="shared" si="420"/>
        <v>0</v>
      </c>
      <c r="BZ234" s="52">
        <v>0</v>
      </c>
      <c r="CA234" s="7">
        <v>0</v>
      </c>
      <c r="CB234" s="53">
        <f t="shared" si="421"/>
        <v>0</v>
      </c>
      <c r="CC234" s="99">
        <v>41.25</v>
      </c>
      <c r="CD234" s="7">
        <v>92.387</v>
      </c>
      <c r="CE234" s="53">
        <f t="shared" si="422"/>
        <v>2239.6848484848488</v>
      </c>
      <c r="CF234" s="52">
        <v>0</v>
      </c>
      <c r="CG234" s="7">
        <v>0</v>
      </c>
      <c r="CH234" s="53">
        <f t="shared" si="423"/>
        <v>0</v>
      </c>
      <c r="CI234" s="52">
        <v>0</v>
      </c>
      <c r="CJ234" s="7">
        <v>0</v>
      </c>
      <c r="CK234" s="53">
        <f t="shared" si="424"/>
        <v>0</v>
      </c>
      <c r="CL234" s="52">
        <v>0</v>
      </c>
      <c r="CM234" s="7">
        <v>0</v>
      </c>
      <c r="CN234" s="53">
        <f t="shared" si="425"/>
        <v>0</v>
      </c>
      <c r="CO234" s="52">
        <v>0</v>
      </c>
      <c r="CP234" s="7">
        <v>0</v>
      </c>
      <c r="CQ234" s="53">
        <f t="shared" si="426"/>
        <v>0</v>
      </c>
      <c r="CR234" s="52">
        <v>0</v>
      </c>
      <c r="CS234" s="7">
        <v>0</v>
      </c>
      <c r="CT234" s="53">
        <f t="shared" si="427"/>
        <v>0</v>
      </c>
      <c r="CU234" s="52">
        <v>0</v>
      </c>
      <c r="CV234" s="7">
        <v>0</v>
      </c>
      <c r="CW234" s="53">
        <f t="shared" si="428"/>
        <v>0</v>
      </c>
      <c r="CX234" s="99">
        <v>54</v>
      </c>
      <c r="CY234" s="7">
        <v>525.678</v>
      </c>
      <c r="CZ234" s="53">
        <f t="shared" si="429"/>
        <v>9734.7777777777774</v>
      </c>
      <c r="DA234" s="99">
        <v>108</v>
      </c>
      <c r="DB234" s="7">
        <v>636</v>
      </c>
      <c r="DC234" s="53">
        <f t="shared" si="430"/>
        <v>5888.8888888888896</v>
      </c>
      <c r="DD234" s="52">
        <v>0</v>
      </c>
      <c r="DE234" s="7">
        <v>0</v>
      </c>
      <c r="DF234" s="53">
        <f t="shared" si="431"/>
        <v>0</v>
      </c>
      <c r="DG234" s="52">
        <v>0</v>
      </c>
      <c r="DH234" s="7">
        <v>0</v>
      </c>
      <c r="DI234" s="53">
        <f t="shared" si="432"/>
        <v>0</v>
      </c>
      <c r="DJ234" s="52">
        <v>0</v>
      </c>
      <c r="DK234" s="7">
        <v>0</v>
      </c>
      <c r="DL234" s="53">
        <f t="shared" si="433"/>
        <v>0</v>
      </c>
      <c r="DM234" s="52">
        <v>0</v>
      </c>
      <c r="DN234" s="7">
        <v>0</v>
      </c>
      <c r="DO234" s="53">
        <f t="shared" si="434"/>
        <v>0</v>
      </c>
      <c r="DP234" s="52">
        <v>0</v>
      </c>
      <c r="DQ234" s="7">
        <v>0</v>
      </c>
      <c r="DR234" s="53">
        <f t="shared" si="435"/>
        <v>0</v>
      </c>
      <c r="DS234" s="52">
        <v>0</v>
      </c>
      <c r="DT234" s="7">
        <v>0</v>
      </c>
      <c r="DU234" s="53">
        <f t="shared" si="436"/>
        <v>0</v>
      </c>
      <c r="DV234" s="52">
        <v>0</v>
      </c>
      <c r="DW234" s="7">
        <v>0</v>
      </c>
      <c r="DX234" s="53">
        <f t="shared" si="437"/>
        <v>0</v>
      </c>
      <c r="DY234" s="52">
        <v>0</v>
      </c>
      <c r="DZ234" s="7">
        <v>0</v>
      </c>
      <c r="EA234" s="53">
        <f t="shared" si="438"/>
        <v>0</v>
      </c>
      <c r="EB234" s="52">
        <v>0</v>
      </c>
      <c r="EC234" s="7">
        <v>0</v>
      </c>
      <c r="ED234" s="53">
        <f t="shared" si="439"/>
        <v>0</v>
      </c>
      <c r="EE234" s="52">
        <v>0</v>
      </c>
      <c r="EF234" s="7">
        <v>0</v>
      </c>
      <c r="EG234" s="53">
        <f t="shared" si="440"/>
        <v>0</v>
      </c>
      <c r="EH234" s="52">
        <v>0</v>
      </c>
      <c r="EI234" s="7">
        <v>0</v>
      </c>
      <c r="EJ234" s="53">
        <f t="shared" si="441"/>
        <v>0</v>
      </c>
      <c r="EK234" s="52">
        <v>0</v>
      </c>
      <c r="EL234" s="7">
        <v>0</v>
      </c>
      <c r="EM234" s="53">
        <f t="shared" si="442"/>
        <v>0</v>
      </c>
      <c r="EN234" s="52">
        <v>0</v>
      </c>
      <c r="EO234" s="7">
        <v>0</v>
      </c>
      <c r="EP234" s="53">
        <f t="shared" si="443"/>
        <v>0</v>
      </c>
      <c r="EQ234" s="52">
        <v>0</v>
      </c>
      <c r="ER234" s="7">
        <v>0</v>
      </c>
      <c r="ES234" s="53">
        <f t="shared" si="444"/>
        <v>0</v>
      </c>
      <c r="ET234" s="52">
        <v>0</v>
      </c>
      <c r="EU234" s="7">
        <v>0</v>
      </c>
      <c r="EV234" s="53">
        <f t="shared" si="445"/>
        <v>0</v>
      </c>
      <c r="EW234" s="99">
        <v>0.1062</v>
      </c>
      <c r="EX234" s="7">
        <v>7.6360000000000001</v>
      </c>
      <c r="EY234" s="53">
        <f t="shared" si="446"/>
        <v>71902.07156308851</v>
      </c>
      <c r="EZ234" s="99">
        <v>63.875999999999998</v>
      </c>
      <c r="FA234" s="7">
        <v>761.55100000000004</v>
      </c>
      <c r="FB234" s="53">
        <f t="shared" si="447"/>
        <v>11922.333896925293</v>
      </c>
      <c r="FC234" s="52">
        <v>0</v>
      </c>
      <c r="FD234" s="7">
        <v>0</v>
      </c>
      <c r="FE234" s="53">
        <f t="shared" si="448"/>
        <v>0</v>
      </c>
      <c r="FF234" s="52">
        <v>0</v>
      </c>
      <c r="FG234" s="7">
        <v>0</v>
      </c>
      <c r="FH234" s="53">
        <f t="shared" si="449"/>
        <v>0</v>
      </c>
      <c r="FI234" s="99">
        <v>142.708</v>
      </c>
      <c r="FJ234" s="7">
        <v>1555.9649999999999</v>
      </c>
      <c r="FK234" s="53">
        <f t="shared" si="450"/>
        <v>10903.137875942484</v>
      </c>
      <c r="FL234" s="52">
        <v>0</v>
      </c>
      <c r="FM234" s="7">
        <v>0</v>
      </c>
      <c r="FN234" s="53">
        <f t="shared" si="451"/>
        <v>0</v>
      </c>
      <c r="FO234" s="10">
        <f t="shared" si="452"/>
        <v>1013.4141999999999</v>
      </c>
      <c r="FP234" s="105">
        <f t="shared" si="453"/>
        <v>7240.8270000000002</v>
      </c>
    </row>
    <row r="235" spans="1:172" x14ac:dyDescent="0.3">
      <c r="A235" s="73">
        <v>2021</v>
      </c>
      <c r="B235" s="69" t="s">
        <v>13</v>
      </c>
      <c r="C235" s="99">
        <v>1.5422100000000001</v>
      </c>
      <c r="D235" s="7">
        <v>105.16</v>
      </c>
      <c r="E235" s="53">
        <f t="shared" si="455"/>
        <v>68187.860278431603</v>
      </c>
      <c r="F235" s="52">
        <v>0</v>
      </c>
      <c r="G235" s="7">
        <v>0</v>
      </c>
      <c r="H235" s="53">
        <f t="shared" si="397"/>
        <v>0</v>
      </c>
      <c r="I235" s="52">
        <v>0</v>
      </c>
      <c r="J235" s="7">
        <v>0</v>
      </c>
      <c r="K235" s="53">
        <f t="shared" si="398"/>
        <v>0</v>
      </c>
      <c r="L235" s="52">
        <v>0</v>
      </c>
      <c r="M235" s="7">
        <v>0</v>
      </c>
      <c r="N235" s="53">
        <f t="shared" si="399"/>
        <v>0</v>
      </c>
      <c r="O235" s="52">
        <v>0</v>
      </c>
      <c r="P235" s="7">
        <v>0</v>
      </c>
      <c r="Q235" s="53">
        <f t="shared" si="400"/>
        <v>0</v>
      </c>
      <c r="R235" s="99">
        <v>1244</v>
      </c>
      <c r="S235" s="7">
        <v>9046.6849999999995</v>
      </c>
      <c r="T235" s="53">
        <f t="shared" si="401"/>
        <v>7272.2548231511255</v>
      </c>
      <c r="U235" s="52">
        <v>0</v>
      </c>
      <c r="V235" s="7">
        <v>0</v>
      </c>
      <c r="W235" s="53">
        <f t="shared" si="402"/>
        <v>0</v>
      </c>
      <c r="X235" s="52">
        <v>0</v>
      </c>
      <c r="Y235" s="7">
        <v>0</v>
      </c>
      <c r="Z235" s="53">
        <f t="shared" si="403"/>
        <v>0</v>
      </c>
      <c r="AA235" s="52">
        <v>0</v>
      </c>
      <c r="AB235" s="7">
        <v>0</v>
      </c>
      <c r="AC235" s="53">
        <f t="shared" si="404"/>
        <v>0</v>
      </c>
      <c r="AD235" s="99">
        <v>37.105319999999999</v>
      </c>
      <c r="AE235" s="7">
        <v>982.19100000000003</v>
      </c>
      <c r="AF235" s="53">
        <f t="shared" si="405"/>
        <v>26470.355194349489</v>
      </c>
      <c r="AG235" s="52">
        <v>0</v>
      </c>
      <c r="AH235" s="7">
        <v>0</v>
      </c>
      <c r="AI235" s="53">
        <f t="shared" si="406"/>
        <v>0</v>
      </c>
      <c r="AJ235" s="52">
        <v>0</v>
      </c>
      <c r="AK235" s="7">
        <v>0</v>
      </c>
      <c r="AL235" s="53">
        <f t="shared" si="407"/>
        <v>0</v>
      </c>
      <c r="AM235" s="99">
        <v>34</v>
      </c>
      <c r="AN235" s="7">
        <v>291.71300000000002</v>
      </c>
      <c r="AO235" s="53">
        <f t="shared" si="408"/>
        <v>8579.7941176470595</v>
      </c>
      <c r="AP235" s="52">
        <v>0</v>
      </c>
      <c r="AQ235" s="7">
        <v>0</v>
      </c>
      <c r="AR235" s="53">
        <f t="shared" si="409"/>
        <v>0</v>
      </c>
      <c r="AS235" s="52">
        <v>0</v>
      </c>
      <c r="AT235" s="7">
        <v>0</v>
      </c>
      <c r="AU235" s="53">
        <f t="shared" si="410"/>
        <v>0</v>
      </c>
      <c r="AV235" s="52">
        <v>0</v>
      </c>
      <c r="AW235" s="7">
        <v>0</v>
      </c>
      <c r="AX235" s="53">
        <f t="shared" si="411"/>
        <v>0</v>
      </c>
      <c r="AY235" s="52">
        <v>0</v>
      </c>
      <c r="AZ235" s="7">
        <v>0</v>
      </c>
      <c r="BA235" s="53">
        <f t="shared" si="412"/>
        <v>0</v>
      </c>
      <c r="BB235" s="99">
        <v>0.70669999999999999</v>
      </c>
      <c r="BC235" s="7">
        <v>84.945999999999998</v>
      </c>
      <c r="BD235" s="53">
        <f t="shared" si="413"/>
        <v>120200.93391821141</v>
      </c>
      <c r="BE235" s="99">
        <v>16.25</v>
      </c>
      <c r="BF235" s="7">
        <v>663.05700000000002</v>
      </c>
      <c r="BG235" s="53">
        <f t="shared" si="414"/>
        <v>40803.507692307692</v>
      </c>
      <c r="BH235" s="99">
        <v>20482.681510000002</v>
      </c>
      <c r="BI235" s="7">
        <v>138943.152</v>
      </c>
      <c r="BJ235" s="53">
        <f t="shared" si="415"/>
        <v>6783.4454161758813</v>
      </c>
      <c r="BK235" s="52">
        <v>0</v>
      </c>
      <c r="BL235" s="7">
        <v>0</v>
      </c>
      <c r="BM235" s="53">
        <f t="shared" si="416"/>
        <v>0</v>
      </c>
      <c r="BN235" s="99">
        <v>29.382000000000001</v>
      </c>
      <c r="BO235" s="7">
        <v>165.495</v>
      </c>
      <c r="BP235" s="53">
        <f t="shared" si="417"/>
        <v>5632.530120481928</v>
      </c>
      <c r="BQ235" s="99">
        <v>8.8239999999999998</v>
      </c>
      <c r="BR235" s="7">
        <v>362.15899999999999</v>
      </c>
      <c r="BS235" s="53">
        <f t="shared" si="418"/>
        <v>41042.497733454213</v>
      </c>
      <c r="BT235" s="52">
        <v>0</v>
      </c>
      <c r="BU235" s="7">
        <v>0</v>
      </c>
      <c r="BV235" s="53">
        <f t="shared" si="419"/>
        <v>0</v>
      </c>
      <c r="BW235" s="99">
        <v>34.619999999999997</v>
      </c>
      <c r="BX235" s="7">
        <v>751.72500000000002</v>
      </c>
      <c r="BY235" s="53">
        <f t="shared" si="420"/>
        <v>21713.604852686309</v>
      </c>
      <c r="BZ235" s="52">
        <v>0</v>
      </c>
      <c r="CA235" s="7">
        <v>0</v>
      </c>
      <c r="CB235" s="53">
        <f t="shared" si="421"/>
        <v>0</v>
      </c>
      <c r="CC235" s="52">
        <v>0</v>
      </c>
      <c r="CD235" s="7">
        <v>0</v>
      </c>
      <c r="CE235" s="53">
        <f t="shared" si="422"/>
        <v>0</v>
      </c>
      <c r="CF235" s="52">
        <v>0</v>
      </c>
      <c r="CG235" s="7">
        <v>0</v>
      </c>
      <c r="CH235" s="53">
        <f t="shared" si="423"/>
        <v>0</v>
      </c>
      <c r="CI235" s="52">
        <v>0</v>
      </c>
      <c r="CJ235" s="7">
        <v>0</v>
      </c>
      <c r="CK235" s="53">
        <f t="shared" si="424"/>
        <v>0</v>
      </c>
      <c r="CL235" s="52">
        <v>0</v>
      </c>
      <c r="CM235" s="7">
        <v>0</v>
      </c>
      <c r="CN235" s="53">
        <f t="shared" si="425"/>
        <v>0</v>
      </c>
      <c r="CO235" s="52">
        <v>0</v>
      </c>
      <c r="CP235" s="7">
        <v>0</v>
      </c>
      <c r="CQ235" s="53">
        <f t="shared" si="426"/>
        <v>0</v>
      </c>
      <c r="CR235" s="52">
        <v>0</v>
      </c>
      <c r="CS235" s="7">
        <v>0</v>
      </c>
      <c r="CT235" s="53">
        <f t="shared" si="427"/>
        <v>0</v>
      </c>
      <c r="CU235" s="52">
        <v>0</v>
      </c>
      <c r="CV235" s="7">
        <v>0</v>
      </c>
      <c r="CW235" s="53">
        <f t="shared" si="428"/>
        <v>0</v>
      </c>
      <c r="CX235" s="99">
        <v>195</v>
      </c>
      <c r="CY235" s="7">
        <v>3420.261</v>
      </c>
      <c r="CZ235" s="53">
        <f t="shared" si="429"/>
        <v>17539.8</v>
      </c>
      <c r="DA235" s="52">
        <v>0</v>
      </c>
      <c r="DB235" s="7">
        <v>0</v>
      </c>
      <c r="DC235" s="53">
        <f t="shared" si="430"/>
        <v>0</v>
      </c>
      <c r="DD235" s="99">
        <v>25</v>
      </c>
      <c r="DE235" s="7">
        <v>298.09899999999999</v>
      </c>
      <c r="DF235" s="53">
        <f t="shared" si="431"/>
        <v>11923.96</v>
      </c>
      <c r="DG235" s="52">
        <v>0</v>
      </c>
      <c r="DH235" s="7">
        <v>0</v>
      </c>
      <c r="DI235" s="53">
        <f t="shared" si="432"/>
        <v>0</v>
      </c>
      <c r="DJ235" s="52">
        <v>0</v>
      </c>
      <c r="DK235" s="7">
        <v>0</v>
      </c>
      <c r="DL235" s="53">
        <f t="shared" si="433"/>
        <v>0</v>
      </c>
      <c r="DM235" s="52">
        <v>0</v>
      </c>
      <c r="DN235" s="7">
        <v>0</v>
      </c>
      <c r="DO235" s="53">
        <f t="shared" si="434"/>
        <v>0</v>
      </c>
      <c r="DP235" s="99">
        <v>4.4999999999999998E-2</v>
      </c>
      <c r="DQ235" s="7">
        <v>1.704</v>
      </c>
      <c r="DR235" s="53">
        <f t="shared" si="435"/>
        <v>37866.666666666664</v>
      </c>
      <c r="DS235" s="52">
        <v>0</v>
      </c>
      <c r="DT235" s="7">
        <v>0</v>
      </c>
      <c r="DU235" s="53">
        <f t="shared" si="436"/>
        <v>0</v>
      </c>
      <c r="DV235" s="52">
        <v>0</v>
      </c>
      <c r="DW235" s="7">
        <v>0</v>
      </c>
      <c r="DX235" s="53">
        <f t="shared" si="437"/>
        <v>0</v>
      </c>
      <c r="DY235" s="99">
        <v>35.53</v>
      </c>
      <c r="DZ235" s="7">
        <v>1155.039</v>
      </c>
      <c r="EA235" s="53">
        <f t="shared" si="438"/>
        <v>32508.837602026455</v>
      </c>
      <c r="EB235" s="99">
        <v>0.9</v>
      </c>
      <c r="EC235" s="7">
        <v>4.657</v>
      </c>
      <c r="ED235" s="53">
        <f t="shared" si="439"/>
        <v>5174.4444444444443</v>
      </c>
      <c r="EE235" s="99">
        <v>79072.507610000001</v>
      </c>
      <c r="EF235" s="7">
        <v>653236.745</v>
      </c>
      <c r="EG235" s="53">
        <f t="shared" si="440"/>
        <v>8261.2372459702747</v>
      </c>
      <c r="EH235" s="52">
        <v>0</v>
      </c>
      <c r="EI235" s="7">
        <v>0</v>
      </c>
      <c r="EJ235" s="53">
        <f t="shared" si="441"/>
        <v>0</v>
      </c>
      <c r="EK235" s="52">
        <v>0</v>
      </c>
      <c r="EL235" s="7">
        <v>0</v>
      </c>
      <c r="EM235" s="53">
        <f t="shared" si="442"/>
        <v>0</v>
      </c>
      <c r="EN235" s="52">
        <v>0</v>
      </c>
      <c r="EO235" s="7">
        <v>0</v>
      </c>
      <c r="EP235" s="53">
        <f t="shared" si="443"/>
        <v>0</v>
      </c>
      <c r="EQ235" s="52">
        <v>0</v>
      </c>
      <c r="ER235" s="7">
        <v>0</v>
      </c>
      <c r="ES235" s="53">
        <f t="shared" si="444"/>
        <v>0</v>
      </c>
      <c r="ET235" s="99">
        <v>2.7E-2</v>
      </c>
      <c r="EU235" s="7">
        <v>0.86499999999999999</v>
      </c>
      <c r="EV235" s="53">
        <f t="shared" si="445"/>
        <v>32037.037037037036</v>
      </c>
      <c r="EW235" s="99">
        <v>61.671579999999999</v>
      </c>
      <c r="EX235" s="7">
        <v>1046.356</v>
      </c>
      <c r="EY235" s="53">
        <f t="shared" si="446"/>
        <v>16966.583311145911</v>
      </c>
      <c r="EZ235" s="99">
        <v>6.7720000000000002</v>
      </c>
      <c r="FA235" s="7">
        <v>103.613</v>
      </c>
      <c r="FB235" s="53">
        <f t="shared" si="447"/>
        <v>15300.206733608977</v>
      </c>
      <c r="FC235" s="52">
        <v>0</v>
      </c>
      <c r="FD235" s="7">
        <v>0</v>
      </c>
      <c r="FE235" s="53">
        <f t="shared" si="448"/>
        <v>0</v>
      </c>
      <c r="FF235" s="52">
        <v>0</v>
      </c>
      <c r="FG235" s="7">
        <v>0</v>
      </c>
      <c r="FH235" s="53">
        <f t="shared" si="449"/>
        <v>0</v>
      </c>
      <c r="FI235" s="99">
        <v>232.56</v>
      </c>
      <c r="FJ235" s="7">
        <v>4577.9629999999997</v>
      </c>
      <c r="FK235" s="53">
        <f t="shared" si="450"/>
        <v>19685.083419332645</v>
      </c>
      <c r="FL235" s="52">
        <v>0</v>
      </c>
      <c r="FM235" s="7">
        <v>0</v>
      </c>
      <c r="FN235" s="53">
        <f t="shared" si="451"/>
        <v>0</v>
      </c>
      <c r="FO235" s="10">
        <f t="shared" si="452"/>
        <v>101286.56492999998</v>
      </c>
      <c r="FP235" s="105">
        <f t="shared" si="453"/>
        <v>810663.62199999997</v>
      </c>
    </row>
    <row r="236" spans="1:172" x14ac:dyDescent="0.3">
      <c r="A236" s="73">
        <v>2021</v>
      </c>
      <c r="B236" s="69" t="s">
        <v>14</v>
      </c>
      <c r="C236" s="52">
        <v>0</v>
      </c>
      <c r="D236" s="7">
        <v>0</v>
      </c>
      <c r="E236" s="53">
        <f t="shared" si="455"/>
        <v>0</v>
      </c>
      <c r="F236" s="99">
        <v>126</v>
      </c>
      <c r="G236" s="7">
        <v>1047.049</v>
      </c>
      <c r="H236" s="53">
        <f t="shared" si="397"/>
        <v>8309.9126984126997</v>
      </c>
      <c r="I236" s="52">
        <v>0</v>
      </c>
      <c r="J236" s="7">
        <v>0</v>
      </c>
      <c r="K236" s="53">
        <f t="shared" si="398"/>
        <v>0</v>
      </c>
      <c r="L236" s="52">
        <v>0</v>
      </c>
      <c r="M236" s="7">
        <v>0</v>
      </c>
      <c r="N236" s="53">
        <f t="shared" si="399"/>
        <v>0</v>
      </c>
      <c r="O236" s="52">
        <v>0</v>
      </c>
      <c r="P236" s="7">
        <v>0</v>
      </c>
      <c r="Q236" s="53">
        <f t="shared" si="400"/>
        <v>0</v>
      </c>
      <c r="R236" s="99">
        <v>178.5</v>
      </c>
      <c r="S236" s="7">
        <v>1001.654</v>
      </c>
      <c r="T236" s="53">
        <f t="shared" si="401"/>
        <v>5611.5070028011205</v>
      </c>
      <c r="U236" s="52">
        <v>0</v>
      </c>
      <c r="V236" s="7">
        <v>0</v>
      </c>
      <c r="W236" s="53">
        <f t="shared" si="402"/>
        <v>0</v>
      </c>
      <c r="X236" s="52">
        <v>0</v>
      </c>
      <c r="Y236" s="7">
        <v>0</v>
      </c>
      <c r="Z236" s="53">
        <f t="shared" si="403"/>
        <v>0</v>
      </c>
      <c r="AA236" s="52">
        <v>0</v>
      </c>
      <c r="AB236" s="7">
        <v>0</v>
      </c>
      <c r="AC236" s="53">
        <f t="shared" si="404"/>
        <v>0</v>
      </c>
      <c r="AD236" s="99">
        <v>3.4500000000000004E-3</v>
      </c>
      <c r="AE236" s="7">
        <v>0.877</v>
      </c>
      <c r="AF236" s="53">
        <f t="shared" si="405"/>
        <v>254202.89855072461</v>
      </c>
      <c r="AG236" s="52">
        <v>0</v>
      </c>
      <c r="AH236" s="7">
        <v>0</v>
      </c>
      <c r="AI236" s="53">
        <f t="shared" si="406"/>
        <v>0</v>
      </c>
      <c r="AJ236" s="52">
        <v>0</v>
      </c>
      <c r="AK236" s="7">
        <v>0</v>
      </c>
      <c r="AL236" s="53">
        <f t="shared" si="407"/>
        <v>0</v>
      </c>
      <c r="AM236" s="52">
        <v>0</v>
      </c>
      <c r="AN236" s="7">
        <v>0</v>
      </c>
      <c r="AO236" s="53">
        <f t="shared" si="408"/>
        <v>0</v>
      </c>
      <c r="AP236" s="52">
        <v>0</v>
      </c>
      <c r="AQ236" s="7">
        <v>0</v>
      </c>
      <c r="AR236" s="53">
        <f t="shared" si="409"/>
        <v>0</v>
      </c>
      <c r="AS236" s="52">
        <v>0</v>
      </c>
      <c r="AT236" s="7">
        <v>0</v>
      </c>
      <c r="AU236" s="53">
        <f t="shared" si="410"/>
        <v>0</v>
      </c>
      <c r="AV236" s="99">
        <v>1.257E-2</v>
      </c>
      <c r="AW236" s="7">
        <v>1.0249999999999999</v>
      </c>
      <c r="AX236" s="53">
        <f t="shared" si="411"/>
        <v>81543.357199681777</v>
      </c>
      <c r="AY236" s="52">
        <v>0</v>
      </c>
      <c r="AZ236" s="7">
        <v>0</v>
      </c>
      <c r="BA236" s="53">
        <f t="shared" si="412"/>
        <v>0</v>
      </c>
      <c r="BB236" s="52">
        <v>0</v>
      </c>
      <c r="BC236" s="7">
        <v>0</v>
      </c>
      <c r="BD236" s="53">
        <f t="shared" si="413"/>
        <v>0</v>
      </c>
      <c r="BE236" s="52">
        <v>0</v>
      </c>
      <c r="BF236" s="7">
        <v>0</v>
      </c>
      <c r="BG236" s="53">
        <f t="shared" si="414"/>
        <v>0</v>
      </c>
      <c r="BH236" s="99">
        <v>48.576000000000001</v>
      </c>
      <c r="BI236" s="7">
        <v>550.01700000000005</v>
      </c>
      <c r="BJ236" s="53">
        <f t="shared" si="415"/>
        <v>11322.813735177868</v>
      </c>
      <c r="BK236" s="52">
        <v>0</v>
      </c>
      <c r="BL236" s="7">
        <v>0</v>
      </c>
      <c r="BM236" s="53">
        <f t="shared" si="416"/>
        <v>0</v>
      </c>
      <c r="BN236" s="52">
        <v>0</v>
      </c>
      <c r="BO236" s="7">
        <v>0</v>
      </c>
      <c r="BP236" s="53">
        <f t="shared" si="417"/>
        <v>0</v>
      </c>
      <c r="BQ236" s="52">
        <v>0</v>
      </c>
      <c r="BR236" s="7">
        <v>0</v>
      </c>
      <c r="BS236" s="53">
        <f t="shared" si="418"/>
        <v>0</v>
      </c>
      <c r="BT236" s="52">
        <v>0</v>
      </c>
      <c r="BU236" s="7">
        <v>0</v>
      </c>
      <c r="BV236" s="53">
        <f t="shared" si="419"/>
        <v>0</v>
      </c>
      <c r="BW236" s="52">
        <v>0</v>
      </c>
      <c r="BX236" s="7">
        <v>0</v>
      </c>
      <c r="BY236" s="53">
        <f t="shared" si="420"/>
        <v>0</v>
      </c>
      <c r="BZ236" s="52">
        <v>0</v>
      </c>
      <c r="CA236" s="7">
        <v>0</v>
      </c>
      <c r="CB236" s="53">
        <f t="shared" si="421"/>
        <v>0</v>
      </c>
      <c r="CC236" s="99">
        <v>46.75</v>
      </c>
      <c r="CD236" s="7">
        <v>83.786000000000001</v>
      </c>
      <c r="CE236" s="53">
        <f t="shared" si="422"/>
        <v>1792.2139037433155</v>
      </c>
      <c r="CF236" s="52">
        <v>0</v>
      </c>
      <c r="CG236" s="7">
        <v>0</v>
      </c>
      <c r="CH236" s="53">
        <f t="shared" si="423"/>
        <v>0</v>
      </c>
      <c r="CI236" s="52">
        <v>0</v>
      </c>
      <c r="CJ236" s="7">
        <v>0</v>
      </c>
      <c r="CK236" s="53">
        <f t="shared" si="424"/>
        <v>0</v>
      </c>
      <c r="CL236" s="52">
        <v>0</v>
      </c>
      <c r="CM236" s="7">
        <v>0</v>
      </c>
      <c r="CN236" s="53">
        <f t="shared" si="425"/>
        <v>0</v>
      </c>
      <c r="CO236" s="52">
        <v>0</v>
      </c>
      <c r="CP236" s="7">
        <v>0</v>
      </c>
      <c r="CQ236" s="53">
        <f t="shared" si="426"/>
        <v>0</v>
      </c>
      <c r="CR236" s="52">
        <v>0</v>
      </c>
      <c r="CS236" s="7">
        <v>0</v>
      </c>
      <c r="CT236" s="53">
        <f t="shared" si="427"/>
        <v>0</v>
      </c>
      <c r="CU236" s="52">
        <v>0</v>
      </c>
      <c r="CV236" s="7">
        <v>0</v>
      </c>
      <c r="CW236" s="53">
        <f t="shared" si="428"/>
        <v>0</v>
      </c>
      <c r="CX236" s="99">
        <v>104.3</v>
      </c>
      <c r="CY236" s="7">
        <v>516.822</v>
      </c>
      <c r="CZ236" s="53">
        <f t="shared" si="429"/>
        <v>4955.1486097794823</v>
      </c>
      <c r="DA236" s="52">
        <v>0</v>
      </c>
      <c r="DB236" s="7">
        <v>0</v>
      </c>
      <c r="DC236" s="53">
        <f t="shared" si="430"/>
        <v>0</v>
      </c>
      <c r="DD236" s="52">
        <v>0</v>
      </c>
      <c r="DE236" s="7">
        <v>0</v>
      </c>
      <c r="DF236" s="53">
        <f t="shared" si="431"/>
        <v>0</v>
      </c>
      <c r="DG236" s="52">
        <v>0</v>
      </c>
      <c r="DH236" s="7">
        <v>0</v>
      </c>
      <c r="DI236" s="53">
        <f t="shared" si="432"/>
        <v>0</v>
      </c>
      <c r="DJ236" s="52">
        <v>0</v>
      </c>
      <c r="DK236" s="7">
        <v>0</v>
      </c>
      <c r="DL236" s="53">
        <f t="shared" si="433"/>
        <v>0</v>
      </c>
      <c r="DM236" s="52">
        <v>0</v>
      </c>
      <c r="DN236" s="7">
        <v>0</v>
      </c>
      <c r="DO236" s="53">
        <f t="shared" si="434"/>
        <v>0</v>
      </c>
      <c r="DP236" s="52">
        <v>0</v>
      </c>
      <c r="DQ236" s="7">
        <v>0</v>
      </c>
      <c r="DR236" s="53">
        <f t="shared" si="435"/>
        <v>0</v>
      </c>
      <c r="DS236" s="52">
        <v>0</v>
      </c>
      <c r="DT236" s="7">
        <v>0</v>
      </c>
      <c r="DU236" s="53">
        <f t="shared" si="436"/>
        <v>0</v>
      </c>
      <c r="DV236" s="52">
        <v>0</v>
      </c>
      <c r="DW236" s="7">
        <v>0</v>
      </c>
      <c r="DX236" s="53">
        <f t="shared" si="437"/>
        <v>0</v>
      </c>
      <c r="DY236" s="52">
        <v>0</v>
      </c>
      <c r="DZ236" s="7">
        <v>0</v>
      </c>
      <c r="EA236" s="53">
        <f t="shared" si="438"/>
        <v>0</v>
      </c>
      <c r="EB236" s="99">
        <v>8</v>
      </c>
      <c r="EC236" s="7">
        <v>40.936999999999998</v>
      </c>
      <c r="ED236" s="53">
        <f t="shared" si="439"/>
        <v>5117.125</v>
      </c>
      <c r="EE236" s="99">
        <v>428.6</v>
      </c>
      <c r="EF236" s="7">
        <v>2885.9050000000002</v>
      </c>
      <c r="EG236" s="53">
        <f t="shared" si="440"/>
        <v>6733.3294447036869</v>
      </c>
      <c r="EH236" s="52">
        <v>0</v>
      </c>
      <c r="EI236" s="7">
        <v>0</v>
      </c>
      <c r="EJ236" s="53">
        <f t="shared" si="441"/>
        <v>0</v>
      </c>
      <c r="EK236" s="52">
        <v>0</v>
      </c>
      <c r="EL236" s="7">
        <v>0</v>
      </c>
      <c r="EM236" s="53">
        <f t="shared" si="442"/>
        <v>0</v>
      </c>
      <c r="EN236" s="52">
        <v>0</v>
      </c>
      <c r="EO236" s="7">
        <v>0</v>
      </c>
      <c r="EP236" s="53">
        <f t="shared" si="443"/>
        <v>0</v>
      </c>
      <c r="EQ236" s="52">
        <v>0</v>
      </c>
      <c r="ER236" s="7">
        <v>0</v>
      </c>
      <c r="ES236" s="53">
        <f t="shared" si="444"/>
        <v>0</v>
      </c>
      <c r="ET236" s="52">
        <v>0</v>
      </c>
      <c r="EU236" s="7">
        <v>0</v>
      </c>
      <c r="EV236" s="53">
        <f t="shared" si="445"/>
        <v>0</v>
      </c>
      <c r="EW236" s="52">
        <v>0</v>
      </c>
      <c r="EX236" s="7">
        <v>0</v>
      </c>
      <c r="EY236" s="53">
        <f t="shared" si="446"/>
        <v>0</v>
      </c>
      <c r="EZ236" s="99">
        <v>40.923499999999997</v>
      </c>
      <c r="FA236" s="7">
        <v>574.01400000000001</v>
      </c>
      <c r="FB236" s="53">
        <f t="shared" si="447"/>
        <v>14026.512883795374</v>
      </c>
      <c r="FC236" s="52">
        <v>0</v>
      </c>
      <c r="FD236" s="7">
        <v>0</v>
      </c>
      <c r="FE236" s="53">
        <f t="shared" si="448"/>
        <v>0</v>
      </c>
      <c r="FF236" s="52">
        <v>0</v>
      </c>
      <c r="FG236" s="7">
        <v>0</v>
      </c>
      <c r="FH236" s="53">
        <f t="shared" si="449"/>
        <v>0</v>
      </c>
      <c r="FI236" s="99">
        <v>21.5</v>
      </c>
      <c r="FJ236" s="7">
        <v>286.91300000000001</v>
      </c>
      <c r="FK236" s="53">
        <f t="shared" si="450"/>
        <v>13344.79069767442</v>
      </c>
      <c r="FL236" s="52">
        <v>0</v>
      </c>
      <c r="FM236" s="7">
        <v>0</v>
      </c>
      <c r="FN236" s="53">
        <f t="shared" si="451"/>
        <v>0</v>
      </c>
      <c r="FO236" s="10">
        <f>C236+F236+I236+R236+X236+AA236+AD236+AG236+AJ236+AS236+BE236+BH236+BK236+BN236+BQ236+BW236+CC236+CL236+CU236+CX236+DD236+DJ236+DM236+DP236+DV236+DY236+EE236+EN236+EQ236+EW236+FC236+FF236+FL236+U236+O236+EZ236+DS236+BT236+BB236+CR236+BZ236+EH236+EB236+AM236+DG236+L236+CF236+DA236+CO236+ET236+AP236+AY236+AV236</f>
        <v>981.66552000000001</v>
      </c>
      <c r="FP236" s="105">
        <f>D236+G236+J236+S236+Y236+AB236+AE236+AH236+AK236+AT236+BF236+BI236+BL236+BO236+BR236+BX236+CD236+CM236+CV236+CY236+DE236+DK236+DN236+DQ236+DW236+DZ236+EF236+EO236+ER236+EX236+FD236+FG236+FM236+V236+P236+FA236+DT236+BU236+BC236+CS236+CA236+EI236+EC236+AN236+DH236+M236+CG236+DB236+CP236+EU236+AQ236+AZ236+AW236</f>
        <v>6702.0860000000002</v>
      </c>
    </row>
    <row r="237" spans="1:172" x14ac:dyDescent="0.3">
      <c r="A237" s="73">
        <v>2021</v>
      </c>
      <c r="B237" s="53" t="s">
        <v>15</v>
      </c>
      <c r="C237" s="52">
        <v>0</v>
      </c>
      <c r="D237" s="7">
        <v>0</v>
      </c>
      <c r="E237" s="53">
        <f t="shared" si="455"/>
        <v>0</v>
      </c>
      <c r="F237" s="52">
        <v>0</v>
      </c>
      <c r="G237" s="7">
        <v>0</v>
      </c>
      <c r="H237" s="53">
        <f t="shared" si="397"/>
        <v>0</v>
      </c>
      <c r="I237" s="52">
        <v>0</v>
      </c>
      <c r="J237" s="7">
        <v>0</v>
      </c>
      <c r="K237" s="53">
        <f t="shared" si="398"/>
        <v>0</v>
      </c>
      <c r="L237" s="52">
        <v>0</v>
      </c>
      <c r="M237" s="7">
        <v>0</v>
      </c>
      <c r="N237" s="53">
        <f t="shared" si="399"/>
        <v>0</v>
      </c>
      <c r="O237" s="52">
        <v>0</v>
      </c>
      <c r="P237" s="7">
        <v>0</v>
      </c>
      <c r="Q237" s="53">
        <f t="shared" si="400"/>
        <v>0</v>
      </c>
      <c r="R237" s="52">
        <v>0</v>
      </c>
      <c r="S237" s="7">
        <v>0</v>
      </c>
      <c r="T237" s="53">
        <f t="shared" si="401"/>
        <v>0</v>
      </c>
      <c r="U237" s="52">
        <v>0</v>
      </c>
      <c r="V237" s="7">
        <v>0</v>
      </c>
      <c r="W237" s="53">
        <f t="shared" si="402"/>
        <v>0</v>
      </c>
      <c r="X237" s="52">
        <v>0</v>
      </c>
      <c r="Y237" s="7">
        <v>0</v>
      </c>
      <c r="Z237" s="53">
        <f t="shared" si="403"/>
        <v>0</v>
      </c>
      <c r="AA237" s="52">
        <v>0</v>
      </c>
      <c r="AB237" s="7">
        <v>0</v>
      </c>
      <c r="AC237" s="53">
        <f t="shared" si="404"/>
        <v>0</v>
      </c>
      <c r="AD237" s="52">
        <v>0</v>
      </c>
      <c r="AE237" s="7">
        <v>0</v>
      </c>
      <c r="AF237" s="53">
        <f t="shared" si="405"/>
        <v>0</v>
      </c>
      <c r="AG237" s="52">
        <v>0</v>
      </c>
      <c r="AH237" s="7">
        <v>0</v>
      </c>
      <c r="AI237" s="53">
        <f t="shared" si="406"/>
        <v>0</v>
      </c>
      <c r="AJ237" s="52">
        <v>0</v>
      </c>
      <c r="AK237" s="7">
        <v>0</v>
      </c>
      <c r="AL237" s="53">
        <f t="shared" si="407"/>
        <v>0</v>
      </c>
      <c r="AM237" s="52">
        <v>0</v>
      </c>
      <c r="AN237" s="7">
        <v>0</v>
      </c>
      <c r="AO237" s="53">
        <f t="shared" si="408"/>
        <v>0</v>
      </c>
      <c r="AP237" s="52">
        <v>0</v>
      </c>
      <c r="AQ237" s="7">
        <v>0</v>
      </c>
      <c r="AR237" s="53">
        <f t="shared" si="409"/>
        <v>0</v>
      </c>
      <c r="AS237" s="52">
        <v>0</v>
      </c>
      <c r="AT237" s="7">
        <v>0</v>
      </c>
      <c r="AU237" s="53">
        <f t="shared" si="410"/>
        <v>0</v>
      </c>
      <c r="AV237" s="52">
        <v>0</v>
      </c>
      <c r="AW237" s="7">
        <v>0</v>
      </c>
      <c r="AX237" s="53">
        <f t="shared" si="411"/>
        <v>0</v>
      </c>
      <c r="AY237" s="52">
        <v>0</v>
      </c>
      <c r="AZ237" s="7">
        <v>0</v>
      </c>
      <c r="BA237" s="53">
        <f t="shared" si="412"/>
        <v>0</v>
      </c>
      <c r="BB237" s="52">
        <v>0</v>
      </c>
      <c r="BC237" s="7">
        <v>0</v>
      </c>
      <c r="BD237" s="53">
        <f t="shared" si="413"/>
        <v>0</v>
      </c>
      <c r="BE237" s="52">
        <v>0</v>
      </c>
      <c r="BF237" s="7">
        <v>0</v>
      </c>
      <c r="BG237" s="53">
        <f t="shared" si="414"/>
        <v>0</v>
      </c>
      <c r="BH237" s="99">
        <v>1107.086</v>
      </c>
      <c r="BI237" s="7">
        <v>6398.518</v>
      </c>
      <c r="BJ237" s="53">
        <f t="shared" si="415"/>
        <v>5779.6033912451239</v>
      </c>
      <c r="BK237" s="52">
        <v>0</v>
      </c>
      <c r="BL237" s="7">
        <v>0</v>
      </c>
      <c r="BM237" s="53">
        <f t="shared" si="416"/>
        <v>0</v>
      </c>
      <c r="BN237" s="52">
        <v>0</v>
      </c>
      <c r="BO237" s="7">
        <v>0</v>
      </c>
      <c r="BP237" s="53">
        <f t="shared" si="417"/>
        <v>0</v>
      </c>
      <c r="BQ237" s="99">
        <v>2.4E-2</v>
      </c>
      <c r="BR237" s="7">
        <v>0.879</v>
      </c>
      <c r="BS237" s="53">
        <f t="shared" si="418"/>
        <v>36625</v>
      </c>
      <c r="BT237" s="52">
        <v>0</v>
      </c>
      <c r="BU237" s="7">
        <v>0</v>
      </c>
      <c r="BV237" s="53">
        <f t="shared" si="419"/>
        <v>0</v>
      </c>
      <c r="BW237" s="52">
        <v>0</v>
      </c>
      <c r="BX237" s="7">
        <v>0</v>
      </c>
      <c r="BY237" s="53">
        <f t="shared" si="420"/>
        <v>0</v>
      </c>
      <c r="BZ237" s="52">
        <v>0</v>
      </c>
      <c r="CA237" s="7">
        <v>0</v>
      </c>
      <c r="CB237" s="53">
        <f t="shared" si="421"/>
        <v>0</v>
      </c>
      <c r="CC237" s="99">
        <v>25.15</v>
      </c>
      <c r="CD237" s="7">
        <v>81.376000000000005</v>
      </c>
      <c r="CE237" s="53">
        <f t="shared" si="422"/>
        <v>3235.6262425447321</v>
      </c>
      <c r="CF237" s="52">
        <v>0</v>
      </c>
      <c r="CG237" s="7">
        <v>0</v>
      </c>
      <c r="CH237" s="53">
        <f t="shared" si="423"/>
        <v>0</v>
      </c>
      <c r="CI237" s="52">
        <v>0</v>
      </c>
      <c r="CJ237" s="7">
        <v>0</v>
      </c>
      <c r="CK237" s="53">
        <f t="shared" si="424"/>
        <v>0</v>
      </c>
      <c r="CL237" s="52">
        <v>0</v>
      </c>
      <c r="CM237" s="7">
        <v>0</v>
      </c>
      <c r="CN237" s="53">
        <f t="shared" si="425"/>
        <v>0</v>
      </c>
      <c r="CO237" s="52">
        <v>0</v>
      </c>
      <c r="CP237" s="7">
        <v>0</v>
      </c>
      <c r="CQ237" s="53">
        <f t="shared" si="426"/>
        <v>0</v>
      </c>
      <c r="CR237" s="52">
        <v>0</v>
      </c>
      <c r="CS237" s="7">
        <v>0</v>
      </c>
      <c r="CT237" s="53">
        <f t="shared" si="427"/>
        <v>0</v>
      </c>
      <c r="CU237" s="99">
        <v>0.01</v>
      </c>
      <c r="CV237" s="7">
        <v>7.4999999999999997E-2</v>
      </c>
      <c r="CW237" s="53">
        <f t="shared" si="428"/>
        <v>7500</v>
      </c>
      <c r="CX237" s="99">
        <v>25</v>
      </c>
      <c r="CY237" s="7">
        <v>261.512</v>
      </c>
      <c r="CZ237" s="53">
        <f t="shared" si="429"/>
        <v>10460.48</v>
      </c>
      <c r="DA237" s="52">
        <v>0</v>
      </c>
      <c r="DB237" s="7">
        <v>0</v>
      </c>
      <c r="DC237" s="53">
        <f t="shared" si="430"/>
        <v>0</v>
      </c>
      <c r="DD237" s="52">
        <v>0</v>
      </c>
      <c r="DE237" s="7">
        <v>0</v>
      </c>
      <c r="DF237" s="53">
        <f t="shared" si="431"/>
        <v>0</v>
      </c>
      <c r="DG237" s="52">
        <v>0</v>
      </c>
      <c r="DH237" s="7">
        <v>0</v>
      </c>
      <c r="DI237" s="53">
        <f t="shared" si="432"/>
        <v>0</v>
      </c>
      <c r="DJ237" s="52">
        <v>0</v>
      </c>
      <c r="DK237" s="7">
        <v>0</v>
      </c>
      <c r="DL237" s="53">
        <f t="shared" si="433"/>
        <v>0</v>
      </c>
      <c r="DM237" s="52">
        <v>0</v>
      </c>
      <c r="DN237" s="7">
        <v>0</v>
      </c>
      <c r="DO237" s="53">
        <f t="shared" si="434"/>
        <v>0</v>
      </c>
      <c r="DP237" s="52">
        <v>0</v>
      </c>
      <c r="DQ237" s="7">
        <v>0</v>
      </c>
      <c r="DR237" s="53">
        <f t="shared" si="435"/>
        <v>0</v>
      </c>
      <c r="DS237" s="52">
        <v>0</v>
      </c>
      <c r="DT237" s="7">
        <v>0</v>
      </c>
      <c r="DU237" s="53">
        <f t="shared" si="436"/>
        <v>0</v>
      </c>
      <c r="DV237" s="52">
        <v>0</v>
      </c>
      <c r="DW237" s="7">
        <v>0</v>
      </c>
      <c r="DX237" s="53">
        <f t="shared" si="437"/>
        <v>0</v>
      </c>
      <c r="DY237" s="52">
        <v>0</v>
      </c>
      <c r="DZ237" s="7">
        <v>0</v>
      </c>
      <c r="EA237" s="53">
        <f t="shared" si="438"/>
        <v>0</v>
      </c>
      <c r="EB237" s="52">
        <v>0</v>
      </c>
      <c r="EC237" s="7">
        <v>0</v>
      </c>
      <c r="ED237" s="53">
        <f t="shared" si="439"/>
        <v>0</v>
      </c>
      <c r="EE237" s="99">
        <v>403</v>
      </c>
      <c r="EF237" s="7">
        <v>2681.0149999999999</v>
      </c>
      <c r="EG237" s="53">
        <f t="shared" si="440"/>
        <v>6652.642679900744</v>
      </c>
      <c r="EH237" s="52">
        <v>0</v>
      </c>
      <c r="EI237" s="7">
        <v>0</v>
      </c>
      <c r="EJ237" s="53">
        <f t="shared" si="441"/>
        <v>0</v>
      </c>
      <c r="EK237" s="52">
        <v>0</v>
      </c>
      <c r="EL237" s="7">
        <v>0</v>
      </c>
      <c r="EM237" s="53">
        <f t="shared" si="442"/>
        <v>0</v>
      </c>
      <c r="EN237" s="52">
        <v>0</v>
      </c>
      <c r="EO237" s="7">
        <v>0</v>
      </c>
      <c r="EP237" s="53">
        <f t="shared" si="443"/>
        <v>0</v>
      </c>
      <c r="EQ237" s="52">
        <v>0</v>
      </c>
      <c r="ER237" s="7">
        <v>0</v>
      </c>
      <c r="ES237" s="53">
        <f t="shared" si="444"/>
        <v>0</v>
      </c>
      <c r="ET237" s="52">
        <v>0</v>
      </c>
      <c r="EU237" s="7">
        <v>0</v>
      </c>
      <c r="EV237" s="53">
        <f t="shared" si="445"/>
        <v>0</v>
      </c>
      <c r="EW237" s="52">
        <v>0</v>
      </c>
      <c r="EX237" s="7">
        <v>0</v>
      </c>
      <c r="EY237" s="53">
        <f t="shared" si="446"/>
        <v>0</v>
      </c>
      <c r="EZ237" s="99">
        <v>34.804199999999994</v>
      </c>
      <c r="FA237" s="7">
        <v>530.80499999999995</v>
      </c>
      <c r="FB237" s="53">
        <f t="shared" si="447"/>
        <v>15251.176582136641</v>
      </c>
      <c r="FC237" s="99">
        <v>200</v>
      </c>
      <c r="FD237" s="7">
        <v>1301.8599999999999</v>
      </c>
      <c r="FE237" s="53">
        <f t="shared" si="448"/>
        <v>6509.2999999999993</v>
      </c>
      <c r="FF237" s="52">
        <v>0</v>
      </c>
      <c r="FG237" s="7">
        <v>0</v>
      </c>
      <c r="FH237" s="53">
        <f t="shared" si="449"/>
        <v>0</v>
      </c>
      <c r="FI237" s="99">
        <v>119</v>
      </c>
      <c r="FJ237" s="7">
        <v>1628.4159999999999</v>
      </c>
      <c r="FK237" s="53">
        <f t="shared" si="450"/>
        <v>13684.16806722689</v>
      </c>
      <c r="FL237" s="52">
        <v>0</v>
      </c>
      <c r="FM237" s="7">
        <v>0</v>
      </c>
      <c r="FN237" s="53">
        <f t="shared" si="451"/>
        <v>0</v>
      </c>
      <c r="FO237" s="10">
        <f t="shared" ref="FO237:FO239" si="456">C237+F237+I237+R237+X237+AA237+AD237+AG237+AJ237+AS237+BE237+BH237+BK237+BN237+BQ237+BW237+CC237+CL237+CU237+CX237+DD237+DJ237+DM237+DP237+DV237+DY237+EE237+EN237+EQ237+EW237+FC237+FF237+FL237+U237+O237+EZ237+DS237+BT237+BB237+CR237+BZ237+EH237+EB237+AM237+DG237+L237+CF237+DA237+CO237+ET237+AP237+AY237+AV237</f>
        <v>1795.0742</v>
      </c>
      <c r="FP237" s="105">
        <f t="shared" ref="FP237:FP239" si="457">D237+G237+J237+S237+Y237+AB237+AE237+AH237+AK237+AT237+BF237+BI237+BL237+BO237+BR237+BX237+CD237+CM237+CV237+CY237+DE237+DK237+DN237+DQ237+DW237+DZ237+EF237+EO237+ER237+EX237+FD237+FG237+FM237+V237+P237+FA237+DT237+BU237+BC237+CS237+CA237+EI237+EC237+AN237+DH237+M237+CG237+DB237+CP237+EU237+AQ237+AZ237+AW237</f>
        <v>11256.04</v>
      </c>
    </row>
    <row r="238" spans="1:172" x14ac:dyDescent="0.3">
      <c r="A238" s="73">
        <v>2021</v>
      </c>
      <c r="B238" s="69" t="s">
        <v>16</v>
      </c>
      <c r="C238" s="52">
        <v>0</v>
      </c>
      <c r="D238" s="7">
        <v>0</v>
      </c>
      <c r="E238" s="53">
        <f t="shared" si="455"/>
        <v>0</v>
      </c>
      <c r="F238" s="52">
        <v>0</v>
      </c>
      <c r="G238" s="7">
        <v>0</v>
      </c>
      <c r="H238" s="53">
        <f t="shared" si="397"/>
        <v>0</v>
      </c>
      <c r="I238" s="52">
        <v>0</v>
      </c>
      <c r="J238" s="7">
        <v>0</v>
      </c>
      <c r="K238" s="53">
        <f t="shared" si="398"/>
        <v>0</v>
      </c>
      <c r="L238" s="52">
        <v>0</v>
      </c>
      <c r="M238" s="7">
        <v>0</v>
      </c>
      <c r="N238" s="53">
        <f t="shared" si="399"/>
        <v>0</v>
      </c>
      <c r="O238" s="52">
        <v>0</v>
      </c>
      <c r="P238" s="7">
        <v>0</v>
      </c>
      <c r="Q238" s="53">
        <f t="shared" si="400"/>
        <v>0</v>
      </c>
      <c r="R238" s="99">
        <v>481.1</v>
      </c>
      <c r="S238" s="7">
        <v>2751</v>
      </c>
      <c r="T238" s="53">
        <f t="shared" si="401"/>
        <v>5718.14591561006</v>
      </c>
      <c r="U238" s="52">
        <v>0</v>
      </c>
      <c r="V238" s="7">
        <v>0</v>
      </c>
      <c r="W238" s="53">
        <f t="shared" si="402"/>
        <v>0</v>
      </c>
      <c r="X238" s="52">
        <v>0</v>
      </c>
      <c r="Y238" s="7">
        <v>0</v>
      </c>
      <c r="Z238" s="53">
        <f t="shared" si="403"/>
        <v>0</v>
      </c>
      <c r="AA238" s="52">
        <v>0</v>
      </c>
      <c r="AB238" s="7">
        <v>0</v>
      </c>
      <c r="AC238" s="53">
        <f t="shared" si="404"/>
        <v>0</v>
      </c>
      <c r="AD238" s="52">
        <v>0</v>
      </c>
      <c r="AE238" s="7">
        <v>0</v>
      </c>
      <c r="AF238" s="53">
        <f t="shared" si="405"/>
        <v>0</v>
      </c>
      <c r="AG238" s="99">
        <v>0.1</v>
      </c>
      <c r="AH238" s="7">
        <v>0.3</v>
      </c>
      <c r="AI238" s="53">
        <f t="shared" si="406"/>
        <v>2999.9999999999995</v>
      </c>
      <c r="AJ238" s="52">
        <v>0</v>
      </c>
      <c r="AK238" s="7">
        <v>0</v>
      </c>
      <c r="AL238" s="53">
        <f t="shared" si="407"/>
        <v>0</v>
      </c>
      <c r="AM238" s="52">
        <v>0</v>
      </c>
      <c r="AN238" s="7">
        <v>0</v>
      </c>
      <c r="AO238" s="53">
        <f t="shared" si="408"/>
        <v>0</v>
      </c>
      <c r="AP238" s="52">
        <v>0</v>
      </c>
      <c r="AQ238" s="7">
        <v>0</v>
      </c>
      <c r="AR238" s="53">
        <f t="shared" si="409"/>
        <v>0</v>
      </c>
      <c r="AS238" s="52">
        <v>0</v>
      </c>
      <c r="AT238" s="7">
        <v>0</v>
      </c>
      <c r="AU238" s="53">
        <f t="shared" si="410"/>
        <v>0</v>
      </c>
      <c r="AV238" s="52">
        <v>0</v>
      </c>
      <c r="AW238" s="7">
        <v>0</v>
      </c>
      <c r="AX238" s="53">
        <f t="shared" si="411"/>
        <v>0</v>
      </c>
      <c r="AY238" s="52">
        <v>0</v>
      </c>
      <c r="AZ238" s="7">
        <v>0</v>
      </c>
      <c r="BA238" s="53">
        <f t="shared" si="412"/>
        <v>0</v>
      </c>
      <c r="BB238" s="52">
        <v>0</v>
      </c>
      <c r="BC238" s="7">
        <v>0</v>
      </c>
      <c r="BD238" s="53">
        <f t="shared" si="413"/>
        <v>0</v>
      </c>
      <c r="BE238" s="52">
        <v>0</v>
      </c>
      <c r="BF238" s="7">
        <v>0</v>
      </c>
      <c r="BG238" s="53">
        <f t="shared" si="414"/>
        <v>0</v>
      </c>
      <c r="BH238" s="99">
        <v>0.36587000000000003</v>
      </c>
      <c r="BI238" s="7">
        <v>15.335000000000001</v>
      </c>
      <c r="BJ238" s="53">
        <f t="shared" si="415"/>
        <v>41913.794517178234</v>
      </c>
      <c r="BK238" s="52">
        <v>0</v>
      </c>
      <c r="BL238" s="7">
        <v>0</v>
      </c>
      <c r="BM238" s="53">
        <f t="shared" si="416"/>
        <v>0</v>
      </c>
      <c r="BN238" s="52">
        <v>0</v>
      </c>
      <c r="BO238" s="7">
        <v>0</v>
      </c>
      <c r="BP238" s="53">
        <f t="shared" si="417"/>
        <v>0</v>
      </c>
      <c r="BQ238" s="99">
        <v>1E-3</v>
      </c>
      <c r="BR238" s="7">
        <v>0.14299999999999999</v>
      </c>
      <c r="BS238" s="53">
        <f t="shared" si="418"/>
        <v>142999.99999999997</v>
      </c>
      <c r="BT238" s="52">
        <v>0</v>
      </c>
      <c r="BU238" s="7">
        <v>0</v>
      </c>
      <c r="BV238" s="53">
        <f t="shared" si="419"/>
        <v>0</v>
      </c>
      <c r="BW238" s="52">
        <v>0</v>
      </c>
      <c r="BX238" s="7">
        <v>0</v>
      </c>
      <c r="BY238" s="53">
        <f t="shared" si="420"/>
        <v>0</v>
      </c>
      <c r="BZ238" s="52">
        <v>0</v>
      </c>
      <c r="CA238" s="7">
        <v>0</v>
      </c>
      <c r="CB238" s="53">
        <f t="shared" si="421"/>
        <v>0</v>
      </c>
      <c r="CC238" s="99">
        <v>19.399999999999999</v>
      </c>
      <c r="CD238" s="7">
        <v>57.847000000000001</v>
      </c>
      <c r="CE238" s="53">
        <f t="shared" si="422"/>
        <v>2981.8041237113407</v>
      </c>
      <c r="CF238" s="52">
        <v>0</v>
      </c>
      <c r="CG238" s="7">
        <v>0</v>
      </c>
      <c r="CH238" s="53">
        <f t="shared" si="423"/>
        <v>0</v>
      </c>
      <c r="CI238" s="52">
        <v>0</v>
      </c>
      <c r="CJ238" s="7">
        <v>0</v>
      </c>
      <c r="CK238" s="53">
        <f t="shared" si="424"/>
        <v>0</v>
      </c>
      <c r="CL238" s="52">
        <v>0</v>
      </c>
      <c r="CM238" s="7">
        <v>0</v>
      </c>
      <c r="CN238" s="53">
        <f t="shared" si="425"/>
        <v>0</v>
      </c>
      <c r="CO238" s="52">
        <v>0</v>
      </c>
      <c r="CP238" s="7">
        <v>0</v>
      </c>
      <c r="CQ238" s="53">
        <f t="shared" si="426"/>
        <v>0</v>
      </c>
      <c r="CR238" s="52">
        <v>0</v>
      </c>
      <c r="CS238" s="7">
        <v>0</v>
      </c>
      <c r="CT238" s="53">
        <f t="shared" si="427"/>
        <v>0</v>
      </c>
      <c r="CU238" s="99">
        <v>0.26600000000000001</v>
      </c>
      <c r="CV238" s="7">
        <v>0.85899999999999999</v>
      </c>
      <c r="CW238" s="53">
        <f t="shared" si="428"/>
        <v>3229.3233082706765</v>
      </c>
      <c r="CX238" s="99">
        <v>28.1</v>
      </c>
      <c r="CY238" s="7">
        <v>2125.076</v>
      </c>
      <c r="CZ238" s="53">
        <f t="shared" si="429"/>
        <v>75625.480427046263</v>
      </c>
      <c r="DA238" s="52">
        <v>0</v>
      </c>
      <c r="DB238" s="7">
        <v>0</v>
      </c>
      <c r="DC238" s="53">
        <f t="shared" si="430"/>
        <v>0</v>
      </c>
      <c r="DD238" s="52">
        <v>0</v>
      </c>
      <c r="DE238" s="7">
        <v>0</v>
      </c>
      <c r="DF238" s="53">
        <f t="shared" si="431"/>
        <v>0</v>
      </c>
      <c r="DG238" s="52">
        <v>0</v>
      </c>
      <c r="DH238" s="7">
        <v>0</v>
      </c>
      <c r="DI238" s="53">
        <f t="shared" si="432"/>
        <v>0</v>
      </c>
      <c r="DJ238" s="52">
        <v>0</v>
      </c>
      <c r="DK238" s="7">
        <v>0</v>
      </c>
      <c r="DL238" s="53">
        <f t="shared" si="433"/>
        <v>0</v>
      </c>
      <c r="DM238" s="52">
        <v>0</v>
      </c>
      <c r="DN238" s="7">
        <v>0</v>
      </c>
      <c r="DO238" s="53">
        <f t="shared" si="434"/>
        <v>0</v>
      </c>
      <c r="DP238" s="52">
        <v>0</v>
      </c>
      <c r="DQ238" s="7">
        <v>0</v>
      </c>
      <c r="DR238" s="53">
        <f t="shared" si="435"/>
        <v>0</v>
      </c>
      <c r="DS238" s="52">
        <v>0</v>
      </c>
      <c r="DT238" s="7">
        <v>0</v>
      </c>
      <c r="DU238" s="53">
        <f t="shared" si="436"/>
        <v>0</v>
      </c>
      <c r="DV238" s="52">
        <v>0</v>
      </c>
      <c r="DW238" s="7">
        <v>0</v>
      </c>
      <c r="DX238" s="53">
        <f t="shared" si="437"/>
        <v>0</v>
      </c>
      <c r="DY238" s="52">
        <v>0</v>
      </c>
      <c r="DZ238" s="7">
        <v>0</v>
      </c>
      <c r="EA238" s="53">
        <f t="shared" si="438"/>
        <v>0</v>
      </c>
      <c r="EB238" s="99">
        <v>0.12</v>
      </c>
      <c r="EC238" s="7">
        <v>0.7</v>
      </c>
      <c r="ED238" s="53">
        <f t="shared" si="439"/>
        <v>5833.333333333333</v>
      </c>
      <c r="EE238" s="99">
        <v>678.24</v>
      </c>
      <c r="EF238" s="7">
        <v>7317.6170000000002</v>
      </c>
      <c r="EG238" s="53">
        <f t="shared" si="440"/>
        <v>10789.126267987733</v>
      </c>
      <c r="EH238" s="52">
        <v>0</v>
      </c>
      <c r="EI238" s="7">
        <v>0</v>
      </c>
      <c r="EJ238" s="53">
        <f t="shared" si="441"/>
        <v>0</v>
      </c>
      <c r="EK238" s="52">
        <v>0</v>
      </c>
      <c r="EL238" s="7">
        <v>0</v>
      </c>
      <c r="EM238" s="53">
        <f t="shared" si="442"/>
        <v>0</v>
      </c>
      <c r="EN238" s="52">
        <v>0</v>
      </c>
      <c r="EO238" s="7">
        <v>0</v>
      </c>
      <c r="EP238" s="53">
        <f t="shared" si="443"/>
        <v>0</v>
      </c>
      <c r="EQ238" s="52">
        <v>0</v>
      </c>
      <c r="ER238" s="7">
        <v>0</v>
      </c>
      <c r="ES238" s="53">
        <f t="shared" si="444"/>
        <v>0</v>
      </c>
      <c r="ET238" s="52">
        <v>0</v>
      </c>
      <c r="EU238" s="7">
        <v>0</v>
      </c>
      <c r="EV238" s="53">
        <f t="shared" si="445"/>
        <v>0</v>
      </c>
      <c r="EW238" s="52">
        <v>0</v>
      </c>
      <c r="EX238" s="7">
        <v>0</v>
      </c>
      <c r="EY238" s="53">
        <f t="shared" si="446"/>
        <v>0</v>
      </c>
      <c r="EZ238" s="99">
        <v>1.3240000000000001</v>
      </c>
      <c r="FA238" s="7">
        <v>24.042000000000002</v>
      </c>
      <c r="FB238" s="53">
        <f t="shared" si="447"/>
        <v>18158.610271903322</v>
      </c>
      <c r="FC238" s="52">
        <v>0</v>
      </c>
      <c r="FD238" s="7">
        <v>0</v>
      </c>
      <c r="FE238" s="53">
        <f t="shared" si="448"/>
        <v>0</v>
      </c>
      <c r="FF238" s="52">
        <v>0</v>
      </c>
      <c r="FG238" s="7">
        <v>0</v>
      </c>
      <c r="FH238" s="53">
        <f t="shared" si="449"/>
        <v>0</v>
      </c>
      <c r="FI238" s="99">
        <v>48.5</v>
      </c>
      <c r="FJ238" s="7">
        <v>562.60299999999995</v>
      </c>
      <c r="FK238" s="53">
        <f t="shared" si="450"/>
        <v>11600.061855670103</v>
      </c>
      <c r="FL238" s="52">
        <v>0</v>
      </c>
      <c r="FM238" s="7">
        <v>0</v>
      </c>
      <c r="FN238" s="53">
        <f t="shared" si="451"/>
        <v>0</v>
      </c>
      <c r="FO238" s="10">
        <f t="shared" si="456"/>
        <v>1209.0168699999999</v>
      </c>
      <c r="FP238" s="105">
        <f t="shared" si="457"/>
        <v>12292.919</v>
      </c>
    </row>
    <row r="239" spans="1:172" ht="15" thickBot="1" x14ac:dyDescent="0.35">
      <c r="A239" s="70"/>
      <c r="B239" s="71" t="s">
        <v>17</v>
      </c>
      <c r="C239" s="54">
        <f t="shared" ref="C239:D239" si="458">SUM(C227:C238)</f>
        <v>1.5422100000000001</v>
      </c>
      <c r="D239" s="39">
        <f t="shared" si="458"/>
        <v>105.16</v>
      </c>
      <c r="E239" s="55"/>
      <c r="F239" s="54">
        <f t="shared" ref="F239:G239" si="459">SUM(F227:F238)</f>
        <v>189</v>
      </c>
      <c r="G239" s="39">
        <f t="shared" si="459"/>
        <v>1592.662</v>
      </c>
      <c r="H239" s="55"/>
      <c r="I239" s="54">
        <f t="shared" ref="I239:J239" si="460">SUM(I227:I238)</f>
        <v>0</v>
      </c>
      <c r="J239" s="39">
        <f t="shared" si="460"/>
        <v>0</v>
      </c>
      <c r="K239" s="55"/>
      <c r="L239" s="54">
        <f t="shared" ref="L239:M239" si="461">SUM(L227:L238)</f>
        <v>0</v>
      </c>
      <c r="M239" s="39">
        <f t="shared" si="461"/>
        <v>0</v>
      </c>
      <c r="N239" s="55"/>
      <c r="O239" s="54">
        <f t="shared" ref="O239:P239" si="462">SUM(O227:O238)</f>
        <v>66.328869999999995</v>
      </c>
      <c r="P239" s="39">
        <f t="shared" si="462"/>
        <v>831.6</v>
      </c>
      <c r="Q239" s="55"/>
      <c r="R239" s="54">
        <f t="shared" ref="R239:S239" si="463">SUM(R227:R238)</f>
        <v>3463.64</v>
      </c>
      <c r="S239" s="39">
        <f t="shared" si="463"/>
        <v>21546.253999999997</v>
      </c>
      <c r="T239" s="55"/>
      <c r="U239" s="54">
        <f t="shared" ref="U239:V239" si="464">SUM(U227:U238)</f>
        <v>0</v>
      </c>
      <c r="V239" s="39">
        <f t="shared" si="464"/>
        <v>0</v>
      </c>
      <c r="W239" s="55"/>
      <c r="X239" s="54">
        <f t="shared" ref="X239:Y239" si="465">SUM(X227:X238)</f>
        <v>0</v>
      </c>
      <c r="Y239" s="39">
        <f t="shared" si="465"/>
        <v>0</v>
      </c>
      <c r="Z239" s="55"/>
      <c r="AA239" s="54">
        <f t="shared" ref="AA239:AB239" si="466">SUM(AA227:AA238)</f>
        <v>0</v>
      </c>
      <c r="AB239" s="39">
        <f t="shared" si="466"/>
        <v>0</v>
      </c>
      <c r="AC239" s="55"/>
      <c r="AD239" s="54">
        <f t="shared" ref="AD239:AE239" si="467">SUM(AD227:AD238)</f>
        <v>512.29980999999998</v>
      </c>
      <c r="AE239" s="39">
        <f t="shared" si="467"/>
        <v>6688.326</v>
      </c>
      <c r="AF239" s="55"/>
      <c r="AG239" s="54">
        <f t="shared" ref="AG239:AH239" si="468">SUM(AG227:AG238)</f>
        <v>0.27500000000000002</v>
      </c>
      <c r="AH239" s="39">
        <f t="shared" si="468"/>
        <v>1.974</v>
      </c>
      <c r="AI239" s="55"/>
      <c r="AJ239" s="54">
        <f t="shared" ref="AJ239:AK239" si="469">SUM(AJ227:AJ238)</f>
        <v>0</v>
      </c>
      <c r="AK239" s="39">
        <f t="shared" si="469"/>
        <v>0</v>
      </c>
      <c r="AL239" s="55"/>
      <c r="AM239" s="54">
        <f t="shared" ref="AM239:AN239" si="470">SUM(AM227:AM238)</f>
        <v>34</v>
      </c>
      <c r="AN239" s="39">
        <f t="shared" si="470"/>
        <v>291.71300000000002</v>
      </c>
      <c r="AO239" s="55"/>
      <c r="AP239" s="54">
        <f t="shared" ref="AP239:AQ239" si="471">SUM(AP227:AP238)</f>
        <v>0</v>
      </c>
      <c r="AQ239" s="39">
        <f t="shared" si="471"/>
        <v>0</v>
      </c>
      <c r="AR239" s="55"/>
      <c r="AS239" s="54">
        <f t="shared" ref="AS239:AT239" si="472">SUM(AS227:AS238)</f>
        <v>0</v>
      </c>
      <c r="AT239" s="39">
        <f t="shared" si="472"/>
        <v>0</v>
      </c>
      <c r="AU239" s="55"/>
      <c r="AV239" s="54">
        <f t="shared" ref="AV239:AW239" si="473">SUM(AV227:AV238)</f>
        <v>1.257E-2</v>
      </c>
      <c r="AW239" s="39">
        <f t="shared" si="473"/>
        <v>1.0249999999999999</v>
      </c>
      <c r="AX239" s="55"/>
      <c r="AY239" s="54">
        <f t="shared" ref="AY239:AZ239" si="474">SUM(AY227:AY238)</f>
        <v>1.6</v>
      </c>
      <c r="AZ239" s="39">
        <f t="shared" si="474"/>
        <v>0.73299999999999998</v>
      </c>
      <c r="BA239" s="55"/>
      <c r="BB239" s="54">
        <f t="shared" ref="BB239:BC239" si="475">SUM(BB227:BB238)</f>
        <v>0.72470000000000001</v>
      </c>
      <c r="BC239" s="39">
        <f t="shared" si="475"/>
        <v>92.608999999999995</v>
      </c>
      <c r="BD239" s="55"/>
      <c r="BE239" s="54">
        <f t="shared" ref="BE239:BF239" si="476">SUM(BE227:BE238)</f>
        <v>66.25</v>
      </c>
      <c r="BF239" s="39">
        <f t="shared" si="476"/>
        <v>2137.489</v>
      </c>
      <c r="BG239" s="55"/>
      <c r="BH239" s="54">
        <f t="shared" ref="BH239:BI239" si="477">SUM(BH227:BH238)</f>
        <v>30088.865950000003</v>
      </c>
      <c r="BI239" s="39">
        <f t="shared" si="477"/>
        <v>226529.073</v>
      </c>
      <c r="BJ239" s="55"/>
      <c r="BK239" s="54">
        <f t="shared" ref="BK239:BL239" si="478">SUM(BK227:BK238)</f>
        <v>0</v>
      </c>
      <c r="BL239" s="39">
        <f t="shared" si="478"/>
        <v>0</v>
      </c>
      <c r="BM239" s="55"/>
      <c r="BN239" s="54">
        <f t="shared" ref="BN239:BO239" si="479">SUM(BN227:BN238)</f>
        <v>29.383050000000001</v>
      </c>
      <c r="BO239" s="39">
        <f t="shared" si="479"/>
        <v>166.196</v>
      </c>
      <c r="BP239" s="55"/>
      <c r="BQ239" s="54">
        <f t="shared" ref="BQ239:BR239" si="480">SUM(BQ227:BQ238)</f>
        <v>8.918099999999999</v>
      </c>
      <c r="BR239" s="39">
        <f t="shared" si="480"/>
        <v>366.15100000000001</v>
      </c>
      <c r="BS239" s="55"/>
      <c r="BT239" s="54">
        <f t="shared" ref="BT239:BU239" si="481">SUM(BT227:BT238)</f>
        <v>0</v>
      </c>
      <c r="BU239" s="39">
        <f t="shared" si="481"/>
        <v>0</v>
      </c>
      <c r="BV239" s="55"/>
      <c r="BW239" s="54">
        <f t="shared" ref="BW239:BX239" si="482">SUM(BW227:BW238)</f>
        <v>34.619999999999997</v>
      </c>
      <c r="BX239" s="39">
        <f t="shared" si="482"/>
        <v>751.72500000000002</v>
      </c>
      <c r="BY239" s="55"/>
      <c r="BZ239" s="54">
        <f t="shared" ref="BZ239:CA239" si="483">SUM(BZ227:BZ238)</f>
        <v>16.28</v>
      </c>
      <c r="CA239" s="39">
        <f t="shared" si="483"/>
        <v>220.34199999999998</v>
      </c>
      <c r="CB239" s="55"/>
      <c r="CC239" s="54">
        <f t="shared" ref="CC239:CD239" si="484">SUM(CC227:CC238)</f>
        <v>267.17500000000001</v>
      </c>
      <c r="CD239" s="39">
        <f t="shared" si="484"/>
        <v>717.47399999999993</v>
      </c>
      <c r="CE239" s="55"/>
      <c r="CF239" s="54">
        <f t="shared" ref="CF239:CG239" si="485">SUM(CF227:CF238)</f>
        <v>0</v>
      </c>
      <c r="CG239" s="39">
        <f t="shared" si="485"/>
        <v>0</v>
      </c>
      <c r="CH239" s="55"/>
      <c r="CI239" s="54">
        <f t="shared" ref="CI239:CJ239" si="486">SUM(CI227:CI238)</f>
        <v>0</v>
      </c>
      <c r="CJ239" s="39">
        <f t="shared" si="486"/>
        <v>0</v>
      </c>
      <c r="CK239" s="55"/>
      <c r="CL239" s="54">
        <f t="shared" ref="CL239:CM239" si="487">SUM(CL227:CL238)</f>
        <v>0.5</v>
      </c>
      <c r="CM239" s="39">
        <f t="shared" si="487"/>
        <v>0.38600000000000001</v>
      </c>
      <c r="CN239" s="55"/>
      <c r="CO239" s="54">
        <f t="shared" ref="CO239:CP239" si="488">SUM(CO227:CO238)</f>
        <v>0</v>
      </c>
      <c r="CP239" s="39">
        <f t="shared" si="488"/>
        <v>0</v>
      </c>
      <c r="CQ239" s="55"/>
      <c r="CR239" s="54">
        <f t="shared" ref="CR239:CS239" si="489">SUM(CR227:CR238)</f>
        <v>0</v>
      </c>
      <c r="CS239" s="39">
        <f t="shared" si="489"/>
        <v>0</v>
      </c>
      <c r="CT239" s="55"/>
      <c r="CU239" s="54">
        <f t="shared" ref="CU239:CV239" si="490">SUM(CU227:CU238)</f>
        <v>1.371</v>
      </c>
      <c r="CV239" s="39">
        <f t="shared" si="490"/>
        <v>5.4260000000000002</v>
      </c>
      <c r="CW239" s="55"/>
      <c r="CX239" s="54">
        <f t="shared" ref="CX239:CY239" si="491">SUM(CX227:CX238)</f>
        <v>3278.511</v>
      </c>
      <c r="CY239" s="39">
        <f t="shared" si="491"/>
        <v>36691.120000000003</v>
      </c>
      <c r="CZ239" s="55"/>
      <c r="DA239" s="54">
        <f t="shared" ref="DA239:DB239" si="492">SUM(DA227:DA238)</f>
        <v>108</v>
      </c>
      <c r="DB239" s="39">
        <f t="shared" si="492"/>
        <v>636</v>
      </c>
      <c r="DC239" s="55"/>
      <c r="DD239" s="54">
        <f t="shared" ref="DD239:DE239" si="493">SUM(DD227:DD238)</f>
        <v>25.052099999999999</v>
      </c>
      <c r="DE239" s="39">
        <f t="shared" si="493"/>
        <v>299.39999999999998</v>
      </c>
      <c r="DF239" s="55"/>
      <c r="DG239" s="54">
        <f t="shared" ref="DG239:DH239" si="494">SUM(DG227:DG238)</f>
        <v>1.0400000000000001E-3</v>
      </c>
      <c r="DH239" s="39">
        <f t="shared" si="494"/>
        <v>1.9E-2</v>
      </c>
      <c r="DI239" s="55"/>
      <c r="DJ239" s="54">
        <f t="shared" ref="DJ239:DK239" si="495">SUM(DJ227:DJ238)</f>
        <v>0</v>
      </c>
      <c r="DK239" s="39">
        <f t="shared" si="495"/>
        <v>0</v>
      </c>
      <c r="DL239" s="55"/>
      <c r="DM239" s="54">
        <f t="shared" ref="DM239:DN239" si="496">SUM(DM227:DM238)</f>
        <v>1.6</v>
      </c>
      <c r="DN239" s="39">
        <f t="shared" si="496"/>
        <v>5.4959999999999996</v>
      </c>
      <c r="DO239" s="55"/>
      <c r="DP239" s="54">
        <f t="shared" ref="DP239:DQ239" si="497">SUM(DP227:DP238)</f>
        <v>4.4999999999999998E-2</v>
      </c>
      <c r="DQ239" s="39">
        <f t="shared" si="497"/>
        <v>1.704</v>
      </c>
      <c r="DR239" s="55"/>
      <c r="DS239" s="54">
        <f t="shared" ref="DS239:DT239" si="498">SUM(DS227:DS238)</f>
        <v>0</v>
      </c>
      <c r="DT239" s="39">
        <f t="shared" si="498"/>
        <v>0</v>
      </c>
      <c r="DU239" s="55"/>
      <c r="DV239" s="54">
        <f t="shared" ref="DV239:DW239" si="499">SUM(DV227:DV238)</f>
        <v>0</v>
      </c>
      <c r="DW239" s="39">
        <f t="shared" si="499"/>
        <v>0</v>
      </c>
      <c r="DX239" s="55"/>
      <c r="DY239" s="54">
        <f t="shared" ref="DY239:DZ239" si="500">SUM(DY227:DY238)</f>
        <v>55.78</v>
      </c>
      <c r="DZ239" s="39">
        <f t="shared" si="500"/>
        <v>1314.3899999999999</v>
      </c>
      <c r="EA239" s="55"/>
      <c r="EB239" s="54">
        <f t="shared" ref="EB239:EC239" si="501">SUM(EB227:EB238)</f>
        <v>13.069999999999999</v>
      </c>
      <c r="EC239" s="39">
        <f t="shared" si="501"/>
        <v>70.61</v>
      </c>
      <c r="ED239" s="55"/>
      <c r="EE239" s="54">
        <f t="shared" ref="EE239:EF239" si="502">SUM(EE227:EE238)</f>
        <v>82877.182610000018</v>
      </c>
      <c r="EF239" s="39">
        <f t="shared" si="502"/>
        <v>684468.47699999996</v>
      </c>
      <c r="EG239" s="55"/>
      <c r="EH239" s="54">
        <f t="shared" ref="EH239:EI239" si="503">SUM(EH227:EH238)</f>
        <v>0</v>
      </c>
      <c r="EI239" s="39">
        <f t="shared" si="503"/>
        <v>0</v>
      </c>
      <c r="EJ239" s="55"/>
      <c r="EK239" s="54">
        <f t="shared" ref="EK239:EL239" si="504">SUM(EK227:EK238)</f>
        <v>0</v>
      </c>
      <c r="EL239" s="39">
        <f t="shared" si="504"/>
        <v>0</v>
      </c>
      <c r="EM239" s="55"/>
      <c r="EN239" s="54">
        <f t="shared" ref="EN239:EO239" si="505">SUM(EN227:EN238)</f>
        <v>0</v>
      </c>
      <c r="EO239" s="39">
        <f t="shared" si="505"/>
        <v>0</v>
      </c>
      <c r="EP239" s="55"/>
      <c r="EQ239" s="54">
        <f t="shared" ref="EQ239:ER239" si="506">SUM(EQ227:EQ238)</f>
        <v>0</v>
      </c>
      <c r="ER239" s="39">
        <f t="shared" si="506"/>
        <v>0</v>
      </c>
      <c r="ES239" s="55"/>
      <c r="ET239" s="54">
        <f t="shared" ref="ET239:EU239" si="507">SUM(ET227:ET238)</f>
        <v>2.7E-2</v>
      </c>
      <c r="EU239" s="39">
        <f t="shared" si="507"/>
        <v>0.86499999999999999</v>
      </c>
      <c r="EV239" s="55"/>
      <c r="EW239" s="54">
        <f t="shared" ref="EW239:EX239" si="508">SUM(EW227:EW238)</f>
        <v>81.780280000000005</v>
      </c>
      <c r="EX239" s="39">
        <f t="shared" si="508"/>
        <v>1407.991</v>
      </c>
      <c r="EY239" s="55"/>
      <c r="EZ239" s="54">
        <f t="shared" ref="EZ239:FA239" si="509">SUM(EZ227:EZ238)</f>
        <v>594.56587000000002</v>
      </c>
      <c r="FA239" s="39">
        <f t="shared" si="509"/>
        <v>8151.5750000000025</v>
      </c>
      <c r="FB239" s="55"/>
      <c r="FC239" s="54">
        <f t="shared" ref="FC239:FD239" si="510">SUM(FC227:FC238)</f>
        <v>250</v>
      </c>
      <c r="FD239" s="39">
        <f t="shared" si="510"/>
        <v>1652.925</v>
      </c>
      <c r="FE239" s="55"/>
      <c r="FF239" s="54">
        <f t="shared" ref="FF239:FG239" si="511">SUM(FF227:FF238)</f>
        <v>0</v>
      </c>
      <c r="FG239" s="39">
        <f t="shared" si="511"/>
        <v>0</v>
      </c>
      <c r="FH239" s="55"/>
      <c r="FI239" s="54">
        <f t="shared" ref="FI239:FJ239" si="512">SUM(FI227:FI238)</f>
        <v>933.31799999999998</v>
      </c>
      <c r="FJ239" s="39">
        <f t="shared" si="512"/>
        <v>12243.193999999998</v>
      </c>
      <c r="FK239" s="55"/>
      <c r="FL239" s="54">
        <f t="shared" ref="FL239:FM239" si="513">SUM(FL227:FL238)</f>
        <v>0</v>
      </c>
      <c r="FM239" s="39">
        <f t="shared" si="513"/>
        <v>0</v>
      </c>
      <c r="FN239" s="55"/>
      <c r="FO239" s="89">
        <f t="shared" si="456"/>
        <v>122068.40116000005</v>
      </c>
      <c r="FP239" s="107">
        <f t="shared" si="457"/>
        <v>996746.89</v>
      </c>
    </row>
    <row r="240" spans="1:172" x14ac:dyDescent="0.3">
      <c r="A240" s="73">
        <v>2022</v>
      </c>
      <c r="B240" s="69" t="s">
        <v>5</v>
      </c>
      <c r="C240" s="52">
        <v>0</v>
      </c>
      <c r="D240" s="7">
        <v>0</v>
      </c>
      <c r="E240" s="53">
        <f>IF(C240=0,0,D240/C240*1000)</f>
        <v>0</v>
      </c>
      <c r="F240" s="52">
        <v>0</v>
      </c>
      <c r="G240" s="7">
        <v>0</v>
      </c>
      <c r="H240" s="53">
        <f t="shared" ref="H240:H251" si="514">IF(F240=0,0,G240/F240*1000)</f>
        <v>0</v>
      </c>
      <c r="I240" s="52">
        <v>0</v>
      </c>
      <c r="J240" s="7">
        <v>0</v>
      </c>
      <c r="K240" s="53">
        <f t="shared" ref="K240:K251" si="515">IF(I240=0,0,J240/I240*1000)</f>
        <v>0</v>
      </c>
      <c r="L240" s="52">
        <v>0</v>
      </c>
      <c r="M240" s="7">
        <v>0</v>
      </c>
      <c r="N240" s="53">
        <f t="shared" ref="N240:N251" si="516">IF(L240=0,0,M240/L240*1000)</f>
        <v>0</v>
      </c>
      <c r="O240" s="52">
        <v>0</v>
      </c>
      <c r="P240" s="7">
        <v>0</v>
      </c>
      <c r="Q240" s="53">
        <f t="shared" ref="Q240:Q251" si="517">IF(O240=0,0,P240/O240*1000)</f>
        <v>0</v>
      </c>
      <c r="R240" s="52">
        <v>0</v>
      </c>
      <c r="S240" s="7">
        <v>0</v>
      </c>
      <c r="T240" s="53">
        <f t="shared" ref="T240:T251" si="518">IF(R240=0,0,S240/R240*1000)</f>
        <v>0</v>
      </c>
      <c r="U240" s="52">
        <v>0</v>
      </c>
      <c r="V240" s="7">
        <v>0</v>
      </c>
      <c r="W240" s="53">
        <f t="shared" ref="W240:W251" si="519">IF(U240=0,0,V240/U240*1000)</f>
        <v>0</v>
      </c>
      <c r="X240" s="52">
        <v>0</v>
      </c>
      <c r="Y240" s="7">
        <v>0</v>
      </c>
      <c r="Z240" s="53">
        <f t="shared" ref="Z240:Z251" si="520">IF(X240=0,0,Y240/X240*1000)</f>
        <v>0</v>
      </c>
      <c r="AA240" s="52">
        <v>0</v>
      </c>
      <c r="AB240" s="7">
        <v>0</v>
      </c>
      <c r="AC240" s="53">
        <f t="shared" ref="AC240:AC251" si="521">IF(AA240=0,0,AB240/AA240*1000)</f>
        <v>0</v>
      </c>
      <c r="AD240" s="52">
        <v>0</v>
      </c>
      <c r="AE240" s="7">
        <v>0</v>
      </c>
      <c r="AF240" s="53">
        <f t="shared" ref="AF240:AF251" si="522">IF(AD240=0,0,AE240/AD240*1000)</f>
        <v>0</v>
      </c>
      <c r="AG240" s="99">
        <v>0.01</v>
      </c>
      <c r="AH240" s="7">
        <v>0.12</v>
      </c>
      <c r="AI240" s="53">
        <f t="shared" ref="AI240:AI251" si="523">IF(AG240=0,0,AH240/AG240*1000)</f>
        <v>12000</v>
      </c>
      <c r="AJ240" s="52">
        <v>0</v>
      </c>
      <c r="AK240" s="7">
        <v>0</v>
      </c>
      <c r="AL240" s="53">
        <f t="shared" ref="AL240:AL251" si="524">IF(AJ240=0,0,AK240/AJ240*1000)</f>
        <v>0</v>
      </c>
      <c r="AM240" s="52">
        <v>0</v>
      </c>
      <c r="AN240" s="7">
        <v>0</v>
      </c>
      <c r="AO240" s="53">
        <f t="shared" ref="AO240:AO251" si="525">IF(AM240=0,0,AN240/AM240*1000)</f>
        <v>0</v>
      </c>
      <c r="AP240" s="52">
        <v>0</v>
      </c>
      <c r="AQ240" s="7">
        <v>0</v>
      </c>
      <c r="AR240" s="53">
        <f t="shared" ref="AR240:AR251" si="526">IF(AP240=0,0,AQ240/AP240*1000)</f>
        <v>0</v>
      </c>
      <c r="AS240" s="52">
        <v>0</v>
      </c>
      <c r="AT240" s="7">
        <v>0</v>
      </c>
      <c r="AU240" s="53">
        <f t="shared" ref="AU240:AU251" si="527">IF(AS240=0,0,AT240/AS240*1000)</f>
        <v>0</v>
      </c>
      <c r="AV240" s="52">
        <v>0</v>
      </c>
      <c r="AW240" s="7">
        <v>0</v>
      </c>
      <c r="AX240" s="53">
        <f t="shared" ref="AX240:AX251" si="528">IF(AV240=0,0,AW240/AV240*1000)</f>
        <v>0</v>
      </c>
      <c r="AY240" s="52">
        <v>0</v>
      </c>
      <c r="AZ240" s="7">
        <v>0</v>
      </c>
      <c r="BA240" s="53">
        <f t="shared" ref="BA240:BA251" si="529">IF(AY240=0,0,AZ240/AY240*1000)</f>
        <v>0</v>
      </c>
      <c r="BB240" s="52">
        <v>0</v>
      </c>
      <c r="BC240" s="7">
        <v>0</v>
      </c>
      <c r="BD240" s="53">
        <f t="shared" ref="BD240:BD251" si="530">IF(BB240=0,0,BC240/BB240*1000)</f>
        <v>0</v>
      </c>
      <c r="BE240" s="52">
        <v>0</v>
      </c>
      <c r="BF240" s="7">
        <v>0</v>
      </c>
      <c r="BG240" s="53">
        <f t="shared" ref="BG240:BG251" si="531">IF(BE240=0,0,BF240/BE240*1000)</f>
        <v>0</v>
      </c>
      <c r="BH240" s="99">
        <v>1.17E-3</v>
      </c>
      <c r="BI240" s="7">
        <v>2.4E-2</v>
      </c>
      <c r="BJ240" s="53">
        <f t="shared" ref="BJ240:BJ251" si="532">IF(BH240=0,0,BI240/BH240*1000)</f>
        <v>20512.820512820512</v>
      </c>
      <c r="BK240" s="52">
        <v>0</v>
      </c>
      <c r="BL240" s="7">
        <v>0</v>
      </c>
      <c r="BM240" s="53">
        <f t="shared" ref="BM240:BM251" si="533">IF(BK240=0,0,BL240/BK240*1000)</f>
        <v>0</v>
      </c>
      <c r="BN240" s="52">
        <v>0</v>
      </c>
      <c r="BO240" s="7">
        <v>0</v>
      </c>
      <c r="BP240" s="53">
        <f t="shared" ref="BP240:BP251" si="534">IF(BN240=0,0,BO240/BN240*1000)</f>
        <v>0</v>
      </c>
      <c r="BQ240" s="99">
        <v>3.3299999999999996E-2</v>
      </c>
      <c r="BR240" s="7">
        <v>4.5419999999999998</v>
      </c>
      <c r="BS240" s="53">
        <f t="shared" ref="BS240:BS251" si="535">IF(BQ240=0,0,BR240/BQ240*1000)</f>
        <v>136396.39639639639</v>
      </c>
      <c r="BT240" s="52">
        <v>0</v>
      </c>
      <c r="BU240" s="7">
        <v>0</v>
      </c>
      <c r="BV240" s="53">
        <f t="shared" ref="BV240:BV251" si="536">IF(BT240=0,0,BU240/BT240*1000)</f>
        <v>0</v>
      </c>
      <c r="BW240" s="52">
        <v>0</v>
      </c>
      <c r="BX240" s="7">
        <v>0</v>
      </c>
      <c r="BY240" s="53">
        <f t="shared" ref="BY240:BY251" si="537">IF(BW240=0,0,BX240/BW240*1000)</f>
        <v>0</v>
      </c>
      <c r="BZ240" s="52">
        <v>0</v>
      </c>
      <c r="CA240" s="7">
        <v>0</v>
      </c>
      <c r="CB240" s="53">
        <f t="shared" ref="CB240:CB251" si="538">IF(BZ240=0,0,CA240/BZ240*1000)</f>
        <v>0</v>
      </c>
      <c r="CC240" s="99">
        <v>19.25</v>
      </c>
      <c r="CD240" s="7">
        <v>57.456000000000003</v>
      </c>
      <c r="CE240" s="53">
        <f t="shared" ref="CE240:CE251" si="539">IF(CC240=0,0,CD240/CC240*1000)</f>
        <v>2984.7272727272725</v>
      </c>
      <c r="CF240" s="52">
        <v>0</v>
      </c>
      <c r="CG240" s="7">
        <v>0</v>
      </c>
      <c r="CH240" s="53">
        <f t="shared" ref="CH240:CH251" si="540">IF(CF240=0,0,CG240/CF240*1000)</f>
        <v>0</v>
      </c>
      <c r="CI240" s="52">
        <v>0</v>
      </c>
      <c r="CJ240" s="7">
        <v>0</v>
      </c>
      <c r="CK240" s="53">
        <f t="shared" ref="CK240:CK251" si="541">IF(CI240=0,0,CJ240/CI240*1000)</f>
        <v>0</v>
      </c>
      <c r="CL240" s="52">
        <v>0</v>
      </c>
      <c r="CM240" s="7">
        <v>0</v>
      </c>
      <c r="CN240" s="53">
        <f t="shared" ref="CN240:CN251" si="542">IF(CL240=0,0,CM240/CL240*1000)</f>
        <v>0</v>
      </c>
      <c r="CO240" s="52">
        <v>0</v>
      </c>
      <c r="CP240" s="7">
        <v>0</v>
      </c>
      <c r="CQ240" s="53">
        <f t="shared" ref="CQ240:CQ251" si="543">IF(CO240=0,0,CP240/CO240*1000)</f>
        <v>0</v>
      </c>
      <c r="CR240" s="52">
        <v>0</v>
      </c>
      <c r="CS240" s="7">
        <v>0</v>
      </c>
      <c r="CT240" s="53">
        <f t="shared" ref="CT240:CT251" si="544">IF(CR240=0,0,CS240/CR240*1000)</f>
        <v>0</v>
      </c>
      <c r="CU240" s="99">
        <v>0.2</v>
      </c>
      <c r="CV240" s="7">
        <v>0.81599999999999995</v>
      </c>
      <c r="CW240" s="53">
        <f t="shared" ref="CW240:CW251" si="545">IF(CU240=0,0,CV240/CU240*1000)</f>
        <v>4079.9999999999991</v>
      </c>
      <c r="CX240" s="99">
        <v>125</v>
      </c>
      <c r="CY240" s="7">
        <v>951.50699999999995</v>
      </c>
      <c r="CZ240" s="53">
        <f t="shared" ref="CZ240:CZ251" si="546">IF(CX240=0,0,CY240/CX240*1000)</f>
        <v>7612.0559999999996</v>
      </c>
      <c r="DA240" s="52">
        <v>0</v>
      </c>
      <c r="DB240" s="7">
        <v>0</v>
      </c>
      <c r="DC240" s="53">
        <f t="shared" ref="DC240:DC251" si="547">IF(DA240=0,0,DB240/DA240*1000)</f>
        <v>0</v>
      </c>
      <c r="DD240" s="52">
        <v>0</v>
      </c>
      <c r="DE240" s="7">
        <v>0</v>
      </c>
      <c r="DF240" s="53">
        <f t="shared" ref="DF240:DF251" si="548">IF(DD240=0,0,DE240/DD240*1000)</f>
        <v>0</v>
      </c>
      <c r="DG240" s="52">
        <v>0</v>
      </c>
      <c r="DH240" s="7">
        <v>0</v>
      </c>
      <c r="DI240" s="53">
        <f t="shared" ref="DI240:DI251" si="549">IF(DG240=0,0,DH240/DG240*1000)</f>
        <v>0</v>
      </c>
      <c r="DJ240" s="52">
        <v>0</v>
      </c>
      <c r="DK240" s="7">
        <v>0</v>
      </c>
      <c r="DL240" s="53">
        <f t="shared" ref="DL240:DL251" si="550">IF(DJ240=0,0,DK240/DJ240*1000)</f>
        <v>0</v>
      </c>
      <c r="DM240" s="52">
        <v>0</v>
      </c>
      <c r="DN240" s="7">
        <v>0</v>
      </c>
      <c r="DO240" s="53">
        <f t="shared" ref="DO240:DO251" si="551">IF(DM240=0,0,DN240/DM240*1000)</f>
        <v>0</v>
      </c>
      <c r="DP240" s="52">
        <v>0</v>
      </c>
      <c r="DQ240" s="7">
        <v>0</v>
      </c>
      <c r="DR240" s="53">
        <f t="shared" ref="DR240:DR251" si="552">IF(DP240=0,0,DQ240/DP240*1000)</f>
        <v>0</v>
      </c>
      <c r="DS240" s="52">
        <v>0</v>
      </c>
      <c r="DT240" s="7">
        <v>0</v>
      </c>
      <c r="DU240" s="53">
        <f t="shared" ref="DU240:DU251" si="553">IF(DS240=0,0,DT240/DS240*1000)</f>
        <v>0</v>
      </c>
      <c r="DV240" s="52">
        <v>0</v>
      </c>
      <c r="DW240" s="7">
        <v>0</v>
      </c>
      <c r="DX240" s="53">
        <f t="shared" ref="DX240:DX251" si="554">IF(DV240=0,0,DW240/DV240*1000)</f>
        <v>0</v>
      </c>
      <c r="DY240" s="52">
        <v>0</v>
      </c>
      <c r="DZ240" s="7">
        <v>0</v>
      </c>
      <c r="EA240" s="53">
        <f t="shared" ref="EA240:EA251" si="555">IF(DY240=0,0,DZ240/DY240*1000)</f>
        <v>0</v>
      </c>
      <c r="EB240" s="52">
        <v>0</v>
      </c>
      <c r="EC240" s="7">
        <v>0</v>
      </c>
      <c r="ED240" s="53">
        <f t="shared" ref="ED240:ED251" si="556">IF(EB240=0,0,EC240/EB240*1000)</f>
        <v>0</v>
      </c>
      <c r="EE240" s="52">
        <v>0</v>
      </c>
      <c r="EF240" s="7">
        <v>0</v>
      </c>
      <c r="EG240" s="53">
        <f t="shared" ref="EG240:EG251" si="557">IF(EE240=0,0,EF240/EE240*1000)</f>
        <v>0</v>
      </c>
      <c r="EH240" s="52">
        <v>0</v>
      </c>
      <c r="EI240" s="7">
        <v>0</v>
      </c>
      <c r="EJ240" s="53">
        <f t="shared" ref="EJ240:EJ251" si="558">IF(EH240=0,0,EI240/EH240*1000)</f>
        <v>0</v>
      </c>
      <c r="EK240" s="52">
        <v>0</v>
      </c>
      <c r="EL240" s="7">
        <v>0</v>
      </c>
      <c r="EM240" s="53">
        <f t="shared" ref="EM240:EM251" si="559">IF(EK240=0,0,EL240/EK240*1000)</f>
        <v>0</v>
      </c>
      <c r="EN240" s="52">
        <v>0</v>
      </c>
      <c r="EO240" s="7">
        <v>0</v>
      </c>
      <c r="EP240" s="53">
        <f t="shared" ref="EP240:EP251" si="560">IF(EN240=0,0,EO240/EN240*1000)</f>
        <v>0</v>
      </c>
      <c r="EQ240" s="52">
        <v>0</v>
      </c>
      <c r="ER240" s="7">
        <v>0</v>
      </c>
      <c r="ES240" s="53">
        <f t="shared" ref="ES240:ES251" si="561">IF(EQ240=0,0,ER240/EQ240*1000)</f>
        <v>0</v>
      </c>
      <c r="ET240" s="52">
        <v>0</v>
      </c>
      <c r="EU240" s="7">
        <v>0</v>
      </c>
      <c r="EV240" s="53">
        <f t="shared" ref="EV240:EV251" si="562">IF(ET240=0,0,EU240/ET240*1000)</f>
        <v>0</v>
      </c>
      <c r="EW240" s="52">
        <v>0</v>
      </c>
      <c r="EX240" s="7">
        <v>0</v>
      </c>
      <c r="EY240" s="53">
        <f t="shared" ref="EY240:EY251" si="563">IF(EW240=0,0,EX240/EW240*1000)</f>
        <v>0</v>
      </c>
      <c r="EZ240" s="99">
        <v>90.872529999999998</v>
      </c>
      <c r="FA240" s="7">
        <v>1583.48</v>
      </c>
      <c r="FB240" s="53">
        <f t="shared" ref="FB240:FB251" si="564">IF(EZ240=0,0,FA240/EZ240*1000)</f>
        <v>17425.287928046022</v>
      </c>
      <c r="FC240" s="52">
        <v>0</v>
      </c>
      <c r="FD240" s="7">
        <v>0</v>
      </c>
      <c r="FE240" s="53">
        <f t="shared" ref="FE240:FE251" si="565">IF(FC240=0,0,FD240/FC240*1000)</f>
        <v>0</v>
      </c>
      <c r="FF240" s="52">
        <v>0</v>
      </c>
      <c r="FG240" s="7">
        <v>0</v>
      </c>
      <c r="FH240" s="53">
        <f t="shared" ref="FH240:FH251" si="566">IF(FF240=0,0,FG240/FF240*1000)</f>
        <v>0</v>
      </c>
      <c r="FI240" s="52">
        <v>0</v>
      </c>
      <c r="FJ240" s="7">
        <v>0</v>
      </c>
      <c r="FK240" s="53">
        <f t="shared" ref="FK240:FK251" si="567">IF(FI240=0,0,FJ240/FI240*1000)</f>
        <v>0</v>
      </c>
      <c r="FL240" s="52">
        <v>0</v>
      </c>
      <c r="FM240" s="7">
        <v>0</v>
      </c>
      <c r="FN240" s="53">
        <f t="shared" ref="FN240:FN251" si="568">IF(FL240=0,0,FM240/FL240*1000)</f>
        <v>0</v>
      </c>
      <c r="FO240" s="88">
        <f>SUMIF($C$5:$FN$5,"Ton",C240:FN240)</f>
        <v>235.36700000000002</v>
      </c>
      <c r="FP240" s="106">
        <f>SUMIF($C$5:$FN$5,"F*",C240:FN240)</f>
        <v>2597.9449999999997</v>
      </c>
    </row>
    <row r="241" spans="1:172" x14ac:dyDescent="0.3">
      <c r="A241" s="73">
        <v>2022</v>
      </c>
      <c r="B241" s="69" t="s">
        <v>6</v>
      </c>
      <c r="C241" s="52">
        <v>0</v>
      </c>
      <c r="D241" s="7">
        <v>0</v>
      </c>
      <c r="E241" s="53">
        <f t="shared" ref="E241:E242" si="569">IF(C241=0,0,D241/C241*1000)</f>
        <v>0</v>
      </c>
      <c r="F241" s="52">
        <v>0</v>
      </c>
      <c r="G241" s="7">
        <v>0</v>
      </c>
      <c r="H241" s="53">
        <f t="shared" si="514"/>
        <v>0</v>
      </c>
      <c r="I241" s="52">
        <v>0</v>
      </c>
      <c r="J241" s="7">
        <v>0</v>
      </c>
      <c r="K241" s="53">
        <f t="shared" si="515"/>
        <v>0</v>
      </c>
      <c r="L241" s="52">
        <v>0</v>
      </c>
      <c r="M241" s="7">
        <v>0</v>
      </c>
      <c r="N241" s="53">
        <f t="shared" si="516"/>
        <v>0</v>
      </c>
      <c r="O241" s="52">
        <v>0</v>
      </c>
      <c r="P241" s="7">
        <v>0</v>
      </c>
      <c r="Q241" s="53">
        <f t="shared" si="517"/>
        <v>0</v>
      </c>
      <c r="R241" s="52">
        <v>0</v>
      </c>
      <c r="S241" s="7">
        <v>0</v>
      </c>
      <c r="T241" s="53">
        <f t="shared" si="518"/>
        <v>0</v>
      </c>
      <c r="U241" s="52">
        <v>0</v>
      </c>
      <c r="V241" s="7">
        <v>0</v>
      </c>
      <c r="W241" s="53">
        <f t="shared" si="519"/>
        <v>0</v>
      </c>
      <c r="X241" s="52">
        <v>0</v>
      </c>
      <c r="Y241" s="7">
        <v>0</v>
      </c>
      <c r="Z241" s="53">
        <f t="shared" si="520"/>
        <v>0</v>
      </c>
      <c r="AA241" s="52">
        <v>0</v>
      </c>
      <c r="AB241" s="7">
        <v>0</v>
      </c>
      <c r="AC241" s="53">
        <f t="shared" si="521"/>
        <v>0</v>
      </c>
      <c r="AD241" s="52">
        <v>0</v>
      </c>
      <c r="AE241" s="7">
        <v>0</v>
      </c>
      <c r="AF241" s="53">
        <f t="shared" si="522"/>
        <v>0</v>
      </c>
      <c r="AG241" s="99">
        <v>7.0000000000000007E-2</v>
      </c>
      <c r="AH241" s="7">
        <v>0.3</v>
      </c>
      <c r="AI241" s="53">
        <f t="shared" si="523"/>
        <v>4285.7142857142853</v>
      </c>
      <c r="AJ241" s="52">
        <v>0</v>
      </c>
      <c r="AK241" s="7">
        <v>0</v>
      </c>
      <c r="AL241" s="53">
        <f t="shared" si="524"/>
        <v>0</v>
      </c>
      <c r="AM241" s="52">
        <v>0</v>
      </c>
      <c r="AN241" s="7">
        <v>0</v>
      </c>
      <c r="AO241" s="53">
        <f t="shared" si="525"/>
        <v>0</v>
      </c>
      <c r="AP241" s="52">
        <v>0</v>
      </c>
      <c r="AQ241" s="7">
        <v>0</v>
      </c>
      <c r="AR241" s="53">
        <f t="shared" si="526"/>
        <v>0</v>
      </c>
      <c r="AS241" s="52">
        <v>0</v>
      </c>
      <c r="AT241" s="7">
        <v>0</v>
      </c>
      <c r="AU241" s="53">
        <f t="shared" si="527"/>
        <v>0</v>
      </c>
      <c r="AV241" s="52">
        <v>0</v>
      </c>
      <c r="AW241" s="7">
        <v>0</v>
      </c>
      <c r="AX241" s="53">
        <f t="shared" si="528"/>
        <v>0</v>
      </c>
      <c r="AY241" s="52">
        <v>0</v>
      </c>
      <c r="AZ241" s="7">
        <v>0</v>
      </c>
      <c r="BA241" s="53">
        <f t="shared" si="529"/>
        <v>0</v>
      </c>
      <c r="BB241" s="52">
        <v>0</v>
      </c>
      <c r="BC241" s="7">
        <v>0</v>
      </c>
      <c r="BD241" s="53">
        <f t="shared" si="530"/>
        <v>0</v>
      </c>
      <c r="BE241" s="52">
        <v>0</v>
      </c>
      <c r="BF241" s="7">
        <v>0</v>
      </c>
      <c r="BG241" s="53">
        <f t="shared" si="531"/>
        <v>0</v>
      </c>
      <c r="BH241" s="52">
        <v>0</v>
      </c>
      <c r="BI241" s="7">
        <v>0</v>
      </c>
      <c r="BJ241" s="53">
        <f t="shared" si="532"/>
        <v>0</v>
      </c>
      <c r="BK241" s="52">
        <v>0</v>
      </c>
      <c r="BL241" s="7">
        <v>0</v>
      </c>
      <c r="BM241" s="53">
        <f t="shared" si="533"/>
        <v>0</v>
      </c>
      <c r="BN241" s="52">
        <v>0</v>
      </c>
      <c r="BO241" s="7">
        <v>0</v>
      </c>
      <c r="BP241" s="53">
        <f t="shared" si="534"/>
        <v>0</v>
      </c>
      <c r="BQ241" s="52">
        <v>0</v>
      </c>
      <c r="BR241" s="7">
        <v>0</v>
      </c>
      <c r="BS241" s="53">
        <f t="shared" si="535"/>
        <v>0</v>
      </c>
      <c r="BT241" s="52">
        <v>0</v>
      </c>
      <c r="BU241" s="7">
        <v>0</v>
      </c>
      <c r="BV241" s="53">
        <f t="shared" si="536"/>
        <v>0</v>
      </c>
      <c r="BW241" s="52">
        <v>0</v>
      </c>
      <c r="BX241" s="7">
        <v>0</v>
      </c>
      <c r="BY241" s="53">
        <f t="shared" si="537"/>
        <v>0</v>
      </c>
      <c r="BZ241" s="52">
        <v>0</v>
      </c>
      <c r="CA241" s="7">
        <v>0</v>
      </c>
      <c r="CB241" s="53">
        <f t="shared" si="538"/>
        <v>0</v>
      </c>
      <c r="CC241" s="99">
        <v>18.2</v>
      </c>
      <c r="CD241" s="7">
        <v>42.069000000000003</v>
      </c>
      <c r="CE241" s="53">
        <f t="shared" si="539"/>
        <v>2311.4835164835167</v>
      </c>
      <c r="CF241" s="52">
        <v>0</v>
      </c>
      <c r="CG241" s="7">
        <v>0</v>
      </c>
      <c r="CH241" s="53">
        <f t="shared" si="540"/>
        <v>0</v>
      </c>
      <c r="CI241" s="52">
        <v>0</v>
      </c>
      <c r="CJ241" s="7">
        <v>0</v>
      </c>
      <c r="CK241" s="53">
        <f t="shared" si="541"/>
        <v>0</v>
      </c>
      <c r="CL241" s="52">
        <v>0</v>
      </c>
      <c r="CM241" s="7">
        <v>0</v>
      </c>
      <c r="CN241" s="53">
        <f t="shared" si="542"/>
        <v>0</v>
      </c>
      <c r="CO241" s="52">
        <v>0</v>
      </c>
      <c r="CP241" s="7">
        <v>0</v>
      </c>
      <c r="CQ241" s="53">
        <f t="shared" si="543"/>
        <v>0</v>
      </c>
      <c r="CR241" s="52">
        <v>0</v>
      </c>
      <c r="CS241" s="7">
        <v>0</v>
      </c>
      <c r="CT241" s="53">
        <f t="shared" si="544"/>
        <v>0</v>
      </c>
      <c r="CU241" s="52">
        <v>0</v>
      </c>
      <c r="CV241" s="7">
        <v>0</v>
      </c>
      <c r="CW241" s="53">
        <f t="shared" si="545"/>
        <v>0</v>
      </c>
      <c r="CX241" s="52">
        <v>0</v>
      </c>
      <c r="CY241" s="7">
        <v>0</v>
      </c>
      <c r="CZ241" s="53">
        <f t="shared" si="546"/>
        <v>0</v>
      </c>
      <c r="DA241" s="52">
        <v>0</v>
      </c>
      <c r="DB241" s="7">
        <v>0</v>
      </c>
      <c r="DC241" s="53">
        <f t="shared" si="547"/>
        <v>0</v>
      </c>
      <c r="DD241" s="52">
        <v>0</v>
      </c>
      <c r="DE241" s="7">
        <v>0</v>
      </c>
      <c r="DF241" s="53">
        <f t="shared" si="548"/>
        <v>0</v>
      </c>
      <c r="DG241" s="52">
        <v>0</v>
      </c>
      <c r="DH241" s="7">
        <v>0</v>
      </c>
      <c r="DI241" s="53">
        <f t="shared" si="549"/>
        <v>0</v>
      </c>
      <c r="DJ241" s="52">
        <v>0</v>
      </c>
      <c r="DK241" s="7">
        <v>0</v>
      </c>
      <c r="DL241" s="53">
        <f t="shared" si="550"/>
        <v>0</v>
      </c>
      <c r="DM241" s="52">
        <v>0</v>
      </c>
      <c r="DN241" s="7">
        <v>0</v>
      </c>
      <c r="DO241" s="53">
        <f t="shared" si="551"/>
        <v>0</v>
      </c>
      <c r="DP241" s="52">
        <v>0</v>
      </c>
      <c r="DQ241" s="7">
        <v>0</v>
      </c>
      <c r="DR241" s="53">
        <f t="shared" si="552"/>
        <v>0</v>
      </c>
      <c r="DS241" s="52">
        <v>0</v>
      </c>
      <c r="DT241" s="7">
        <v>0</v>
      </c>
      <c r="DU241" s="53">
        <f t="shared" si="553"/>
        <v>0</v>
      </c>
      <c r="DV241" s="52">
        <v>0</v>
      </c>
      <c r="DW241" s="7">
        <v>0</v>
      </c>
      <c r="DX241" s="53">
        <f t="shared" si="554"/>
        <v>0</v>
      </c>
      <c r="DY241" s="52">
        <v>0</v>
      </c>
      <c r="DZ241" s="7">
        <v>0</v>
      </c>
      <c r="EA241" s="53">
        <f t="shared" si="555"/>
        <v>0</v>
      </c>
      <c r="EB241" s="52">
        <v>0</v>
      </c>
      <c r="EC241" s="7">
        <v>0</v>
      </c>
      <c r="ED241" s="53">
        <f t="shared" si="556"/>
        <v>0</v>
      </c>
      <c r="EE241" s="99">
        <v>78</v>
      </c>
      <c r="EF241" s="7">
        <v>863.08100000000002</v>
      </c>
      <c r="EG241" s="53">
        <f t="shared" si="557"/>
        <v>11065.141025641025</v>
      </c>
      <c r="EH241" s="52">
        <v>0</v>
      </c>
      <c r="EI241" s="7">
        <v>0</v>
      </c>
      <c r="EJ241" s="53">
        <f t="shared" si="558"/>
        <v>0</v>
      </c>
      <c r="EK241" s="52">
        <v>0</v>
      </c>
      <c r="EL241" s="7">
        <v>0</v>
      </c>
      <c r="EM241" s="53">
        <f t="shared" si="559"/>
        <v>0</v>
      </c>
      <c r="EN241" s="52">
        <v>0</v>
      </c>
      <c r="EO241" s="7">
        <v>0</v>
      </c>
      <c r="EP241" s="53">
        <f t="shared" si="560"/>
        <v>0</v>
      </c>
      <c r="EQ241" s="52">
        <v>0</v>
      </c>
      <c r="ER241" s="7">
        <v>0</v>
      </c>
      <c r="ES241" s="53">
        <f t="shared" si="561"/>
        <v>0</v>
      </c>
      <c r="ET241" s="99">
        <v>88.113100000000003</v>
      </c>
      <c r="EU241" s="7">
        <v>1205.703</v>
      </c>
      <c r="EV241" s="53">
        <f t="shared" si="562"/>
        <v>13683.58393927804</v>
      </c>
      <c r="EW241" s="52">
        <v>0</v>
      </c>
      <c r="EX241" s="7">
        <v>0</v>
      </c>
      <c r="EY241" s="53">
        <f t="shared" si="563"/>
        <v>0</v>
      </c>
      <c r="EZ241" s="52">
        <v>0</v>
      </c>
      <c r="FA241" s="7">
        <v>0</v>
      </c>
      <c r="FB241" s="53">
        <f t="shared" si="564"/>
        <v>0</v>
      </c>
      <c r="FC241" s="52">
        <v>0</v>
      </c>
      <c r="FD241" s="7">
        <v>0</v>
      </c>
      <c r="FE241" s="53">
        <f t="shared" si="565"/>
        <v>0</v>
      </c>
      <c r="FF241" s="52">
        <v>0</v>
      </c>
      <c r="FG241" s="7">
        <v>0</v>
      </c>
      <c r="FH241" s="53">
        <f t="shared" si="566"/>
        <v>0</v>
      </c>
      <c r="FI241" s="99">
        <v>64.5</v>
      </c>
      <c r="FJ241" s="7">
        <v>962.11599999999999</v>
      </c>
      <c r="FK241" s="53">
        <f t="shared" si="567"/>
        <v>14916.527131782947</v>
      </c>
      <c r="FL241" s="99">
        <v>1.0249999999999999</v>
      </c>
      <c r="FM241" s="7">
        <v>13.574</v>
      </c>
      <c r="FN241" s="53">
        <f t="shared" si="568"/>
        <v>13242.926829268294</v>
      </c>
      <c r="FO241" s="10">
        <f t="shared" ref="FO241:FO252" si="570">SUMIF($C$5:$FN$5,"Ton",C241:FN241)</f>
        <v>249.90810000000002</v>
      </c>
      <c r="FP241" s="105">
        <f t="shared" ref="FP241:FP252" si="571">SUMIF($C$5:$FN$5,"F*",C241:FN241)</f>
        <v>3086.8430000000003</v>
      </c>
    </row>
    <row r="242" spans="1:172" x14ac:dyDescent="0.3">
      <c r="A242" s="73">
        <v>2022</v>
      </c>
      <c r="B242" s="69" t="s">
        <v>7</v>
      </c>
      <c r="C242" s="52">
        <v>0</v>
      </c>
      <c r="D242" s="7">
        <v>0</v>
      </c>
      <c r="E242" s="53">
        <f t="shared" si="569"/>
        <v>0</v>
      </c>
      <c r="F242" s="52">
        <v>0</v>
      </c>
      <c r="G242" s="7">
        <v>0</v>
      </c>
      <c r="H242" s="53">
        <f t="shared" si="514"/>
        <v>0</v>
      </c>
      <c r="I242" s="52">
        <v>0</v>
      </c>
      <c r="J242" s="7">
        <v>0</v>
      </c>
      <c r="K242" s="53">
        <f t="shared" si="515"/>
        <v>0</v>
      </c>
      <c r="L242" s="52">
        <v>0</v>
      </c>
      <c r="M242" s="7">
        <v>0</v>
      </c>
      <c r="N242" s="53">
        <f t="shared" si="516"/>
        <v>0</v>
      </c>
      <c r="O242" s="52">
        <v>0</v>
      </c>
      <c r="P242" s="7">
        <v>0</v>
      </c>
      <c r="Q242" s="53">
        <f t="shared" si="517"/>
        <v>0</v>
      </c>
      <c r="R242" s="52">
        <v>0</v>
      </c>
      <c r="S242" s="7">
        <v>0</v>
      </c>
      <c r="T242" s="53">
        <f t="shared" si="518"/>
        <v>0</v>
      </c>
      <c r="U242" s="52">
        <v>0</v>
      </c>
      <c r="V242" s="7">
        <v>0</v>
      </c>
      <c r="W242" s="53">
        <f t="shared" si="519"/>
        <v>0</v>
      </c>
      <c r="X242" s="52">
        <v>0</v>
      </c>
      <c r="Y242" s="7">
        <v>0</v>
      </c>
      <c r="Z242" s="53">
        <f t="shared" si="520"/>
        <v>0</v>
      </c>
      <c r="AA242" s="52">
        <v>0</v>
      </c>
      <c r="AB242" s="7">
        <v>0</v>
      </c>
      <c r="AC242" s="53">
        <f t="shared" si="521"/>
        <v>0</v>
      </c>
      <c r="AD242" s="52">
        <v>0</v>
      </c>
      <c r="AE242" s="7">
        <v>0</v>
      </c>
      <c r="AF242" s="53">
        <f t="shared" si="522"/>
        <v>0</v>
      </c>
      <c r="AG242" s="52">
        <v>0</v>
      </c>
      <c r="AH242" s="7">
        <v>0</v>
      </c>
      <c r="AI242" s="53">
        <f t="shared" si="523"/>
        <v>0</v>
      </c>
      <c r="AJ242" s="52">
        <v>0</v>
      </c>
      <c r="AK242" s="7">
        <v>0</v>
      </c>
      <c r="AL242" s="53">
        <f t="shared" si="524"/>
        <v>0</v>
      </c>
      <c r="AM242" s="52">
        <v>0</v>
      </c>
      <c r="AN242" s="7">
        <v>0</v>
      </c>
      <c r="AO242" s="53">
        <f t="shared" si="525"/>
        <v>0</v>
      </c>
      <c r="AP242" s="52">
        <v>0</v>
      </c>
      <c r="AQ242" s="7">
        <v>0</v>
      </c>
      <c r="AR242" s="53">
        <f t="shared" si="526"/>
        <v>0</v>
      </c>
      <c r="AS242" s="52">
        <v>0</v>
      </c>
      <c r="AT242" s="7">
        <v>0</v>
      </c>
      <c r="AU242" s="53">
        <f t="shared" si="527"/>
        <v>0</v>
      </c>
      <c r="AV242" s="52">
        <v>0</v>
      </c>
      <c r="AW242" s="7">
        <v>0</v>
      </c>
      <c r="AX242" s="53">
        <f t="shared" si="528"/>
        <v>0</v>
      </c>
      <c r="AY242" s="52">
        <v>0</v>
      </c>
      <c r="AZ242" s="7">
        <v>0</v>
      </c>
      <c r="BA242" s="53">
        <f t="shared" si="529"/>
        <v>0</v>
      </c>
      <c r="BB242" s="52">
        <v>0</v>
      </c>
      <c r="BC242" s="7">
        <v>0</v>
      </c>
      <c r="BD242" s="53">
        <f t="shared" si="530"/>
        <v>0</v>
      </c>
      <c r="BE242" s="52">
        <v>0</v>
      </c>
      <c r="BF242" s="7">
        <v>0</v>
      </c>
      <c r="BG242" s="53">
        <f t="shared" si="531"/>
        <v>0</v>
      </c>
      <c r="BH242" s="99">
        <v>100.0004</v>
      </c>
      <c r="BI242" s="7">
        <v>481.28199999999998</v>
      </c>
      <c r="BJ242" s="53">
        <f t="shared" si="532"/>
        <v>4812.8007487970053</v>
      </c>
      <c r="BK242" s="52">
        <v>0</v>
      </c>
      <c r="BL242" s="7">
        <v>0</v>
      </c>
      <c r="BM242" s="53">
        <f t="shared" si="533"/>
        <v>0</v>
      </c>
      <c r="BN242" s="99">
        <v>8.9999999999999998E-4</v>
      </c>
      <c r="BO242" s="7">
        <v>8.9999999999999993E-3</v>
      </c>
      <c r="BP242" s="53">
        <f t="shared" si="534"/>
        <v>10000</v>
      </c>
      <c r="BQ242" s="52">
        <v>0</v>
      </c>
      <c r="BR242" s="7">
        <v>0</v>
      </c>
      <c r="BS242" s="53">
        <f t="shared" si="535"/>
        <v>0</v>
      </c>
      <c r="BT242" s="52">
        <v>0</v>
      </c>
      <c r="BU242" s="7">
        <v>0</v>
      </c>
      <c r="BV242" s="53">
        <f t="shared" si="536"/>
        <v>0</v>
      </c>
      <c r="BW242" s="52">
        <v>0</v>
      </c>
      <c r="BX242" s="7">
        <v>0</v>
      </c>
      <c r="BY242" s="53">
        <f t="shared" si="537"/>
        <v>0</v>
      </c>
      <c r="BZ242" s="52">
        <v>0</v>
      </c>
      <c r="CA242" s="7">
        <v>0</v>
      </c>
      <c r="CB242" s="53">
        <f t="shared" si="538"/>
        <v>0</v>
      </c>
      <c r="CC242" s="99">
        <v>23.9</v>
      </c>
      <c r="CD242" s="7">
        <v>61.286000000000001</v>
      </c>
      <c r="CE242" s="53">
        <f t="shared" si="539"/>
        <v>2564.2677824267785</v>
      </c>
      <c r="CF242" s="52">
        <v>0</v>
      </c>
      <c r="CG242" s="7">
        <v>0</v>
      </c>
      <c r="CH242" s="53">
        <f t="shared" si="540"/>
        <v>0</v>
      </c>
      <c r="CI242" s="52">
        <v>0</v>
      </c>
      <c r="CJ242" s="7">
        <v>0</v>
      </c>
      <c r="CK242" s="53">
        <f t="shared" si="541"/>
        <v>0</v>
      </c>
      <c r="CL242" s="52">
        <v>0</v>
      </c>
      <c r="CM242" s="7">
        <v>0</v>
      </c>
      <c r="CN242" s="53">
        <f t="shared" si="542"/>
        <v>0</v>
      </c>
      <c r="CO242" s="52">
        <v>0</v>
      </c>
      <c r="CP242" s="7">
        <v>0</v>
      </c>
      <c r="CQ242" s="53">
        <f t="shared" si="543"/>
        <v>0</v>
      </c>
      <c r="CR242" s="52">
        <v>0</v>
      </c>
      <c r="CS242" s="7">
        <v>0</v>
      </c>
      <c r="CT242" s="53">
        <f t="shared" si="544"/>
        <v>0</v>
      </c>
      <c r="CU242" s="52">
        <v>0</v>
      </c>
      <c r="CV242" s="7">
        <v>0</v>
      </c>
      <c r="CW242" s="53">
        <f t="shared" si="545"/>
        <v>0</v>
      </c>
      <c r="CX242" s="99">
        <v>136</v>
      </c>
      <c r="CY242" s="7">
        <v>4990.2569999999996</v>
      </c>
      <c r="CZ242" s="53">
        <f t="shared" si="546"/>
        <v>36693.066176470587</v>
      </c>
      <c r="DA242" s="52">
        <v>0</v>
      </c>
      <c r="DB242" s="7">
        <v>0</v>
      </c>
      <c r="DC242" s="53">
        <f t="shared" si="547"/>
        <v>0</v>
      </c>
      <c r="DD242" s="52">
        <v>0</v>
      </c>
      <c r="DE242" s="7">
        <v>0</v>
      </c>
      <c r="DF242" s="53">
        <f t="shared" si="548"/>
        <v>0</v>
      </c>
      <c r="DG242" s="52">
        <v>0</v>
      </c>
      <c r="DH242" s="7">
        <v>0</v>
      </c>
      <c r="DI242" s="53">
        <f t="shared" si="549"/>
        <v>0</v>
      </c>
      <c r="DJ242" s="52">
        <v>0</v>
      </c>
      <c r="DK242" s="7">
        <v>0</v>
      </c>
      <c r="DL242" s="53">
        <f t="shared" si="550"/>
        <v>0</v>
      </c>
      <c r="DM242" s="99">
        <v>6.55</v>
      </c>
      <c r="DN242" s="7">
        <v>15.624000000000001</v>
      </c>
      <c r="DO242" s="53">
        <f t="shared" si="551"/>
        <v>2385.3435114503818</v>
      </c>
      <c r="DP242" s="52">
        <v>0</v>
      </c>
      <c r="DQ242" s="7">
        <v>0</v>
      </c>
      <c r="DR242" s="53">
        <f t="shared" si="552"/>
        <v>0</v>
      </c>
      <c r="DS242" s="52">
        <v>0</v>
      </c>
      <c r="DT242" s="7">
        <v>0</v>
      </c>
      <c r="DU242" s="53">
        <f t="shared" si="553"/>
        <v>0</v>
      </c>
      <c r="DV242" s="52">
        <v>0</v>
      </c>
      <c r="DW242" s="7">
        <v>0</v>
      </c>
      <c r="DX242" s="53">
        <f t="shared" si="554"/>
        <v>0</v>
      </c>
      <c r="DY242" s="52">
        <v>0</v>
      </c>
      <c r="DZ242" s="7">
        <v>0</v>
      </c>
      <c r="EA242" s="53">
        <f t="shared" si="555"/>
        <v>0</v>
      </c>
      <c r="EB242" s="52">
        <v>0</v>
      </c>
      <c r="EC242" s="7">
        <v>0</v>
      </c>
      <c r="ED242" s="53">
        <f t="shared" si="556"/>
        <v>0</v>
      </c>
      <c r="EE242" s="99">
        <v>6</v>
      </c>
      <c r="EF242" s="7">
        <v>64.244</v>
      </c>
      <c r="EG242" s="53">
        <f t="shared" si="557"/>
        <v>10707.333333333332</v>
      </c>
      <c r="EH242" s="52">
        <v>0</v>
      </c>
      <c r="EI242" s="7">
        <v>0</v>
      </c>
      <c r="EJ242" s="53">
        <f t="shared" si="558"/>
        <v>0</v>
      </c>
      <c r="EK242" s="52">
        <v>0</v>
      </c>
      <c r="EL242" s="7">
        <v>0</v>
      </c>
      <c r="EM242" s="53">
        <f t="shared" si="559"/>
        <v>0</v>
      </c>
      <c r="EN242" s="52">
        <v>0</v>
      </c>
      <c r="EO242" s="7">
        <v>0</v>
      </c>
      <c r="EP242" s="53">
        <f t="shared" si="560"/>
        <v>0</v>
      </c>
      <c r="EQ242" s="52">
        <v>0</v>
      </c>
      <c r="ER242" s="7">
        <v>0</v>
      </c>
      <c r="ES242" s="53">
        <f t="shared" si="561"/>
        <v>0</v>
      </c>
      <c r="ET242" s="52">
        <v>0</v>
      </c>
      <c r="EU242" s="7">
        <v>0</v>
      </c>
      <c r="EV242" s="53">
        <f t="shared" si="562"/>
        <v>0</v>
      </c>
      <c r="EW242" s="52">
        <v>0</v>
      </c>
      <c r="EX242" s="7">
        <v>0</v>
      </c>
      <c r="EY242" s="53">
        <f t="shared" si="563"/>
        <v>0</v>
      </c>
      <c r="EZ242" s="99">
        <v>42.949199999999998</v>
      </c>
      <c r="FA242" s="7">
        <v>595.03599999999994</v>
      </c>
      <c r="FB242" s="53">
        <f t="shared" si="564"/>
        <v>13854.414051949745</v>
      </c>
      <c r="FC242" s="52">
        <v>0</v>
      </c>
      <c r="FD242" s="7">
        <v>0</v>
      </c>
      <c r="FE242" s="53">
        <f t="shared" si="565"/>
        <v>0</v>
      </c>
      <c r="FF242" s="52">
        <v>0</v>
      </c>
      <c r="FG242" s="7">
        <v>0</v>
      </c>
      <c r="FH242" s="53">
        <f t="shared" si="566"/>
        <v>0</v>
      </c>
      <c r="FI242" s="52">
        <v>0</v>
      </c>
      <c r="FJ242" s="7">
        <v>0</v>
      </c>
      <c r="FK242" s="53">
        <f t="shared" si="567"/>
        <v>0</v>
      </c>
      <c r="FL242" s="52">
        <v>0</v>
      </c>
      <c r="FM242" s="7">
        <v>0</v>
      </c>
      <c r="FN242" s="53">
        <f t="shared" si="568"/>
        <v>0</v>
      </c>
      <c r="FO242" s="10">
        <f t="shared" si="570"/>
        <v>315.40050000000002</v>
      </c>
      <c r="FP242" s="105">
        <f t="shared" si="571"/>
        <v>6207.7379999999994</v>
      </c>
    </row>
    <row r="243" spans="1:172" x14ac:dyDescent="0.3">
      <c r="A243" s="73">
        <v>2022</v>
      </c>
      <c r="B243" s="69" t="s">
        <v>8</v>
      </c>
      <c r="C243" s="52">
        <v>0</v>
      </c>
      <c r="D243" s="7">
        <v>0</v>
      </c>
      <c r="E243" s="53">
        <f>IF(C243=0,0,D243/C243*1000)</f>
        <v>0</v>
      </c>
      <c r="F243" s="52">
        <v>0</v>
      </c>
      <c r="G243" s="7">
        <v>0</v>
      </c>
      <c r="H243" s="53">
        <f t="shared" si="514"/>
        <v>0</v>
      </c>
      <c r="I243" s="52">
        <v>0</v>
      </c>
      <c r="J243" s="7">
        <v>0</v>
      </c>
      <c r="K243" s="53">
        <f t="shared" si="515"/>
        <v>0</v>
      </c>
      <c r="L243" s="52">
        <v>0</v>
      </c>
      <c r="M243" s="7">
        <v>0</v>
      </c>
      <c r="N243" s="53">
        <f t="shared" si="516"/>
        <v>0</v>
      </c>
      <c r="O243" s="52">
        <v>0</v>
      </c>
      <c r="P243" s="7">
        <v>0</v>
      </c>
      <c r="Q243" s="53">
        <f t="shared" si="517"/>
        <v>0</v>
      </c>
      <c r="R243" s="52">
        <v>0</v>
      </c>
      <c r="S243" s="7">
        <v>0</v>
      </c>
      <c r="T243" s="53">
        <f t="shared" si="518"/>
        <v>0</v>
      </c>
      <c r="U243" s="52">
        <v>0</v>
      </c>
      <c r="V243" s="7">
        <v>0</v>
      </c>
      <c r="W243" s="53">
        <f t="shared" si="519"/>
        <v>0</v>
      </c>
      <c r="X243" s="52">
        <v>0</v>
      </c>
      <c r="Y243" s="7">
        <v>0</v>
      </c>
      <c r="Z243" s="53">
        <f t="shared" si="520"/>
        <v>0</v>
      </c>
      <c r="AA243" s="52">
        <v>0</v>
      </c>
      <c r="AB243" s="7">
        <v>0</v>
      </c>
      <c r="AC243" s="53">
        <f t="shared" si="521"/>
        <v>0</v>
      </c>
      <c r="AD243" s="52">
        <v>0</v>
      </c>
      <c r="AE243" s="7">
        <v>0</v>
      </c>
      <c r="AF243" s="53">
        <f t="shared" si="522"/>
        <v>0</v>
      </c>
      <c r="AG243" s="52">
        <v>0</v>
      </c>
      <c r="AH243" s="7">
        <v>0</v>
      </c>
      <c r="AI243" s="53">
        <f t="shared" si="523"/>
        <v>0</v>
      </c>
      <c r="AJ243" s="52">
        <v>0</v>
      </c>
      <c r="AK243" s="7">
        <v>0</v>
      </c>
      <c r="AL243" s="53">
        <f t="shared" si="524"/>
        <v>0</v>
      </c>
      <c r="AM243" s="52">
        <v>0</v>
      </c>
      <c r="AN243" s="7">
        <v>0</v>
      </c>
      <c r="AO243" s="53">
        <f t="shared" si="525"/>
        <v>0</v>
      </c>
      <c r="AP243" s="52">
        <v>0</v>
      </c>
      <c r="AQ243" s="7">
        <v>0</v>
      </c>
      <c r="AR243" s="53">
        <f t="shared" si="526"/>
        <v>0</v>
      </c>
      <c r="AS243" s="52">
        <v>0</v>
      </c>
      <c r="AT243" s="7">
        <v>0</v>
      </c>
      <c r="AU243" s="53">
        <f t="shared" si="527"/>
        <v>0</v>
      </c>
      <c r="AV243" s="52">
        <v>0</v>
      </c>
      <c r="AW243" s="7">
        <v>0</v>
      </c>
      <c r="AX243" s="53">
        <f t="shared" si="528"/>
        <v>0</v>
      </c>
      <c r="AY243" s="52">
        <v>0</v>
      </c>
      <c r="AZ243" s="7">
        <v>0</v>
      </c>
      <c r="BA243" s="53">
        <f t="shared" si="529"/>
        <v>0</v>
      </c>
      <c r="BB243" s="52">
        <v>0</v>
      </c>
      <c r="BC243" s="7">
        <v>0</v>
      </c>
      <c r="BD243" s="53">
        <f t="shared" si="530"/>
        <v>0</v>
      </c>
      <c r="BE243" s="52">
        <v>0</v>
      </c>
      <c r="BF243" s="7">
        <v>0</v>
      </c>
      <c r="BG243" s="53">
        <f t="shared" si="531"/>
        <v>0</v>
      </c>
      <c r="BH243" s="52">
        <v>0</v>
      </c>
      <c r="BI243" s="7">
        <v>0</v>
      </c>
      <c r="BJ243" s="53">
        <f t="shared" si="532"/>
        <v>0</v>
      </c>
      <c r="BK243" s="52">
        <v>0</v>
      </c>
      <c r="BL243" s="7">
        <v>0</v>
      </c>
      <c r="BM243" s="53">
        <f t="shared" si="533"/>
        <v>0</v>
      </c>
      <c r="BN243" s="99">
        <v>1.5E-3</v>
      </c>
      <c r="BO243" s="7">
        <v>3.6999999999999998E-2</v>
      </c>
      <c r="BP243" s="53">
        <f t="shared" si="534"/>
        <v>24666.666666666664</v>
      </c>
      <c r="BQ243" s="99">
        <v>3.9009999999999996E-2</v>
      </c>
      <c r="BR243" s="7">
        <v>1.601</v>
      </c>
      <c r="BS243" s="53">
        <f t="shared" si="535"/>
        <v>41040.75877980006</v>
      </c>
      <c r="BT243" s="52">
        <v>0</v>
      </c>
      <c r="BU243" s="7">
        <v>0</v>
      </c>
      <c r="BV243" s="53">
        <f t="shared" si="536"/>
        <v>0</v>
      </c>
      <c r="BW243" s="52">
        <v>0</v>
      </c>
      <c r="BX243" s="7">
        <v>0</v>
      </c>
      <c r="BY243" s="53">
        <f t="shared" si="537"/>
        <v>0</v>
      </c>
      <c r="BZ243" s="52">
        <v>0</v>
      </c>
      <c r="CA243" s="7">
        <v>0</v>
      </c>
      <c r="CB243" s="53">
        <f t="shared" si="538"/>
        <v>0</v>
      </c>
      <c r="CC243" s="99">
        <v>19.55</v>
      </c>
      <c r="CD243" s="7">
        <v>51.957000000000001</v>
      </c>
      <c r="CE243" s="53">
        <f t="shared" si="539"/>
        <v>2657.6470588235293</v>
      </c>
      <c r="CF243" s="52">
        <v>0</v>
      </c>
      <c r="CG243" s="7">
        <v>0</v>
      </c>
      <c r="CH243" s="53">
        <f t="shared" si="540"/>
        <v>0</v>
      </c>
      <c r="CI243" s="52">
        <v>0</v>
      </c>
      <c r="CJ243" s="7">
        <v>0</v>
      </c>
      <c r="CK243" s="53">
        <f t="shared" si="541"/>
        <v>0</v>
      </c>
      <c r="CL243" s="52">
        <v>0</v>
      </c>
      <c r="CM243" s="7">
        <v>0</v>
      </c>
      <c r="CN243" s="53">
        <f t="shared" si="542"/>
        <v>0</v>
      </c>
      <c r="CO243" s="52">
        <v>0</v>
      </c>
      <c r="CP243" s="7">
        <v>0</v>
      </c>
      <c r="CQ243" s="53">
        <f t="shared" si="543"/>
        <v>0</v>
      </c>
      <c r="CR243" s="52">
        <v>0</v>
      </c>
      <c r="CS243" s="7">
        <v>0</v>
      </c>
      <c r="CT243" s="53">
        <f t="shared" si="544"/>
        <v>0</v>
      </c>
      <c r="CU243" s="52">
        <v>0</v>
      </c>
      <c r="CV243" s="7">
        <v>0</v>
      </c>
      <c r="CW243" s="53">
        <f t="shared" si="545"/>
        <v>0</v>
      </c>
      <c r="CX243" s="99">
        <v>26</v>
      </c>
      <c r="CY243" s="7">
        <v>163.459</v>
      </c>
      <c r="CZ243" s="53">
        <f t="shared" si="546"/>
        <v>6286.8846153846162</v>
      </c>
      <c r="DA243" s="52">
        <v>0</v>
      </c>
      <c r="DB243" s="7">
        <v>0</v>
      </c>
      <c r="DC243" s="53">
        <f t="shared" si="547"/>
        <v>0</v>
      </c>
      <c r="DD243" s="52">
        <v>0</v>
      </c>
      <c r="DE243" s="7">
        <v>0</v>
      </c>
      <c r="DF243" s="53">
        <f t="shared" si="548"/>
        <v>0</v>
      </c>
      <c r="DG243" s="52">
        <v>0</v>
      </c>
      <c r="DH243" s="7">
        <v>0</v>
      </c>
      <c r="DI243" s="53">
        <f t="shared" si="549"/>
        <v>0</v>
      </c>
      <c r="DJ243" s="52">
        <v>0</v>
      </c>
      <c r="DK243" s="7">
        <v>0</v>
      </c>
      <c r="DL243" s="53">
        <f t="shared" si="550"/>
        <v>0</v>
      </c>
      <c r="DM243" s="52">
        <v>0</v>
      </c>
      <c r="DN243" s="7">
        <v>0</v>
      </c>
      <c r="DO243" s="53">
        <f t="shared" si="551"/>
        <v>0</v>
      </c>
      <c r="DP243" s="52">
        <v>0</v>
      </c>
      <c r="DQ243" s="7">
        <v>0</v>
      </c>
      <c r="DR243" s="53">
        <f t="shared" si="552"/>
        <v>0</v>
      </c>
      <c r="DS243" s="52">
        <v>0</v>
      </c>
      <c r="DT243" s="7">
        <v>0</v>
      </c>
      <c r="DU243" s="53">
        <f t="shared" si="553"/>
        <v>0</v>
      </c>
      <c r="DV243" s="52">
        <v>0</v>
      </c>
      <c r="DW243" s="7">
        <v>0</v>
      </c>
      <c r="DX243" s="53">
        <f t="shared" si="554"/>
        <v>0</v>
      </c>
      <c r="DY243" s="99">
        <v>20.05</v>
      </c>
      <c r="DZ243" s="7">
        <v>151.42099999999999</v>
      </c>
      <c r="EA243" s="53">
        <f t="shared" si="555"/>
        <v>7552.1695760598495</v>
      </c>
      <c r="EB243" s="52">
        <v>0</v>
      </c>
      <c r="EC243" s="7">
        <v>0</v>
      </c>
      <c r="ED243" s="53">
        <f t="shared" si="556"/>
        <v>0</v>
      </c>
      <c r="EE243" s="99">
        <v>127</v>
      </c>
      <c r="EF243" s="7">
        <v>982.83299999999997</v>
      </c>
      <c r="EG243" s="53">
        <f t="shared" si="557"/>
        <v>7738.8425196850394</v>
      </c>
      <c r="EH243" s="52">
        <v>0</v>
      </c>
      <c r="EI243" s="7">
        <v>0</v>
      </c>
      <c r="EJ243" s="53">
        <f t="shared" si="558"/>
        <v>0</v>
      </c>
      <c r="EK243" s="52">
        <v>0.42</v>
      </c>
      <c r="EL243" s="7">
        <v>1.4770000000000001</v>
      </c>
      <c r="EM243" s="53">
        <f t="shared" si="559"/>
        <v>3516.666666666667</v>
      </c>
      <c r="EN243" s="52">
        <v>0</v>
      </c>
      <c r="EO243" s="7">
        <v>0</v>
      </c>
      <c r="EP243" s="53">
        <f t="shared" si="560"/>
        <v>0</v>
      </c>
      <c r="EQ243" s="99">
        <v>8.9999999999999993E-3</v>
      </c>
      <c r="ER243" s="7">
        <v>0.08</v>
      </c>
      <c r="ES243" s="53">
        <f t="shared" si="561"/>
        <v>8888.8888888888887</v>
      </c>
      <c r="ET243" s="52">
        <v>0</v>
      </c>
      <c r="EU243" s="7">
        <v>0</v>
      </c>
      <c r="EV243" s="53">
        <f t="shared" si="562"/>
        <v>0</v>
      </c>
      <c r="EW243" s="52">
        <v>0</v>
      </c>
      <c r="EX243" s="7">
        <v>0</v>
      </c>
      <c r="EY243" s="53">
        <f t="shared" si="563"/>
        <v>0</v>
      </c>
      <c r="EZ243" s="99">
        <v>0.60799999999999998</v>
      </c>
      <c r="FA243" s="7">
        <v>34.326999999999998</v>
      </c>
      <c r="FB243" s="53">
        <f t="shared" si="564"/>
        <v>56458.881578947367</v>
      </c>
      <c r="FC243" s="52">
        <v>0</v>
      </c>
      <c r="FD243" s="7">
        <v>0</v>
      </c>
      <c r="FE243" s="53">
        <f t="shared" si="565"/>
        <v>0</v>
      </c>
      <c r="FF243" s="52">
        <v>0</v>
      </c>
      <c r="FG243" s="7">
        <v>0</v>
      </c>
      <c r="FH243" s="53">
        <f t="shared" si="566"/>
        <v>0</v>
      </c>
      <c r="FI243" s="99">
        <v>45.5</v>
      </c>
      <c r="FJ243" s="7">
        <v>524.56899999999996</v>
      </c>
      <c r="FK243" s="53">
        <f t="shared" si="567"/>
        <v>11528.989010989009</v>
      </c>
      <c r="FL243" s="52">
        <v>0</v>
      </c>
      <c r="FM243" s="7">
        <v>0</v>
      </c>
      <c r="FN243" s="53">
        <f t="shared" si="568"/>
        <v>0</v>
      </c>
      <c r="FO243" s="10">
        <f t="shared" si="570"/>
        <v>239.17750999999998</v>
      </c>
      <c r="FP243" s="105">
        <f t="shared" si="571"/>
        <v>1911.761</v>
      </c>
    </row>
    <row r="244" spans="1:172" x14ac:dyDescent="0.3">
      <c r="A244" s="73">
        <v>2022</v>
      </c>
      <c r="B244" s="53" t="s">
        <v>9</v>
      </c>
      <c r="C244" s="52">
        <v>0</v>
      </c>
      <c r="D244" s="7">
        <v>0</v>
      </c>
      <c r="E244" s="53">
        <f t="shared" ref="E244:E251" si="572">IF(C244=0,0,D244/C244*1000)</f>
        <v>0</v>
      </c>
      <c r="F244" s="52">
        <v>0</v>
      </c>
      <c r="G244" s="7">
        <v>0</v>
      </c>
      <c r="H244" s="53">
        <f t="shared" si="514"/>
        <v>0</v>
      </c>
      <c r="I244" s="52">
        <v>0</v>
      </c>
      <c r="J244" s="7">
        <v>0</v>
      </c>
      <c r="K244" s="53">
        <f t="shared" si="515"/>
        <v>0</v>
      </c>
      <c r="L244" s="52">
        <v>0</v>
      </c>
      <c r="M244" s="7">
        <v>0</v>
      </c>
      <c r="N244" s="53">
        <f t="shared" si="516"/>
        <v>0</v>
      </c>
      <c r="O244" s="52">
        <v>0</v>
      </c>
      <c r="P244" s="7">
        <v>0</v>
      </c>
      <c r="Q244" s="53">
        <f t="shared" si="517"/>
        <v>0</v>
      </c>
      <c r="R244" s="52">
        <v>0</v>
      </c>
      <c r="S244" s="7">
        <v>0</v>
      </c>
      <c r="T244" s="53">
        <f t="shared" si="518"/>
        <v>0</v>
      </c>
      <c r="U244" s="52">
        <v>0</v>
      </c>
      <c r="V244" s="7">
        <v>0</v>
      </c>
      <c r="W244" s="53">
        <f t="shared" si="519"/>
        <v>0</v>
      </c>
      <c r="X244" s="52">
        <v>0</v>
      </c>
      <c r="Y244" s="7">
        <v>0</v>
      </c>
      <c r="Z244" s="53">
        <f t="shared" si="520"/>
        <v>0</v>
      </c>
      <c r="AA244" s="52">
        <v>0</v>
      </c>
      <c r="AB244" s="7">
        <v>0</v>
      </c>
      <c r="AC244" s="53">
        <f t="shared" si="521"/>
        <v>0</v>
      </c>
      <c r="AD244" s="52">
        <v>0</v>
      </c>
      <c r="AE244" s="7">
        <v>0</v>
      </c>
      <c r="AF244" s="53">
        <f t="shared" si="522"/>
        <v>0</v>
      </c>
      <c r="AG244" s="52">
        <v>0</v>
      </c>
      <c r="AH244" s="7">
        <v>0</v>
      </c>
      <c r="AI244" s="53">
        <f t="shared" si="523"/>
        <v>0</v>
      </c>
      <c r="AJ244" s="52">
        <v>0</v>
      </c>
      <c r="AK244" s="7">
        <v>0</v>
      </c>
      <c r="AL244" s="53">
        <f t="shared" si="524"/>
        <v>0</v>
      </c>
      <c r="AM244" s="52">
        <v>0</v>
      </c>
      <c r="AN244" s="7">
        <v>0</v>
      </c>
      <c r="AO244" s="53">
        <f t="shared" si="525"/>
        <v>0</v>
      </c>
      <c r="AP244" s="52">
        <v>0</v>
      </c>
      <c r="AQ244" s="7">
        <v>0</v>
      </c>
      <c r="AR244" s="53">
        <f t="shared" si="526"/>
        <v>0</v>
      </c>
      <c r="AS244" s="52">
        <v>0</v>
      </c>
      <c r="AT244" s="7">
        <v>0</v>
      </c>
      <c r="AU244" s="53">
        <f t="shared" si="527"/>
        <v>0</v>
      </c>
      <c r="AV244" s="52">
        <v>0</v>
      </c>
      <c r="AW244" s="7">
        <v>0</v>
      </c>
      <c r="AX244" s="53">
        <f t="shared" si="528"/>
        <v>0</v>
      </c>
      <c r="AY244" s="52">
        <v>0</v>
      </c>
      <c r="AZ244" s="7">
        <v>0</v>
      </c>
      <c r="BA244" s="53">
        <f t="shared" si="529"/>
        <v>0</v>
      </c>
      <c r="BB244" s="52">
        <v>0</v>
      </c>
      <c r="BC244" s="7">
        <v>0</v>
      </c>
      <c r="BD244" s="53">
        <f t="shared" si="530"/>
        <v>0</v>
      </c>
      <c r="BE244" s="52">
        <v>0</v>
      </c>
      <c r="BF244" s="7">
        <v>0</v>
      </c>
      <c r="BG244" s="53">
        <f t="shared" si="531"/>
        <v>0</v>
      </c>
      <c r="BH244" s="99">
        <v>1017</v>
      </c>
      <c r="BI244" s="7">
        <v>22176.215</v>
      </c>
      <c r="BJ244" s="53">
        <f t="shared" si="532"/>
        <v>21805.521140609635</v>
      </c>
      <c r="BK244" s="52">
        <v>0</v>
      </c>
      <c r="BL244" s="7">
        <v>0</v>
      </c>
      <c r="BM244" s="53">
        <f t="shared" si="533"/>
        <v>0</v>
      </c>
      <c r="BN244" s="52">
        <v>0</v>
      </c>
      <c r="BO244" s="7">
        <v>0</v>
      </c>
      <c r="BP244" s="53">
        <f t="shared" si="534"/>
        <v>0</v>
      </c>
      <c r="BQ244" s="52">
        <v>0</v>
      </c>
      <c r="BR244" s="7">
        <v>0</v>
      </c>
      <c r="BS244" s="53">
        <f t="shared" si="535"/>
        <v>0</v>
      </c>
      <c r="BT244" s="52">
        <v>0</v>
      </c>
      <c r="BU244" s="7">
        <v>0</v>
      </c>
      <c r="BV244" s="53">
        <f t="shared" si="536"/>
        <v>0</v>
      </c>
      <c r="BW244" s="52">
        <v>0</v>
      </c>
      <c r="BX244" s="7">
        <v>0</v>
      </c>
      <c r="BY244" s="53">
        <f t="shared" si="537"/>
        <v>0</v>
      </c>
      <c r="BZ244" s="52">
        <v>0</v>
      </c>
      <c r="CA244" s="7">
        <v>0</v>
      </c>
      <c r="CB244" s="53">
        <f t="shared" si="538"/>
        <v>0</v>
      </c>
      <c r="CC244" s="99">
        <v>14.15</v>
      </c>
      <c r="CD244" s="7">
        <v>51.670999999999999</v>
      </c>
      <c r="CE244" s="53">
        <f t="shared" si="539"/>
        <v>3651.6607773851592</v>
      </c>
      <c r="CF244" s="52">
        <v>0</v>
      </c>
      <c r="CG244" s="7">
        <v>0</v>
      </c>
      <c r="CH244" s="53">
        <f t="shared" si="540"/>
        <v>0</v>
      </c>
      <c r="CI244" s="52">
        <v>0</v>
      </c>
      <c r="CJ244" s="7">
        <v>0</v>
      </c>
      <c r="CK244" s="53">
        <f t="shared" si="541"/>
        <v>0</v>
      </c>
      <c r="CL244" s="52">
        <v>0</v>
      </c>
      <c r="CM244" s="7">
        <v>0</v>
      </c>
      <c r="CN244" s="53">
        <f t="shared" si="542"/>
        <v>0</v>
      </c>
      <c r="CO244" s="52">
        <v>0</v>
      </c>
      <c r="CP244" s="7">
        <v>0</v>
      </c>
      <c r="CQ244" s="53">
        <f t="shared" si="543"/>
        <v>0</v>
      </c>
      <c r="CR244" s="52">
        <v>0</v>
      </c>
      <c r="CS244" s="7">
        <v>0</v>
      </c>
      <c r="CT244" s="53">
        <f t="shared" si="544"/>
        <v>0</v>
      </c>
      <c r="CU244" s="52">
        <v>0</v>
      </c>
      <c r="CV244" s="7">
        <v>0</v>
      </c>
      <c r="CW244" s="53">
        <f t="shared" si="545"/>
        <v>0</v>
      </c>
      <c r="CX244" s="99">
        <v>130.07499999999999</v>
      </c>
      <c r="CY244" s="7">
        <v>787.41800000000001</v>
      </c>
      <c r="CZ244" s="53">
        <f t="shared" si="546"/>
        <v>6053.5690947530284</v>
      </c>
      <c r="DA244" s="52">
        <v>0</v>
      </c>
      <c r="DB244" s="7">
        <v>0</v>
      </c>
      <c r="DC244" s="53">
        <f t="shared" si="547"/>
        <v>0</v>
      </c>
      <c r="DD244" s="52">
        <v>0</v>
      </c>
      <c r="DE244" s="7">
        <v>0</v>
      </c>
      <c r="DF244" s="53">
        <f t="shared" si="548"/>
        <v>0</v>
      </c>
      <c r="DG244" s="99">
        <v>0.04</v>
      </c>
      <c r="DH244" s="7">
        <v>0.14499999999999999</v>
      </c>
      <c r="DI244" s="53">
        <f t="shared" si="549"/>
        <v>3624.9999999999995</v>
      </c>
      <c r="DJ244" s="52">
        <v>0</v>
      </c>
      <c r="DK244" s="7">
        <v>0</v>
      </c>
      <c r="DL244" s="53">
        <f t="shared" si="550"/>
        <v>0</v>
      </c>
      <c r="DM244" s="99">
        <v>3.9</v>
      </c>
      <c r="DN244" s="7">
        <v>14.635</v>
      </c>
      <c r="DO244" s="53">
        <f t="shared" si="551"/>
        <v>3752.5641025641025</v>
      </c>
      <c r="DP244" s="52">
        <v>0</v>
      </c>
      <c r="DQ244" s="7">
        <v>0</v>
      </c>
      <c r="DR244" s="53">
        <f t="shared" si="552"/>
        <v>0</v>
      </c>
      <c r="DS244" s="52">
        <v>0</v>
      </c>
      <c r="DT244" s="7">
        <v>0</v>
      </c>
      <c r="DU244" s="53">
        <f t="shared" si="553"/>
        <v>0</v>
      </c>
      <c r="DV244" s="52">
        <v>0</v>
      </c>
      <c r="DW244" s="7">
        <v>0</v>
      </c>
      <c r="DX244" s="53">
        <f t="shared" si="554"/>
        <v>0</v>
      </c>
      <c r="DY244" s="52">
        <v>0</v>
      </c>
      <c r="DZ244" s="7">
        <v>0</v>
      </c>
      <c r="EA244" s="53">
        <f t="shared" si="555"/>
        <v>0</v>
      </c>
      <c r="EB244" s="52">
        <v>0</v>
      </c>
      <c r="EC244" s="7">
        <v>0</v>
      </c>
      <c r="ED244" s="53">
        <f t="shared" si="556"/>
        <v>0</v>
      </c>
      <c r="EE244" s="52">
        <v>0</v>
      </c>
      <c r="EF244" s="7">
        <v>0</v>
      </c>
      <c r="EG244" s="53">
        <f t="shared" si="557"/>
        <v>0</v>
      </c>
      <c r="EH244" s="52">
        <v>0</v>
      </c>
      <c r="EI244" s="7">
        <v>0</v>
      </c>
      <c r="EJ244" s="53">
        <f t="shared" si="558"/>
        <v>0</v>
      </c>
      <c r="EK244" s="52">
        <v>0</v>
      </c>
      <c r="EL244" s="7">
        <v>0</v>
      </c>
      <c r="EM244" s="53">
        <f t="shared" si="559"/>
        <v>0</v>
      </c>
      <c r="EN244" s="52">
        <v>0</v>
      </c>
      <c r="EO244" s="7">
        <v>0</v>
      </c>
      <c r="EP244" s="53">
        <f t="shared" si="560"/>
        <v>0</v>
      </c>
      <c r="EQ244" s="52">
        <v>0</v>
      </c>
      <c r="ER244" s="7">
        <v>0</v>
      </c>
      <c r="ES244" s="53">
        <f t="shared" si="561"/>
        <v>0</v>
      </c>
      <c r="ET244" s="99">
        <v>32.646000000000001</v>
      </c>
      <c r="EU244" s="7">
        <v>514.73199999999997</v>
      </c>
      <c r="EV244" s="53">
        <f t="shared" si="562"/>
        <v>15767.077130429454</v>
      </c>
      <c r="EW244" s="52">
        <v>0</v>
      </c>
      <c r="EX244" s="7">
        <v>0</v>
      </c>
      <c r="EY244" s="53">
        <f t="shared" si="563"/>
        <v>0</v>
      </c>
      <c r="EZ244" s="52">
        <v>0</v>
      </c>
      <c r="FA244" s="7">
        <v>0</v>
      </c>
      <c r="FB244" s="53">
        <f t="shared" si="564"/>
        <v>0</v>
      </c>
      <c r="FC244" s="52">
        <v>0</v>
      </c>
      <c r="FD244" s="7">
        <v>0</v>
      </c>
      <c r="FE244" s="53">
        <f t="shared" si="565"/>
        <v>0</v>
      </c>
      <c r="FF244" s="52">
        <v>0</v>
      </c>
      <c r="FG244" s="7">
        <v>0</v>
      </c>
      <c r="FH244" s="53">
        <f t="shared" si="566"/>
        <v>0</v>
      </c>
      <c r="FI244" s="99">
        <v>27.5</v>
      </c>
      <c r="FJ244" s="7">
        <v>238.83099999999999</v>
      </c>
      <c r="FK244" s="53">
        <f t="shared" si="567"/>
        <v>8684.7636363636357</v>
      </c>
      <c r="FL244" s="52">
        <v>0</v>
      </c>
      <c r="FM244" s="7">
        <v>0</v>
      </c>
      <c r="FN244" s="53">
        <f t="shared" si="568"/>
        <v>0</v>
      </c>
      <c r="FO244" s="10">
        <f t="shared" si="570"/>
        <v>1225.3110000000001</v>
      </c>
      <c r="FP244" s="105">
        <f t="shared" si="571"/>
        <v>23783.646999999997</v>
      </c>
    </row>
    <row r="245" spans="1:172" x14ac:dyDescent="0.3">
      <c r="A245" s="73">
        <v>2022</v>
      </c>
      <c r="B245" s="69" t="s">
        <v>10</v>
      </c>
      <c r="C245" s="52">
        <v>0</v>
      </c>
      <c r="D245" s="7">
        <v>0</v>
      </c>
      <c r="E245" s="53">
        <f t="shared" si="572"/>
        <v>0</v>
      </c>
      <c r="F245" s="99">
        <v>63</v>
      </c>
      <c r="G245" s="7">
        <v>634.37400000000002</v>
      </c>
      <c r="H245" s="53">
        <f t="shared" si="514"/>
        <v>10069.428571428572</v>
      </c>
      <c r="I245" s="52">
        <v>0</v>
      </c>
      <c r="J245" s="7">
        <v>0</v>
      </c>
      <c r="K245" s="53">
        <f t="shared" si="515"/>
        <v>0</v>
      </c>
      <c r="L245" s="52">
        <v>0</v>
      </c>
      <c r="M245" s="7">
        <v>0</v>
      </c>
      <c r="N245" s="53">
        <f t="shared" si="516"/>
        <v>0</v>
      </c>
      <c r="O245" s="52">
        <v>0</v>
      </c>
      <c r="P245" s="7">
        <v>0</v>
      </c>
      <c r="Q245" s="53">
        <f t="shared" si="517"/>
        <v>0</v>
      </c>
      <c r="R245" s="52">
        <v>0</v>
      </c>
      <c r="S245" s="7">
        <v>0</v>
      </c>
      <c r="T245" s="53">
        <f t="shared" si="518"/>
        <v>0</v>
      </c>
      <c r="U245" s="52">
        <v>0</v>
      </c>
      <c r="V245" s="7">
        <v>0</v>
      </c>
      <c r="W245" s="53">
        <f t="shared" si="519"/>
        <v>0</v>
      </c>
      <c r="X245" s="52">
        <v>0</v>
      </c>
      <c r="Y245" s="7">
        <v>0</v>
      </c>
      <c r="Z245" s="53">
        <f t="shared" si="520"/>
        <v>0</v>
      </c>
      <c r="AA245" s="52">
        <v>0</v>
      </c>
      <c r="AB245" s="7">
        <v>0</v>
      </c>
      <c r="AC245" s="53">
        <f t="shared" si="521"/>
        <v>0</v>
      </c>
      <c r="AD245" s="52">
        <v>0</v>
      </c>
      <c r="AE245" s="7">
        <v>0</v>
      </c>
      <c r="AF245" s="53">
        <f t="shared" si="522"/>
        <v>0</v>
      </c>
      <c r="AG245" s="52">
        <v>0</v>
      </c>
      <c r="AH245" s="7">
        <v>0</v>
      </c>
      <c r="AI245" s="53">
        <f t="shared" si="523"/>
        <v>0</v>
      </c>
      <c r="AJ245" s="52">
        <v>0</v>
      </c>
      <c r="AK245" s="7">
        <v>0</v>
      </c>
      <c r="AL245" s="53">
        <f t="shared" si="524"/>
        <v>0</v>
      </c>
      <c r="AM245" s="52">
        <v>0</v>
      </c>
      <c r="AN245" s="7">
        <v>0</v>
      </c>
      <c r="AO245" s="53">
        <f t="shared" si="525"/>
        <v>0</v>
      </c>
      <c r="AP245" s="52">
        <v>0</v>
      </c>
      <c r="AQ245" s="7">
        <v>0</v>
      </c>
      <c r="AR245" s="53">
        <f t="shared" si="526"/>
        <v>0</v>
      </c>
      <c r="AS245" s="52">
        <v>0</v>
      </c>
      <c r="AT245" s="7">
        <v>0</v>
      </c>
      <c r="AU245" s="53">
        <f t="shared" si="527"/>
        <v>0</v>
      </c>
      <c r="AV245" s="52">
        <v>0</v>
      </c>
      <c r="AW245" s="7">
        <v>0</v>
      </c>
      <c r="AX245" s="53">
        <f t="shared" si="528"/>
        <v>0</v>
      </c>
      <c r="AY245" s="52">
        <v>0</v>
      </c>
      <c r="AZ245" s="7">
        <v>0</v>
      </c>
      <c r="BA245" s="53">
        <f t="shared" si="529"/>
        <v>0</v>
      </c>
      <c r="BB245" s="52">
        <v>0</v>
      </c>
      <c r="BC245" s="7">
        <v>0</v>
      </c>
      <c r="BD245" s="53">
        <f t="shared" si="530"/>
        <v>0</v>
      </c>
      <c r="BE245" s="52">
        <v>0</v>
      </c>
      <c r="BF245" s="7">
        <v>0</v>
      </c>
      <c r="BG245" s="53">
        <f t="shared" si="531"/>
        <v>0</v>
      </c>
      <c r="BH245" s="99">
        <v>3.05</v>
      </c>
      <c r="BI245" s="7">
        <v>59.179000000000002</v>
      </c>
      <c r="BJ245" s="53">
        <f t="shared" si="532"/>
        <v>19402.950819672133</v>
      </c>
      <c r="BK245" s="52">
        <v>0</v>
      </c>
      <c r="BL245" s="7">
        <v>0</v>
      </c>
      <c r="BM245" s="53">
        <f t="shared" si="533"/>
        <v>0</v>
      </c>
      <c r="BN245" s="52">
        <v>0</v>
      </c>
      <c r="BO245" s="7">
        <v>0</v>
      </c>
      <c r="BP245" s="53">
        <f t="shared" si="534"/>
        <v>0</v>
      </c>
      <c r="BQ245" s="52">
        <v>0</v>
      </c>
      <c r="BR245" s="7">
        <v>0</v>
      </c>
      <c r="BS245" s="53">
        <f t="shared" si="535"/>
        <v>0</v>
      </c>
      <c r="BT245" s="52">
        <v>0</v>
      </c>
      <c r="BU245" s="7">
        <v>0</v>
      </c>
      <c r="BV245" s="53">
        <f t="shared" si="536"/>
        <v>0</v>
      </c>
      <c r="BW245" s="52">
        <v>0</v>
      </c>
      <c r="BX245" s="7">
        <v>0</v>
      </c>
      <c r="BY245" s="53">
        <f t="shared" si="537"/>
        <v>0</v>
      </c>
      <c r="BZ245" s="52">
        <v>0</v>
      </c>
      <c r="CA245" s="7">
        <v>0</v>
      </c>
      <c r="CB245" s="53">
        <f t="shared" si="538"/>
        <v>0</v>
      </c>
      <c r="CC245" s="99">
        <v>26.2</v>
      </c>
      <c r="CD245" s="7">
        <v>64.811000000000007</v>
      </c>
      <c r="CE245" s="53">
        <f t="shared" si="539"/>
        <v>2473.7022900763363</v>
      </c>
      <c r="CF245" s="52">
        <v>0</v>
      </c>
      <c r="CG245" s="7">
        <v>0</v>
      </c>
      <c r="CH245" s="53">
        <f t="shared" si="540"/>
        <v>0</v>
      </c>
      <c r="CI245" s="52">
        <v>0</v>
      </c>
      <c r="CJ245" s="7">
        <v>0</v>
      </c>
      <c r="CK245" s="53">
        <f t="shared" si="541"/>
        <v>0</v>
      </c>
      <c r="CL245" s="52">
        <v>0</v>
      </c>
      <c r="CM245" s="7">
        <v>0</v>
      </c>
      <c r="CN245" s="53">
        <f t="shared" si="542"/>
        <v>0</v>
      </c>
      <c r="CO245" s="52">
        <v>0</v>
      </c>
      <c r="CP245" s="7">
        <v>0</v>
      </c>
      <c r="CQ245" s="53">
        <f t="shared" si="543"/>
        <v>0</v>
      </c>
      <c r="CR245" s="52">
        <v>0</v>
      </c>
      <c r="CS245" s="7">
        <v>0</v>
      </c>
      <c r="CT245" s="53">
        <f t="shared" si="544"/>
        <v>0</v>
      </c>
      <c r="CU245" s="52">
        <v>0</v>
      </c>
      <c r="CV245" s="7">
        <v>0</v>
      </c>
      <c r="CW245" s="53">
        <f t="shared" si="545"/>
        <v>0</v>
      </c>
      <c r="CX245" s="52">
        <v>0</v>
      </c>
      <c r="CY245" s="7">
        <v>0</v>
      </c>
      <c r="CZ245" s="53">
        <f t="shared" si="546"/>
        <v>0</v>
      </c>
      <c r="DA245" s="52">
        <v>0</v>
      </c>
      <c r="DB245" s="7">
        <v>0</v>
      </c>
      <c r="DC245" s="53">
        <f t="shared" si="547"/>
        <v>0</v>
      </c>
      <c r="DD245" s="52">
        <v>0</v>
      </c>
      <c r="DE245" s="7">
        <v>0</v>
      </c>
      <c r="DF245" s="53">
        <f t="shared" si="548"/>
        <v>0</v>
      </c>
      <c r="DG245" s="52">
        <v>0</v>
      </c>
      <c r="DH245" s="7">
        <v>0</v>
      </c>
      <c r="DI245" s="53">
        <f t="shared" si="549"/>
        <v>0</v>
      </c>
      <c r="DJ245" s="52">
        <v>0</v>
      </c>
      <c r="DK245" s="7">
        <v>0</v>
      </c>
      <c r="DL245" s="53">
        <f t="shared" si="550"/>
        <v>0</v>
      </c>
      <c r="DM245" s="52">
        <v>0</v>
      </c>
      <c r="DN245" s="7">
        <v>0</v>
      </c>
      <c r="DO245" s="53">
        <f t="shared" si="551"/>
        <v>0</v>
      </c>
      <c r="DP245" s="52">
        <v>0</v>
      </c>
      <c r="DQ245" s="7">
        <v>0</v>
      </c>
      <c r="DR245" s="53">
        <f t="shared" si="552"/>
        <v>0</v>
      </c>
      <c r="DS245" s="52">
        <v>0</v>
      </c>
      <c r="DT245" s="7">
        <v>0</v>
      </c>
      <c r="DU245" s="53">
        <f t="shared" si="553"/>
        <v>0</v>
      </c>
      <c r="DV245" s="52">
        <v>0</v>
      </c>
      <c r="DW245" s="7">
        <v>0</v>
      </c>
      <c r="DX245" s="53">
        <f t="shared" si="554"/>
        <v>0</v>
      </c>
      <c r="DY245" s="52">
        <v>0</v>
      </c>
      <c r="DZ245" s="7">
        <v>0</v>
      </c>
      <c r="EA245" s="53">
        <f t="shared" si="555"/>
        <v>0</v>
      </c>
      <c r="EB245" s="52">
        <v>0</v>
      </c>
      <c r="EC245" s="7">
        <v>0</v>
      </c>
      <c r="ED245" s="53">
        <f t="shared" si="556"/>
        <v>0</v>
      </c>
      <c r="EE245" s="99">
        <v>330</v>
      </c>
      <c r="EF245" s="7">
        <v>2945.6019999999999</v>
      </c>
      <c r="EG245" s="53">
        <f t="shared" si="557"/>
        <v>8926.0666666666657</v>
      </c>
      <c r="EH245" s="52">
        <v>0</v>
      </c>
      <c r="EI245" s="7">
        <v>0</v>
      </c>
      <c r="EJ245" s="53">
        <f t="shared" si="558"/>
        <v>0</v>
      </c>
      <c r="EK245" s="52">
        <v>0</v>
      </c>
      <c r="EL245" s="7">
        <v>0</v>
      </c>
      <c r="EM245" s="53">
        <f t="shared" si="559"/>
        <v>0</v>
      </c>
      <c r="EN245" s="52">
        <v>0</v>
      </c>
      <c r="EO245" s="7">
        <v>0</v>
      </c>
      <c r="EP245" s="53">
        <f t="shared" si="560"/>
        <v>0</v>
      </c>
      <c r="EQ245" s="52">
        <v>0</v>
      </c>
      <c r="ER245" s="7">
        <v>0</v>
      </c>
      <c r="ES245" s="53">
        <f t="shared" si="561"/>
        <v>0</v>
      </c>
      <c r="ET245" s="52">
        <v>0</v>
      </c>
      <c r="EU245" s="7">
        <v>0</v>
      </c>
      <c r="EV245" s="53">
        <f t="shared" si="562"/>
        <v>0</v>
      </c>
      <c r="EW245" s="52">
        <v>0</v>
      </c>
      <c r="EX245" s="7">
        <v>0</v>
      </c>
      <c r="EY245" s="53">
        <f t="shared" si="563"/>
        <v>0</v>
      </c>
      <c r="EZ245" s="99">
        <v>35.088149999999999</v>
      </c>
      <c r="FA245" s="7">
        <v>541.20000000000005</v>
      </c>
      <c r="FB245" s="53">
        <f t="shared" si="564"/>
        <v>15424.010670269023</v>
      </c>
      <c r="FC245" s="52">
        <v>0</v>
      </c>
      <c r="FD245" s="7">
        <v>0</v>
      </c>
      <c r="FE245" s="53">
        <f t="shared" si="565"/>
        <v>0</v>
      </c>
      <c r="FF245" s="52">
        <v>0</v>
      </c>
      <c r="FG245" s="7">
        <v>0</v>
      </c>
      <c r="FH245" s="53">
        <f t="shared" si="566"/>
        <v>0</v>
      </c>
      <c r="FI245" s="99">
        <v>44.44</v>
      </c>
      <c r="FJ245" s="7">
        <v>664.87300000000005</v>
      </c>
      <c r="FK245" s="53">
        <f t="shared" si="567"/>
        <v>14961.138613861389</v>
      </c>
      <c r="FL245" s="52">
        <v>0</v>
      </c>
      <c r="FM245" s="7">
        <v>0</v>
      </c>
      <c r="FN245" s="53">
        <f t="shared" si="568"/>
        <v>0</v>
      </c>
      <c r="FO245" s="10">
        <f t="shared" si="570"/>
        <v>501.77814999999998</v>
      </c>
      <c r="FP245" s="105">
        <f t="shared" si="571"/>
        <v>4910.0390000000007</v>
      </c>
    </row>
    <row r="246" spans="1:172" x14ac:dyDescent="0.3">
      <c r="A246" s="73">
        <v>2022</v>
      </c>
      <c r="B246" s="69" t="s">
        <v>11</v>
      </c>
      <c r="C246" s="52">
        <v>0</v>
      </c>
      <c r="D246" s="7">
        <v>0</v>
      </c>
      <c r="E246" s="53">
        <f t="shared" si="572"/>
        <v>0</v>
      </c>
      <c r="F246" s="52">
        <v>0</v>
      </c>
      <c r="G246" s="7">
        <v>0</v>
      </c>
      <c r="H246" s="53">
        <f t="shared" si="514"/>
        <v>0</v>
      </c>
      <c r="I246" s="52">
        <v>0</v>
      </c>
      <c r="J246" s="7">
        <v>0</v>
      </c>
      <c r="K246" s="53">
        <f t="shared" si="515"/>
        <v>0</v>
      </c>
      <c r="L246" s="52">
        <v>0</v>
      </c>
      <c r="M246" s="7">
        <v>0</v>
      </c>
      <c r="N246" s="53">
        <f t="shared" si="516"/>
        <v>0</v>
      </c>
      <c r="O246" s="52">
        <v>0</v>
      </c>
      <c r="P246" s="7">
        <v>0</v>
      </c>
      <c r="Q246" s="53">
        <f t="shared" si="517"/>
        <v>0</v>
      </c>
      <c r="R246" s="52">
        <v>0</v>
      </c>
      <c r="S246" s="7">
        <v>0</v>
      </c>
      <c r="T246" s="53">
        <f t="shared" si="518"/>
        <v>0</v>
      </c>
      <c r="U246" s="52">
        <v>0</v>
      </c>
      <c r="V246" s="7">
        <v>0</v>
      </c>
      <c r="W246" s="53">
        <f t="shared" si="519"/>
        <v>0</v>
      </c>
      <c r="X246" s="52">
        <v>0</v>
      </c>
      <c r="Y246" s="7">
        <v>0</v>
      </c>
      <c r="Z246" s="53">
        <f t="shared" si="520"/>
        <v>0</v>
      </c>
      <c r="AA246" s="52">
        <v>0</v>
      </c>
      <c r="AB246" s="7">
        <v>0</v>
      </c>
      <c r="AC246" s="53">
        <f t="shared" si="521"/>
        <v>0</v>
      </c>
      <c r="AD246" s="52">
        <v>0</v>
      </c>
      <c r="AE246" s="7">
        <v>0</v>
      </c>
      <c r="AF246" s="53">
        <f t="shared" si="522"/>
        <v>0</v>
      </c>
      <c r="AG246" s="52">
        <v>0</v>
      </c>
      <c r="AH246" s="7">
        <v>0</v>
      </c>
      <c r="AI246" s="53">
        <f t="shared" si="523"/>
        <v>0</v>
      </c>
      <c r="AJ246" s="52">
        <v>0</v>
      </c>
      <c r="AK246" s="7">
        <v>0</v>
      </c>
      <c r="AL246" s="53">
        <f t="shared" si="524"/>
        <v>0</v>
      </c>
      <c r="AM246" s="52">
        <v>0</v>
      </c>
      <c r="AN246" s="7">
        <v>0</v>
      </c>
      <c r="AO246" s="53">
        <f t="shared" si="525"/>
        <v>0</v>
      </c>
      <c r="AP246" s="52">
        <v>0</v>
      </c>
      <c r="AQ246" s="7">
        <v>0</v>
      </c>
      <c r="AR246" s="53">
        <f t="shared" si="526"/>
        <v>0</v>
      </c>
      <c r="AS246" s="52">
        <v>0</v>
      </c>
      <c r="AT246" s="7">
        <v>0</v>
      </c>
      <c r="AU246" s="53">
        <f t="shared" si="527"/>
        <v>0</v>
      </c>
      <c r="AV246" s="52">
        <v>0</v>
      </c>
      <c r="AW246" s="7">
        <v>0</v>
      </c>
      <c r="AX246" s="53">
        <f t="shared" si="528"/>
        <v>0</v>
      </c>
      <c r="AY246" s="52">
        <v>0</v>
      </c>
      <c r="AZ246" s="7">
        <v>0</v>
      </c>
      <c r="BA246" s="53">
        <f t="shared" si="529"/>
        <v>0</v>
      </c>
      <c r="BB246" s="52">
        <v>0</v>
      </c>
      <c r="BC246" s="7">
        <v>0</v>
      </c>
      <c r="BD246" s="53">
        <f t="shared" si="530"/>
        <v>0</v>
      </c>
      <c r="BE246" s="52">
        <v>0</v>
      </c>
      <c r="BF246" s="7">
        <v>0</v>
      </c>
      <c r="BG246" s="53">
        <f t="shared" si="531"/>
        <v>0</v>
      </c>
      <c r="BH246" s="99">
        <v>26</v>
      </c>
      <c r="BI246" s="7">
        <v>166.83699999999999</v>
      </c>
      <c r="BJ246" s="53">
        <f t="shared" si="532"/>
        <v>6416.8076923076915</v>
      </c>
      <c r="BK246" s="52">
        <v>0</v>
      </c>
      <c r="BL246" s="7">
        <v>0</v>
      </c>
      <c r="BM246" s="53">
        <f t="shared" si="533"/>
        <v>0</v>
      </c>
      <c r="BN246" s="52">
        <v>0</v>
      </c>
      <c r="BO246" s="7">
        <v>0</v>
      </c>
      <c r="BP246" s="53">
        <f t="shared" si="534"/>
        <v>0</v>
      </c>
      <c r="BQ246" s="99">
        <v>2E-3</v>
      </c>
      <c r="BR246" s="7">
        <v>0.21</v>
      </c>
      <c r="BS246" s="53">
        <f t="shared" si="535"/>
        <v>105000</v>
      </c>
      <c r="BT246" s="52">
        <v>0</v>
      </c>
      <c r="BU246" s="7">
        <v>0</v>
      </c>
      <c r="BV246" s="53">
        <f t="shared" si="536"/>
        <v>0</v>
      </c>
      <c r="BW246" s="52">
        <v>0</v>
      </c>
      <c r="BX246" s="7">
        <v>0</v>
      </c>
      <c r="BY246" s="53">
        <f t="shared" si="537"/>
        <v>0</v>
      </c>
      <c r="BZ246" s="52">
        <v>0</v>
      </c>
      <c r="CA246" s="7">
        <v>0</v>
      </c>
      <c r="CB246" s="53">
        <f t="shared" si="538"/>
        <v>0</v>
      </c>
      <c r="CC246" s="99">
        <v>23.25</v>
      </c>
      <c r="CD246" s="7">
        <v>68.596999999999994</v>
      </c>
      <c r="CE246" s="53">
        <f t="shared" si="539"/>
        <v>2950.4086021505373</v>
      </c>
      <c r="CF246" s="52">
        <v>0</v>
      </c>
      <c r="CG246" s="7">
        <v>0</v>
      </c>
      <c r="CH246" s="53">
        <f t="shared" si="540"/>
        <v>0</v>
      </c>
      <c r="CI246" s="52">
        <v>0</v>
      </c>
      <c r="CJ246" s="7">
        <v>0</v>
      </c>
      <c r="CK246" s="53">
        <f t="shared" si="541"/>
        <v>0</v>
      </c>
      <c r="CL246" s="52">
        <v>0</v>
      </c>
      <c r="CM246" s="7">
        <v>0</v>
      </c>
      <c r="CN246" s="53">
        <f t="shared" si="542"/>
        <v>0</v>
      </c>
      <c r="CO246" s="52">
        <v>0</v>
      </c>
      <c r="CP246" s="7">
        <v>0</v>
      </c>
      <c r="CQ246" s="53">
        <f t="shared" si="543"/>
        <v>0</v>
      </c>
      <c r="CR246" s="52">
        <v>0</v>
      </c>
      <c r="CS246" s="7">
        <v>0</v>
      </c>
      <c r="CT246" s="53">
        <f t="shared" si="544"/>
        <v>0</v>
      </c>
      <c r="CU246" s="52">
        <v>0</v>
      </c>
      <c r="CV246" s="7">
        <v>0</v>
      </c>
      <c r="CW246" s="53">
        <f t="shared" si="545"/>
        <v>0</v>
      </c>
      <c r="CX246" s="99">
        <v>104.075</v>
      </c>
      <c r="CY246" s="7">
        <v>629.77099999999996</v>
      </c>
      <c r="CZ246" s="53">
        <f t="shared" si="546"/>
        <v>6051.1265914004316</v>
      </c>
      <c r="DA246" s="52">
        <v>0</v>
      </c>
      <c r="DB246" s="7">
        <v>0</v>
      </c>
      <c r="DC246" s="53">
        <f t="shared" si="547"/>
        <v>0</v>
      </c>
      <c r="DD246" s="52">
        <v>0</v>
      </c>
      <c r="DE246" s="7">
        <v>0</v>
      </c>
      <c r="DF246" s="53">
        <f t="shared" si="548"/>
        <v>0</v>
      </c>
      <c r="DG246" s="52">
        <v>0</v>
      </c>
      <c r="DH246" s="7">
        <v>0</v>
      </c>
      <c r="DI246" s="53">
        <f t="shared" si="549"/>
        <v>0</v>
      </c>
      <c r="DJ246" s="52">
        <v>0</v>
      </c>
      <c r="DK246" s="7">
        <v>0</v>
      </c>
      <c r="DL246" s="53">
        <f t="shared" si="550"/>
        <v>0</v>
      </c>
      <c r="DM246" s="99">
        <v>0.01</v>
      </c>
      <c r="DN246" s="7">
        <v>0.05</v>
      </c>
      <c r="DO246" s="53">
        <f t="shared" si="551"/>
        <v>5000</v>
      </c>
      <c r="DP246" s="52">
        <v>0</v>
      </c>
      <c r="DQ246" s="7">
        <v>0</v>
      </c>
      <c r="DR246" s="53">
        <f t="shared" si="552"/>
        <v>0</v>
      </c>
      <c r="DS246" s="52">
        <v>0</v>
      </c>
      <c r="DT246" s="7">
        <v>0</v>
      </c>
      <c r="DU246" s="53">
        <f t="shared" si="553"/>
        <v>0</v>
      </c>
      <c r="DV246" s="52">
        <v>0</v>
      </c>
      <c r="DW246" s="7">
        <v>0</v>
      </c>
      <c r="DX246" s="53">
        <f t="shared" si="554"/>
        <v>0</v>
      </c>
      <c r="DY246" s="52">
        <v>0</v>
      </c>
      <c r="DZ246" s="7">
        <v>0</v>
      </c>
      <c r="EA246" s="53">
        <f t="shared" si="555"/>
        <v>0</v>
      </c>
      <c r="EB246" s="52">
        <v>0</v>
      </c>
      <c r="EC246" s="7">
        <v>0</v>
      </c>
      <c r="ED246" s="53">
        <f t="shared" si="556"/>
        <v>0</v>
      </c>
      <c r="EE246" s="99">
        <v>300</v>
      </c>
      <c r="EF246" s="7">
        <v>2152.6350000000002</v>
      </c>
      <c r="EG246" s="53">
        <f t="shared" si="557"/>
        <v>7175.4500000000007</v>
      </c>
      <c r="EH246" s="52">
        <v>0</v>
      </c>
      <c r="EI246" s="7">
        <v>0</v>
      </c>
      <c r="EJ246" s="53">
        <f t="shared" si="558"/>
        <v>0</v>
      </c>
      <c r="EK246" s="52">
        <v>0</v>
      </c>
      <c r="EL246" s="7">
        <v>0</v>
      </c>
      <c r="EM246" s="53">
        <f t="shared" si="559"/>
        <v>0</v>
      </c>
      <c r="EN246" s="52">
        <v>0</v>
      </c>
      <c r="EO246" s="7">
        <v>0</v>
      </c>
      <c r="EP246" s="53">
        <f t="shared" si="560"/>
        <v>0</v>
      </c>
      <c r="EQ246" s="52">
        <v>0</v>
      </c>
      <c r="ER246" s="7">
        <v>0</v>
      </c>
      <c r="ES246" s="53">
        <f t="shared" si="561"/>
        <v>0</v>
      </c>
      <c r="ET246" s="52">
        <v>0</v>
      </c>
      <c r="EU246" s="7">
        <v>0</v>
      </c>
      <c r="EV246" s="53">
        <f t="shared" si="562"/>
        <v>0</v>
      </c>
      <c r="EW246" s="52">
        <v>0</v>
      </c>
      <c r="EX246" s="7">
        <v>0</v>
      </c>
      <c r="EY246" s="53">
        <f t="shared" si="563"/>
        <v>0</v>
      </c>
      <c r="EZ246" s="99">
        <v>35.325000000000003</v>
      </c>
      <c r="FA246" s="7">
        <v>544.28</v>
      </c>
      <c r="FB246" s="53">
        <f t="shared" si="564"/>
        <v>15407.784854918609</v>
      </c>
      <c r="FC246" s="52">
        <v>0</v>
      </c>
      <c r="FD246" s="7">
        <v>0</v>
      </c>
      <c r="FE246" s="53">
        <f t="shared" si="565"/>
        <v>0</v>
      </c>
      <c r="FF246" s="52">
        <v>0</v>
      </c>
      <c r="FG246" s="7">
        <v>0</v>
      </c>
      <c r="FH246" s="53">
        <f t="shared" si="566"/>
        <v>0</v>
      </c>
      <c r="FI246" s="99">
        <v>77.587999999999994</v>
      </c>
      <c r="FJ246" s="7">
        <v>1838.855</v>
      </c>
      <c r="FK246" s="53">
        <f t="shared" si="567"/>
        <v>23700.250038665774</v>
      </c>
      <c r="FL246" s="52">
        <v>0</v>
      </c>
      <c r="FM246" s="7">
        <v>0</v>
      </c>
      <c r="FN246" s="53">
        <f t="shared" si="568"/>
        <v>0</v>
      </c>
      <c r="FO246" s="10">
        <f t="shared" si="570"/>
        <v>566.25</v>
      </c>
      <c r="FP246" s="105">
        <f t="shared" si="571"/>
        <v>5401.2350000000006</v>
      </c>
    </row>
    <row r="247" spans="1:172" x14ac:dyDescent="0.3">
      <c r="A247" s="73">
        <v>2022</v>
      </c>
      <c r="B247" s="69" t="s">
        <v>12</v>
      </c>
      <c r="C247" s="52">
        <v>0</v>
      </c>
      <c r="D247" s="7">
        <v>0</v>
      </c>
      <c r="E247" s="53">
        <f t="shared" si="572"/>
        <v>0</v>
      </c>
      <c r="F247" s="52">
        <v>0</v>
      </c>
      <c r="G247" s="7">
        <v>0</v>
      </c>
      <c r="H247" s="53">
        <f t="shared" si="514"/>
        <v>0</v>
      </c>
      <c r="I247" s="52">
        <v>0</v>
      </c>
      <c r="J247" s="7">
        <v>0</v>
      </c>
      <c r="K247" s="53">
        <f t="shared" si="515"/>
        <v>0</v>
      </c>
      <c r="L247" s="52">
        <v>0</v>
      </c>
      <c r="M247" s="7">
        <v>0</v>
      </c>
      <c r="N247" s="53">
        <f t="shared" si="516"/>
        <v>0</v>
      </c>
      <c r="O247" s="52">
        <v>0</v>
      </c>
      <c r="P247" s="7">
        <v>0</v>
      </c>
      <c r="Q247" s="53">
        <f t="shared" si="517"/>
        <v>0</v>
      </c>
      <c r="R247" s="52">
        <v>0</v>
      </c>
      <c r="S247" s="7">
        <v>0</v>
      </c>
      <c r="T247" s="53">
        <f t="shared" si="518"/>
        <v>0</v>
      </c>
      <c r="U247" s="52">
        <v>0</v>
      </c>
      <c r="V247" s="7">
        <v>0</v>
      </c>
      <c r="W247" s="53">
        <f t="shared" si="519"/>
        <v>0</v>
      </c>
      <c r="X247" s="52">
        <v>0</v>
      </c>
      <c r="Y247" s="7">
        <v>0</v>
      </c>
      <c r="Z247" s="53">
        <f t="shared" si="520"/>
        <v>0</v>
      </c>
      <c r="AA247" s="52">
        <v>0</v>
      </c>
      <c r="AB247" s="7">
        <v>0</v>
      </c>
      <c r="AC247" s="53">
        <f t="shared" si="521"/>
        <v>0</v>
      </c>
      <c r="AD247" s="52">
        <v>0</v>
      </c>
      <c r="AE247" s="7">
        <v>0</v>
      </c>
      <c r="AF247" s="53">
        <f t="shared" si="522"/>
        <v>0</v>
      </c>
      <c r="AG247" s="52">
        <v>0</v>
      </c>
      <c r="AH247" s="7">
        <v>0</v>
      </c>
      <c r="AI247" s="53">
        <f t="shared" si="523"/>
        <v>0</v>
      </c>
      <c r="AJ247" s="52">
        <v>0</v>
      </c>
      <c r="AK247" s="7">
        <v>0</v>
      </c>
      <c r="AL247" s="53">
        <f t="shared" si="524"/>
        <v>0</v>
      </c>
      <c r="AM247" s="52">
        <v>0</v>
      </c>
      <c r="AN247" s="7">
        <v>0</v>
      </c>
      <c r="AO247" s="53">
        <f t="shared" si="525"/>
        <v>0</v>
      </c>
      <c r="AP247" s="52">
        <v>0</v>
      </c>
      <c r="AQ247" s="7">
        <v>0</v>
      </c>
      <c r="AR247" s="53">
        <f t="shared" si="526"/>
        <v>0</v>
      </c>
      <c r="AS247" s="52">
        <v>0</v>
      </c>
      <c r="AT247" s="7">
        <v>0</v>
      </c>
      <c r="AU247" s="53">
        <f t="shared" si="527"/>
        <v>0</v>
      </c>
      <c r="AV247" s="52">
        <v>0</v>
      </c>
      <c r="AW247" s="7">
        <v>0</v>
      </c>
      <c r="AX247" s="53">
        <f t="shared" si="528"/>
        <v>0</v>
      </c>
      <c r="AY247" s="52">
        <v>0</v>
      </c>
      <c r="AZ247" s="7">
        <v>0</v>
      </c>
      <c r="BA247" s="53">
        <f t="shared" si="529"/>
        <v>0</v>
      </c>
      <c r="BB247" s="52">
        <v>0</v>
      </c>
      <c r="BC247" s="7">
        <v>0</v>
      </c>
      <c r="BD247" s="53">
        <f t="shared" si="530"/>
        <v>0</v>
      </c>
      <c r="BE247" s="52">
        <v>0</v>
      </c>
      <c r="BF247" s="7">
        <v>0</v>
      </c>
      <c r="BG247" s="53">
        <f t="shared" si="531"/>
        <v>0</v>
      </c>
      <c r="BH247" s="99">
        <v>26.052</v>
      </c>
      <c r="BI247" s="7">
        <v>191.761</v>
      </c>
      <c r="BJ247" s="53">
        <f t="shared" si="532"/>
        <v>7360.7016735759253</v>
      </c>
      <c r="BK247" s="52">
        <v>0</v>
      </c>
      <c r="BL247" s="7">
        <v>0</v>
      </c>
      <c r="BM247" s="53">
        <f t="shared" si="533"/>
        <v>0</v>
      </c>
      <c r="BN247" s="52">
        <v>0</v>
      </c>
      <c r="BO247" s="7">
        <v>0</v>
      </c>
      <c r="BP247" s="53">
        <f t="shared" si="534"/>
        <v>0</v>
      </c>
      <c r="BQ247" s="99">
        <v>4.4200000000000003E-2</v>
      </c>
      <c r="BR247" s="7">
        <v>1.55</v>
      </c>
      <c r="BS247" s="53">
        <f t="shared" si="535"/>
        <v>35067.87330316742</v>
      </c>
      <c r="BT247" s="52">
        <v>0</v>
      </c>
      <c r="BU247" s="7">
        <v>0</v>
      </c>
      <c r="BV247" s="53">
        <f t="shared" si="536"/>
        <v>0</v>
      </c>
      <c r="BW247" s="52">
        <v>0</v>
      </c>
      <c r="BX247" s="7">
        <v>0</v>
      </c>
      <c r="BY247" s="53">
        <f t="shared" si="537"/>
        <v>0</v>
      </c>
      <c r="BZ247" s="52">
        <v>0</v>
      </c>
      <c r="CA247" s="7">
        <v>0</v>
      </c>
      <c r="CB247" s="53">
        <f t="shared" si="538"/>
        <v>0</v>
      </c>
      <c r="CC247" s="99">
        <v>36.049999999999997</v>
      </c>
      <c r="CD247" s="7">
        <v>94.106999999999999</v>
      </c>
      <c r="CE247" s="53">
        <f t="shared" si="539"/>
        <v>2610.457697642164</v>
      </c>
      <c r="CF247" s="52">
        <v>0</v>
      </c>
      <c r="CG247" s="7">
        <v>0</v>
      </c>
      <c r="CH247" s="53">
        <f t="shared" si="540"/>
        <v>0</v>
      </c>
      <c r="CI247" s="52">
        <v>0</v>
      </c>
      <c r="CJ247" s="7">
        <v>0</v>
      </c>
      <c r="CK247" s="53">
        <f t="shared" si="541"/>
        <v>0</v>
      </c>
      <c r="CL247" s="52">
        <v>0</v>
      </c>
      <c r="CM247" s="7">
        <v>0</v>
      </c>
      <c r="CN247" s="53">
        <f t="shared" si="542"/>
        <v>0</v>
      </c>
      <c r="CO247" s="52">
        <v>0</v>
      </c>
      <c r="CP247" s="7">
        <v>0</v>
      </c>
      <c r="CQ247" s="53">
        <f t="shared" si="543"/>
        <v>0</v>
      </c>
      <c r="CR247" s="99">
        <v>1.0322200000000001</v>
      </c>
      <c r="CS247" s="7">
        <v>18.021999999999998</v>
      </c>
      <c r="CT247" s="53">
        <f t="shared" si="544"/>
        <v>17459.456317451702</v>
      </c>
      <c r="CU247" s="52">
        <v>0</v>
      </c>
      <c r="CV247" s="7">
        <v>0</v>
      </c>
      <c r="CW247" s="53">
        <f t="shared" si="545"/>
        <v>0</v>
      </c>
      <c r="CX247" s="99">
        <v>80.819999999999993</v>
      </c>
      <c r="CY247" s="7">
        <v>491.40300000000002</v>
      </c>
      <c r="CZ247" s="53">
        <f t="shared" si="546"/>
        <v>6080.2152932442477</v>
      </c>
      <c r="DA247" s="52">
        <v>0</v>
      </c>
      <c r="DB247" s="7">
        <v>0</v>
      </c>
      <c r="DC247" s="53">
        <f t="shared" si="547"/>
        <v>0</v>
      </c>
      <c r="DD247" s="52">
        <v>0</v>
      </c>
      <c r="DE247" s="7">
        <v>0</v>
      </c>
      <c r="DF247" s="53">
        <f t="shared" si="548"/>
        <v>0</v>
      </c>
      <c r="DG247" s="52">
        <v>0</v>
      </c>
      <c r="DH247" s="7">
        <v>0</v>
      </c>
      <c r="DI247" s="53">
        <f t="shared" si="549"/>
        <v>0</v>
      </c>
      <c r="DJ247" s="52">
        <v>0</v>
      </c>
      <c r="DK247" s="7">
        <v>0</v>
      </c>
      <c r="DL247" s="53">
        <f t="shared" si="550"/>
        <v>0</v>
      </c>
      <c r="DM247" s="52">
        <v>0</v>
      </c>
      <c r="DN247" s="7">
        <v>0</v>
      </c>
      <c r="DO247" s="53">
        <f t="shared" si="551"/>
        <v>0</v>
      </c>
      <c r="DP247" s="52">
        <v>0</v>
      </c>
      <c r="DQ247" s="7">
        <v>0</v>
      </c>
      <c r="DR247" s="53">
        <f t="shared" si="552"/>
        <v>0</v>
      </c>
      <c r="DS247" s="52">
        <v>0</v>
      </c>
      <c r="DT247" s="7">
        <v>0</v>
      </c>
      <c r="DU247" s="53">
        <f t="shared" si="553"/>
        <v>0</v>
      </c>
      <c r="DV247" s="52">
        <v>0</v>
      </c>
      <c r="DW247" s="7">
        <v>0</v>
      </c>
      <c r="DX247" s="53">
        <f t="shared" si="554"/>
        <v>0</v>
      </c>
      <c r="DY247" s="52">
        <v>0</v>
      </c>
      <c r="DZ247" s="7">
        <v>0</v>
      </c>
      <c r="EA247" s="53">
        <f t="shared" si="555"/>
        <v>0</v>
      </c>
      <c r="EB247" s="52">
        <v>0</v>
      </c>
      <c r="EC247" s="7">
        <v>0</v>
      </c>
      <c r="ED247" s="53">
        <f t="shared" si="556"/>
        <v>0</v>
      </c>
      <c r="EE247" s="99">
        <v>50</v>
      </c>
      <c r="EF247" s="7">
        <v>1881.9760000000001</v>
      </c>
      <c r="EG247" s="53">
        <f t="shared" si="557"/>
        <v>37639.520000000004</v>
      </c>
      <c r="EH247" s="52">
        <v>0</v>
      </c>
      <c r="EI247" s="7">
        <v>0</v>
      </c>
      <c r="EJ247" s="53">
        <f t="shared" si="558"/>
        <v>0</v>
      </c>
      <c r="EK247" s="52">
        <v>0</v>
      </c>
      <c r="EL247" s="7">
        <v>0</v>
      </c>
      <c r="EM247" s="53">
        <f t="shared" si="559"/>
        <v>0</v>
      </c>
      <c r="EN247" s="52">
        <v>0</v>
      </c>
      <c r="EO247" s="7">
        <v>0</v>
      </c>
      <c r="EP247" s="53">
        <f t="shared" si="560"/>
        <v>0</v>
      </c>
      <c r="EQ247" s="52">
        <v>0</v>
      </c>
      <c r="ER247" s="7">
        <v>0</v>
      </c>
      <c r="ES247" s="53">
        <f t="shared" si="561"/>
        <v>0</v>
      </c>
      <c r="ET247" s="52">
        <v>0</v>
      </c>
      <c r="EU247" s="7">
        <v>0</v>
      </c>
      <c r="EV247" s="53">
        <f t="shared" si="562"/>
        <v>0</v>
      </c>
      <c r="EW247" s="52">
        <v>0</v>
      </c>
      <c r="EX247" s="7">
        <v>0</v>
      </c>
      <c r="EY247" s="53">
        <f t="shared" si="563"/>
        <v>0</v>
      </c>
      <c r="EZ247" s="99">
        <v>38.183999999999997</v>
      </c>
      <c r="FA247" s="7">
        <v>599.36</v>
      </c>
      <c r="FB247" s="53">
        <f t="shared" si="564"/>
        <v>15696.626859417558</v>
      </c>
      <c r="FC247" s="52">
        <v>0</v>
      </c>
      <c r="FD247" s="7">
        <v>0</v>
      </c>
      <c r="FE247" s="53">
        <f t="shared" si="565"/>
        <v>0</v>
      </c>
      <c r="FF247" s="52">
        <v>0</v>
      </c>
      <c r="FG247" s="7">
        <v>0</v>
      </c>
      <c r="FH247" s="53">
        <f t="shared" si="566"/>
        <v>0</v>
      </c>
      <c r="FI247" s="52">
        <v>0</v>
      </c>
      <c r="FJ247" s="7">
        <v>0</v>
      </c>
      <c r="FK247" s="53">
        <f t="shared" si="567"/>
        <v>0</v>
      </c>
      <c r="FL247" s="52">
        <v>0</v>
      </c>
      <c r="FM247" s="7">
        <v>0</v>
      </c>
      <c r="FN247" s="53">
        <f t="shared" si="568"/>
        <v>0</v>
      </c>
      <c r="FO247" s="10">
        <f t="shared" si="570"/>
        <v>232.18241999999998</v>
      </c>
      <c r="FP247" s="105">
        <f t="shared" si="571"/>
        <v>3278.1790000000005</v>
      </c>
    </row>
    <row r="248" spans="1:172" x14ac:dyDescent="0.3">
      <c r="A248" s="73">
        <v>2022</v>
      </c>
      <c r="B248" s="69" t="s">
        <v>13</v>
      </c>
      <c r="C248" s="52">
        <v>0</v>
      </c>
      <c r="D248" s="7">
        <v>0</v>
      </c>
      <c r="E248" s="53">
        <f t="shared" si="572"/>
        <v>0</v>
      </c>
      <c r="F248" s="52">
        <v>0</v>
      </c>
      <c r="G248" s="7">
        <v>0</v>
      </c>
      <c r="H248" s="53">
        <f t="shared" si="514"/>
        <v>0</v>
      </c>
      <c r="I248" s="52">
        <v>0</v>
      </c>
      <c r="J248" s="7">
        <v>0</v>
      </c>
      <c r="K248" s="53">
        <f t="shared" si="515"/>
        <v>0</v>
      </c>
      <c r="L248" s="52">
        <v>0</v>
      </c>
      <c r="M248" s="7">
        <v>0</v>
      </c>
      <c r="N248" s="53">
        <f t="shared" si="516"/>
        <v>0</v>
      </c>
      <c r="O248" s="52">
        <v>0</v>
      </c>
      <c r="P248" s="7">
        <v>0</v>
      </c>
      <c r="Q248" s="53">
        <f t="shared" si="517"/>
        <v>0</v>
      </c>
      <c r="R248" s="52">
        <v>0</v>
      </c>
      <c r="S248" s="7">
        <v>0</v>
      </c>
      <c r="T248" s="53">
        <f t="shared" si="518"/>
        <v>0</v>
      </c>
      <c r="U248" s="52">
        <v>0</v>
      </c>
      <c r="V248" s="7">
        <v>0</v>
      </c>
      <c r="W248" s="53">
        <f t="shared" si="519"/>
        <v>0</v>
      </c>
      <c r="X248" s="52">
        <v>0</v>
      </c>
      <c r="Y248" s="7">
        <v>0</v>
      </c>
      <c r="Z248" s="53">
        <f t="shared" si="520"/>
        <v>0</v>
      </c>
      <c r="AA248" s="52">
        <v>0</v>
      </c>
      <c r="AB248" s="7">
        <v>0</v>
      </c>
      <c r="AC248" s="53">
        <f t="shared" si="521"/>
        <v>0</v>
      </c>
      <c r="AD248" s="52">
        <v>0</v>
      </c>
      <c r="AE248" s="7">
        <v>0</v>
      </c>
      <c r="AF248" s="53">
        <f t="shared" si="522"/>
        <v>0</v>
      </c>
      <c r="AG248" s="52">
        <v>0</v>
      </c>
      <c r="AH248" s="7">
        <v>0</v>
      </c>
      <c r="AI248" s="53">
        <f t="shared" si="523"/>
        <v>0</v>
      </c>
      <c r="AJ248" s="52">
        <v>0</v>
      </c>
      <c r="AK248" s="7">
        <v>0</v>
      </c>
      <c r="AL248" s="53">
        <f t="shared" si="524"/>
        <v>0</v>
      </c>
      <c r="AM248" s="52">
        <v>0</v>
      </c>
      <c r="AN248" s="7">
        <v>0</v>
      </c>
      <c r="AO248" s="53">
        <f t="shared" si="525"/>
        <v>0</v>
      </c>
      <c r="AP248" s="52">
        <v>0</v>
      </c>
      <c r="AQ248" s="7">
        <v>0</v>
      </c>
      <c r="AR248" s="53">
        <f t="shared" si="526"/>
        <v>0</v>
      </c>
      <c r="AS248" s="52">
        <v>0</v>
      </c>
      <c r="AT248" s="7">
        <v>0</v>
      </c>
      <c r="AU248" s="53">
        <f t="shared" si="527"/>
        <v>0</v>
      </c>
      <c r="AV248" s="52">
        <v>0</v>
      </c>
      <c r="AW248" s="7">
        <v>0</v>
      </c>
      <c r="AX248" s="53">
        <f t="shared" si="528"/>
        <v>0</v>
      </c>
      <c r="AY248" s="52">
        <v>0</v>
      </c>
      <c r="AZ248" s="7">
        <v>0</v>
      </c>
      <c r="BA248" s="53">
        <f t="shared" si="529"/>
        <v>0</v>
      </c>
      <c r="BB248" s="52">
        <v>0</v>
      </c>
      <c r="BC248" s="7">
        <v>0</v>
      </c>
      <c r="BD248" s="53">
        <f t="shared" si="530"/>
        <v>0</v>
      </c>
      <c r="BE248" s="52">
        <v>0</v>
      </c>
      <c r="BF248" s="7">
        <v>0</v>
      </c>
      <c r="BG248" s="53">
        <f t="shared" si="531"/>
        <v>0</v>
      </c>
      <c r="BH248" s="99">
        <v>78.44</v>
      </c>
      <c r="BI248" s="7">
        <v>597.07600000000002</v>
      </c>
      <c r="BJ248" s="53">
        <f t="shared" si="532"/>
        <v>7611.8816930137691</v>
      </c>
      <c r="BK248" s="52">
        <v>0</v>
      </c>
      <c r="BL248" s="7">
        <v>0</v>
      </c>
      <c r="BM248" s="53">
        <f t="shared" si="533"/>
        <v>0</v>
      </c>
      <c r="BN248" s="52">
        <v>0</v>
      </c>
      <c r="BO248" s="7">
        <v>0</v>
      </c>
      <c r="BP248" s="53">
        <f t="shared" si="534"/>
        <v>0</v>
      </c>
      <c r="BQ248" s="99">
        <v>3.2699999999999999E-3</v>
      </c>
      <c r="BR248" s="7">
        <v>0.38</v>
      </c>
      <c r="BS248" s="53">
        <f t="shared" si="535"/>
        <v>116207.95107033639</v>
      </c>
      <c r="BT248" s="52">
        <v>0</v>
      </c>
      <c r="BU248" s="7">
        <v>0</v>
      </c>
      <c r="BV248" s="53">
        <f t="shared" si="536"/>
        <v>0</v>
      </c>
      <c r="BW248" s="52">
        <v>0</v>
      </c>
      <c r="BX248" s="7">
        <v>0</v>
      </c>
      <c r="BY248" s="53">
        <f t="shared" si="537"/>
        <v>0</v>
      </c>
      <c r="BZ248" s="52">
        <v>0</v>
      </c>
      <c r="CA248" s="7">
        <v>0</v>
      </c>
      <c r="CB248" s="53">
        <f t="shared" si="538"/>
        <v>0</v>
      </c>
      <c r="CC248" s="99">
        <v>22.4</v>
      </c>
      <c r="CD248" s="7">
        <v>70.402000000000001</v>
      </c>
      <c r="CE248" s="53">
        <f t="shared" si="539"/>
        <v>3142.9464285714289</v>
      </c>
      <c r="CF248" s="52">
        <v>0</v>
      </c>
      <c r="CG248" s="7">
        <v>0</v>
      </c>
      <c r="CH248" s="53">
        <f t="shared" si="540"/>
        <v>0</v>
      </c>
      <c r="CI248" s="52">
        <v>0</v>
      </c>
      <c r="CJ248" s="7">
        <v>0</v>
      </c>
      <c r="CK248" s="53">
        <f t="shared" si="541"/>
        <v>0</v>
      </c>
      <c r="CL248" s="52">
        <v>0</v>
      </c>
      <c r="CM248" s="7">
        <v>0</v>
      </c>
      <c r="CN248" s="53">
        <f t="shared" si="542"/>
        <v>0</v>
      </c>
      <c r="CO248" s="52">
        <v>0</v>
      </c>
      <c r="CP248" s="7">
        <v>0</v>
      </c>
      <c r="CQ248" s="53">
        <f t="shared" si="543"/>
        <v>0</v>
      </c>
      <c r="CR248" s="99">
        <v>0.12715000000000001</v>
      </c>
      <c r="CS248" s="7">
        <v>2.2530000000000001</v>
      </c>
      <c r="CT248" s="53">
        <f t="shared" si="544"/>
        <v>17719.229256783325</v>
      </c>
      <c r="CU248" s="99">
        <v>0.107</v>
      </c>
      <c r="CV248" s="7">
        <v>1.4E-2</v>
      </c>
      <c r="CW248" s="53">
        <f t="shared" si="545"/>
        <v>130.84112149532712</v>
      </c>
      <c r="CX248" s="52">
        <v>0</v>
      </c>
      <c r="CY248" s="7">
        <v>0</v>
      </c>
      <c r="CZ248" s="53">
        <f t="shared" si="546"/>
        <v>0</v>
      </c>
      <c r="DA248" s="52">
        <v>0</v>
      </c>
      <c r="DB248" s="7">
        <v>0</v>
      </c>
      <c r="DC248" s="53">
        <f t="shared" si="547"/>
        <v>0</v>
      </c>
      <c r="DD248" s="52">
        <v>0</v>
      </c>
      <c r="DE248" s="7">
        <v>0</v>
      </c>
      <c r="DF248" s="53">
        <f t="shared" si="548"/>
        <v>0</v>
      </c>
      <c r="DG248" s="52">
        <v>0</v>
      </c>
      <c r="DH248" s="7">
        <v>0</v>
      </c>
      <c r="DI248" s="53">
        <f t="shared" si="549"/>
        <v>0</v>
      </c>
      <c r="DJ248" s="52">
        <v>0</v>
      </c>
      <c r="DK248" s="7">
        <v>0</v>
      </c>
      <c r="DL248" s="53">
        <f t="shared" si="550"/>
        <v>0</v>
      </c>
      <c r="DM248" s="99">
        <v>3.75</v>
      </c>
      <c r="DN248" s="7">
        <v>8.01</v>
      </c>
      <c r="DO248" s="53">
        <f t="shared" si="551"/>
        <v>2136</v>
      </c>
      <c r="DP248" s="52">
        <v>0</v>
      </c>
      <c r="DQ248" s="7">
        <v>0</v>
      </c>
      <c r="DR248" s="53">
        <f t="shared" si="552"/>
        <v>0</v>
      </c>
      <c r="DS248" s="52">
        <v>0</v>
      </c>
      <c r="DT248" s="7">
        <v>0</v>
      </c>
      <c r="DU248" s="53">
        <f t="shared" si="553"/>
        <v>0</v>
      </c>
      <c r="DV248" s="52">
        <v>0</v>
      </c>
      <c r="DW248" s="7">
        <v>0</v>
      </c>
      <c r="DX248" s="53">
        <f t="shared" si="554"/>
        <v>0</v>
      </c>
      <c r="DY248" s="52">
        <v>0</v>
      </c>
      <c r="DZ248" s="7">
        <v>0</v>
      </c>
      <c r="EA248" s="53">
        <f t="shared" si="555"/>
        <v>0</v>
      </c>
      <c r="EB248" s="52">
        <v>0</v>
      </c>
      <c r="EC248" s="7">
        <v>0</v>
      </c>
      <c r="ED248" s="53">
        <f t="shared" si="556"/>
        <v>0</v>
      </c>
      <c r="EE248" s="52">
        <v>0</v>
      </c>
      <c r="EF248" s="7">
        <v>0</v>
      </c>
      <c r="EG248" s="53">
        <f t="shared" si="557"/>
        <v>0</v>
      </c>
      <c r="EH248" s="52">
        <v>0</v>
      </c>
      <c r="EI248" s="7">
        <v>0</v>
      </c>
      <c r="EJ248" s="53">
        <f t="shared" si="558"/>
        <v>0</v>
      </c>
      <c r="EK248" s="52">
        <v>0</v>
      </c>
      <c r="EL248" s="7">
        <v>0</v>
      </c>
      <c r="EM248" s="53">
        <f t="shared" si="559"/>
        <v>0</v>
      </c>
      <c r="EN248" s="52">
        <v>0</v>
      </c>
      <c r="EO248" s="7">
        <v>0</v>
      </c>
      <c r="EP248" s="53">
        <f t="shared" si="560"/>
        <v>0</v>
      </c>
      <c r="EQ248" s="52">
        <v>0</v>
      </c>
      <c r="ER248" s="7">
        <v>0</v>
      </c>
      <c r="ES248" s="53">
        <f t="shared" si="561"/>
        <v>0</v>
      </c>
      <c r="ET248" s="52">
        <v>0</v>
      </c>
      <c r="EU248" s="7">
        <v>0</v>
      </c>
      <c r="EV248" s="53">
        <f t="shared" si="562"/>
        <v>0</v>
      </c>
      <c r="EW248" s="52">
        <v>0</v>
      </c>
      <c r="EX248" s="7">
        <v>0</v>
      </c>
      <c r="EY248" s="53">
        <f t="shared" si="563"/>
        <v>0</v>
      </c>
      <c r="EZ248" s="99">
        <v>35.251199999999997</v>
      </c>
      <c r="FA248" s="7">
        <v>569.15</v>
      </c>
      <c r="FB248" s="53">
        <f t="shared" si="564"/>
        <v>16145.549655047205</v>
      </c>
      <c r="FC248" s="52">
        <v>0</v>
      </c>
      <c r="FD248" s="7">
        <v>0</v>
      </c>
      <c r="FE248" s="53">
        <f t="shared" si="565"/>
        <v>0</v>
      </c>
      <c r="FF248" s="52">
        <v>0</v>
      </c>
      <c r="FG248" s="7">
        <v>0</v>
      </c>
      <c r="FH248" s="53">
        <f t="shared" si="566"/>
        <v>0</v>
      </c>
      <c r="FI248" s="99">
        <v>118.5</v>
      </c>
      <c r="FJ248" s="7">
        <v>1665.7619999999999</v>
      </c>
      <c r="FK248" s="53">
        <f t="shared" si="567"/>
        <v>14057.06329113924</v>
      </c>
      <c r="FL248" s="52">
        <v>0</v>
      </c>
      <c r="FM248" s="7">
        <v>0</v>
      </c>
      <c r="FN248" s="53">
        <f t="shared" si="568"/>
        <v>0</v>
      </c>
      <c r="FO248" s="10">
        <f t="shared" si="570"/>
        <v>258.57862</v>
      </c>
      <c r="FP248" s="105">
        <f t="shared" si="571"/>
        <v>2913.047</v>
      </c>
    </row>
    <row r="249" spans="1:172" x14ac:dyDescent="0.3">
      <c r="A249" s="73">
        <v>2022</v>
      </c>
      <c r="B249" s="69" t="s">
        <v>14</v>
      </c>
      <c r="C249" s="52">
        <v>0</v>
      </c>
      <c r="D249" s="7">
        <v>0</v>
      </c>
      <c r="E249" s="53">
        <f t="shared" si="572"/>
        <v>0</v>
      </c>
      <c r="F249" s="52">
        <v>0</v>
      </c>
      <c r="G249" s="7">
        <v>0</v>
      </c>
      <c r="H249" s="53">
        <f t="shared" si="514"/>
        <v>0</v>
      </c>
      <c r="I249" s="52">
        <v>0</v>
      </c>
      <c r="J249" s="7">
        <v>0</v>
      </c>
      <c r="K249" s="53">
        <f t="shared" si="515"/>
        <v>0</v>
      </c>
      <c r="L249" s="52">
        <v>0</v>
      </c>
      <c r="M249" s="7">
        <v>0</v>
      </c>
      <c r="N249" s="53">
        <f t="shared" si="516"/>
        <v>0</v>
      </c>
      <c r="O249" s="52">
        <v>0</v>
      </c>
      <c r="P249" s="7">
        <v>0</v>
      </c>
      <c r="Q249" s="53">
        <f t="shared" si="517"/>
        <v>0</v>
      </c>
      <c r="R249" s="52">
        <v>0</v>
      </c>
      <c r="S249" s="7">
        <v>0</v>
      </c>
      <c r="T249" s="53">
        <f t="shared" si="518"/>
        <v>0</v>
      </c>
      <c r="U249" s="52">
        <v>0</v>
      </c>
      <c r="V249" s="7">
        <v>0</v>
      </c>
      <c r="W249" s="53">
        <f t="shared" si="519"/>
        <v>0</v>
      </c>
      <c r="X249" s="52">
        <v>0</v>
      </c>
      <c r="Y249" s="7">
        <v>0</v>
      </c>
      <c r="Z249" s="53">
        <f t="shared" si="520"/>
        <v>0</v>
      </c>
      <c r="AA249" s="52">
        <v>0</v>
      </c>
      <c r="AB249" s="7">
        <v>0</v>
      </c>
      <c r="AC249" s="53">
        <f t="shared" si="521"/>
        <v>0</v>
      </c>
      <c r="AD249" s="52">
        <v>0</v>
      </c>
      <c r="AE249" s="7">
        <v>0</v>
      </c>
      <c r="AF249" s="53">
        <f t="shared" si="522"/>
        <v>0</v>
      </c>
      <c r="AG249" s="52">
        <v>0</v>
      </c>
      <c r="AH249" s="7">
        <v>0</v>
      </c>
      <c r="AI249" s="53">
        <f t="shared" si="523"/>
        <v>0</v>
      </c>
      <c r="AJ249" s="52">
        <v>0</v>
      </c>
      <c r="AK249" s="7">
        <v>0</v>
      </c>
      <c r="AL249" s="53">
        <f t="shared" si="524"/>
        <v>0</v>
      </c>
      <c r="AM249" s="52">
        <v>0</v>
      </c>
      <c r="AN249" s="7">
        <v>0</v>
      </c>
      <c r="AO249" s="53">
        <f t="shared" si="525"/>
        <v>0</v>
      </c>
      <c r="AP249" s="52">
        <v>0</v>
      </c>
      <c r="AQ249" s="7">
        <v>0</v>
      </c>
      <c r="AR249" s="53">
        <f t="shared" si="526"/>
        <v>0</v>
      </c>
      <c r="AS249" s="52">
        <v>0</v>
      </c>
      <c r="AT249" s="7">
        <v>0</v>
      </c>
      <c r="AU249" s="53">
        <f t="shared" si="527"/>
        <v>0</v>
      </c>
      <c r="AV249" s="52">
        <v>0</v>
      </c>
      <c r="AW249" s="7">
        <v>0</v>
      </c>
      <c r="AX249" s="53">
        <f t="shared" si="528"/>
        <v>0</v>
      </c>
      <c r="AY249" s="52">
        <v>0</v>
      </c>
      <c r="AZ249" s="7">
        <v>0</v>
      </c>
      <c r="BA249" s="53">
        <f t="shared" si="529"/>
        <v>0</v>
      </c>
      <c r="BB249" s="52">
        <v>0</v>
      </c>
      <c r="BC249" s="7">
        <v>0</v>
      </c>
      <c r="BD249" s="53">
        <f t="shared" si="530"/>
        <v>0</v>
      </c>
      <c r="BE249" s="52">
        <v>0</v>
      </c>
      <c r="BF249" s="7">
        <v>0</v>
      </c>
      <c r="BG249" s="53">
        <f t="shared" si="531"/>
        <v>0</v>
      </c>
      <c r="BH249" s="99">
        <v>290.16000000000003</v>
      </c>
      <c r="BI249" s="7">
        <v>1436.4259999999999</v>
      </c>
      <c r="BJ249" s="53">
        <f t="shared" si="532"/>
        <v>4950.4618141714909</v>
      </c>
      <c r="BK249" s="52">
        <v>0</v>
      </c>
      <c r="BL249" s="7">
        <v>0</v>
      </c>
      <c r="BM249" s="53">
        <f t="shared" si="533"/>
        <v>0</v>
      </c>
      <c r="BN249" s="52">
        <v>0</v>
      </c>
      <c r="BO249" s="7">
        <v>0</v>
      </c>
      <c r="BP249" s="53">
        <f t="shared" si="534"/>
        <v>0</v>
      </c>
      <c r="BQ249" s="99">
        <v>3.4199999999999999E-3</v>
      </c>
      <c r="BR249" s="7">
        <v>0.18</v>
      </c>
      <c r="BS249" s="53">
        <f t="shared" si="535"/>
        <v>52631.57894736842</v>
      </c>
      <c r="BT249" s="52">
        <v>0</v>
      </c>
      <c r="BU249" s="7">
        <v>0</v>
      </c>
      <c r="BV249" s="53">
        <f t="shared" si="536"/>
        <v>0</v>
      </c>
      <c r="BW249" s="52">
        <v>0</v>
      </c>
      <c r="BX249" s="7">
        <v>0</v>
      </c>
      <c r="BY249" s="53">
        <f t="shared" si="537"/>
        <v>0</v>
      </c>
      <c r="BZ249" s="52">
        <v>0</v>
      </c>
      <c r="CA249" s="7">
        <v>0</v>
      </c>
      <c r="CB249" s="53">
        <f t="shared" si="538"/>
        <v>0</v>
      </c>
      <c r="CC249" s="99">
        <v>30.3</v>
      </c>
      <c r="CD249" s="7">
        <v>92.691999999999993</v>
      </c>
      <c r="CE249" s="53">
        <f t="shared" si="539"/>
        <v>3059.1419141914189</v>
      </c>
      <c r="CF249" s="52">
        <v>0</v>
      </c>
      <c r="CG249" s="7">
        <v>0</v>
      </c>
      <c r="CH249" s="53">
        <f t="shared" si="540"/>
        <v>0</v>
      </c>
      <c r="CI249" s="99">
        <v>0.14287</v>
      </c>
      <c r="CJ249" s="7">
        <v>7.9880000000000004</v>
      </c>
      <c r="CK249" s="53">
        <f t="shared" si="541"/>
        <v>55910.968012878846</v>
      </c>
      <c r="CL249" s="52">
        <v>0</v>
      </c>
      <c r="CM249" s="7">
        <v>0</v>
      </c>
      <c r="CN249" s="53">
        <f t="shared" si="542"/>
        <v>0</v>
      </c>
      <c r="CO249" s="52">
        <v>0</v>
      </c>
      <c r="CP249" s="7">
        <v>0</v>
      </c>
      <c r="CQ249" s="53">
        <f t="shared" si="543"/>
        <v>0</v>
      </c>
      <c r="CR249" s="52">
        <v>0</v>
      </c>
      <c r="CS249" s="7">
        <v>0</v>
      </c>
      <c r="CT249" s="53">
        <f t="shared" si="544"/>
        <v>0</v>
      </c>
      <c r="CU249" s="52">
        <v>0</v>
      </c>
      <c r="CV249" s="7">
        <v>0</v>
      </c>
      <c r="CW249" s="53">
        <f t="shared" si="545"/>
        <v>0</v>
      </c>
      <c r="CX249" s="99">
        <v>686.07500000000005</v>
      </c>
      <c r="CY249" s="7">
        <v>15270.125</v>
      </c>
      <c r="CZ249" s="53">
        <f t="shared" si="546"/>
        <v>22257.224064424441</v>
      </c>
      <c r="DA249" s="52">
        <v>0</v>
      </c>
      <c r="DB249" s="7">
        <v>0</v>
      </c>
      <c r="DC249" s="53">
        <f t="shared" si="547"/>
        <v>0</v>
      </c>
      <c r="DD249" s="52">
        <v>0</v>
      </c>
      <c r="DE249" s="7">
        <v>0</v>
      </c>
      <c r="DF249" s="53">
        <f t="shared" si="548"/>
        <v>0</v>
      </c>
      <c r="DG249" s="52">
        <v>0</v>
      </c>
      <c r="DH249" s="7">
        <v>0</v>
      </c>
      <c r="DI249" s="53">
        <f t="shared" si="549"/>
        <v>0</v>
      </c>
      <c r="DJ249" s="52">
        <v>0</v>
      </c>
      <c r="DK249" s="7">
        <v>0</v>
      </c>
      <c r="DL249" s="53">
        <f t="shared" si="550"/>
        <v>0</v>
      </c>
      <c r="DM249" s="52">
        <v>0</v>
      </c>
      <c r="DN249" s="7">
        <v>0</v>
      </c>
      <c r="DO249" s="53">
        <f t="shared" si="551"/>
        <v>0</v>
      </c>
      <c r="DP249" s="52">
        <v>0</v>
      </c>
      <c r="DQ249" s="7">
        <v>0</v>
      </c>
      <c r="DR249" s="53">
        <f t="shared" si="552"/>
        <v>0</v>
      </c>
      <c r="DS249" s="52">
        <v>0</v>
      </c>
      <c r="DT249" s="7">
        <v>0</v>
      </c>
      <c r="DU249" s="53">
        <f t="shared" si="553"/>
        <v>0</v>
      </c>
      <c r="DV249" s="52">
        <v>0</v>
      </c>
      <c r="DW249" s="7">
        <v>0</v>
      </c>
      <c r="DX249" s="53">
        <f t="shared" si="554"/>
        <v>0</v>
      </c>
      <c r="DY249" s="52">
        <v>0</v>
      </c>
      <c r="DZ249" s="7">
        <v>0</v>
      </c>
      <c r="EA249" s="53">
        <f t="shared" si="555"/>
        <v>0</v>
      </c>
      <c r="EB249" s="52">
        <v>0</v>
      </c>
      <c r="EC249" s="7">
        <v>0</v>
      </c>
      <c r="ED249" s="53">
        <f t="shared" si="556"/>
        <v>0</v>
      </c>
      <c r="EE249" s="99">
        <v>135.51599999999999</v>
      </c>
      <c r="EF249" s="7">
        <v>1022.02</v>
      </c>
      <c r="EG249" s="53">
        <f t="shared" si="557"/>
        <v>7541.6924938752627</v>
      </c>
      <c r="EH249" s="52">
        <v>0</v>
      </c>
      <c r="EI249" s="7">
        <v>0</v>
      </c>
      <c r="EJ249" s="53">
        <f t="shared" si="558"/>
        <v>0</v>
      </c>
      <c r="EK249" s="52">
        <v>0</v>
      </c>
      <c r="EL249" s="7">
        <v>0</v>
      </c>
      <c r="EM249" s="53">
        <f t="shared" si="559"/>
        <v>0</v>
      </c>
      <c r="EN249" s="52">
        <v>0</v>
      </c>
      <c r="EO249" s="7">
        <v>0</v>
      </c>
      <c r="EP249" s="53">
        <f t="shared" si="560"/>
        <v>0</v>
      </c>
      <c r="EQ249" s="52">
        <v>0</v>
      </c>
      <c r="ER249" s="7">
        <v>0</v>
      </c>
      <c r="ES249" s="53">
        <f t="shared" si="561"/>
        <v>0</v>
      </c>
      <c r="ET249" s="52">
        <v>0</v>
      </c>
      <c r="EU249" s="7">
        <v>0</v>
      </c>
      <c r="EV249" s="53">
        <f t="shared" si="562"/>
        <v>0</v>
      </c>
      <c r="EW249" s="52">
        <v>0</v>
      </c>
      <c r="EX249" s="7">
        <v>0</v>
      </c>
      <c r="EY249" s="53">
        <f t="shared" si="563"/>
        <v>0</v>
      </c>
      <c r="EZ249" s="99">
        <v>0.13</v>
      </c>
      <c r="FA249" s="7">
        <v>4.0179999999999998</v>
      </c>
      <c r="FB249" s="53">
        <f t="shared" si="564"/>
        <v>30907.692307692305</v>
      </c>
      <c r="FC249" s="52">
        <v>0</v>
      </c>
      <c r="FD249" s="7">
        <v>0</v>
      </c>
      <c r="FE249" s="53">
        <f t="shared" si="565"/>
        <v>0</v>
      </c>
      <c r="FF249" s="52">
        <v>0</v>
      </c>
      <c r="FG249" s="7">
        <v>0</v>
      </c>
      <c r="FH249" s="53">
        <f t="shared" si="566"/>
        <v>0</v>
      </c>
      <c r="FI249" s="99">
        <v>41.5</v>
      </c>
      <c r="FJ249" s="7">
        <v>490.99799999999999</v>
      </c>
      <c r="FK249" s="53">
        <f t="shared" si="567"/>
        <v>11831.277108433735</v>
      </c>
      <c r="FL249" s="52">
        <v>0</v>
      </c>
      <c r="FM249" s="7">
        <v>0</v>
      </c>
      <c r="FN249" s="53">
        <f t="shared" si="568"/>
        <v>0</v>
      </c>
      <c r="FO249" s="10">
        <f t="shared" si="570"/>
        <v>1183.8272900000002</v>
      </c>
      <c r="FP249" s="105">
        <f t="shared" si="571"/>
        <v>18324.447</v>
      </c>
    </row>
    <row r="250" spans="1:172" x14ac:dyDescent="0.3">
      <c r="A250" s="73">
        <v>2022</v>
      </c>
      <c r="B250" s="53" t="s">
        <v>15</v>
      </c>
      <c r="C250" s="52">
        <v>0</v>
      </c>
      <c r="D250" s="7">
        <v>0</v>
      </c>
      <c r="E250" s="53">
        <f t="shared" si="572"/>
        <v>0</v>
      </c>
      <c r="F250" s="99">
        <v>126</v>
      </c>
      <c r="G250" s="7">
        <v>1331.481</v>
      </c>
      <c r="H250" s="53">
        <f t="shared" si="514"/>
        <v>10567.309523809523</v>
      </c>
      <c r="I250" s="52">
        <v>0</v>
      </c>
      <c r="J250" s="7">
        <v>0</v>
      </c>
      <c r="K250" s="53">
        <f t="shared" si="515"/>
        <v>0</v>
      </c>
      <c r="L250" s="52">
        <v>0</v>
      </c>
      <c r="M250" s="7">
        <v>0</v>
      </c>
      <c r="N250" s="53">
        <f t="shared" si="516"/>
        <v>0</v>
      </c>
      <c r="O250" s="52">
        <v>0</v>
      </c>
      <c r="P250" s="7">
        <v>0</v>
      </c>
      <c r="Q250" s="53">
        <f t="shared" si="517"/>
        <v>0</v>
      </c>
      <c r="R250" s="52">
        <v>0</v>
      </c>
      <c r="S250" s="7">
        <v>0</v>
      </c>
      <c r="T250" s="53">
        <f t="shared" si="518"/>
        <v>0</v>
      </c>
      <c r="U250" s="52">
        <v>0</v>
      </c>
      <c r="V250" s="7">
        <v>0</v>
      </c>
      <c r="W250" s="53">
        <f t="shared" si="519"/>
        <v>0</v>
      </c>
      <c r="X250" s="52">
        <v>0</v>
      </c>
      <c r="Y250" s="7">
        <v>0</v>
      </c>
      <c r="Z250" s="53">
        <f t="shared" si="520"/>
        <v>0</v>
      </c>
      <c r="AA250" s="52">
        <v>0</v>
      </c>
      <c r="AB250" s="7">
        <v>0</v>
      </c>
      <c r="AC250" s="53">
        <f t="shared" si="521"/>
        <v>0</v>
      </c>
      <c r="AD250" s="52">
        <v>0</v>
      </c>
      <c r="AE250" s="7">
        <v>0</v>
      </c>
      <c r="AF250" s="53">
        <f t="shared" si="522"/>
        <v>0</v>
      </c>
      <c r="AG250" s="52">
        <v>0</v>
      </c>
      <c r="AH250" s="7">
        <v>0</v>
      </c>
      <c r="AI250" s="53">
        <f t="shared" si="523"/>
        <v>0</v>
      </c>
      <c r="AJ250" s="52">
        <v>0</v>
      </c>
      <c r="AK250" s="7">
        <v>0</v>
      </c>
      <c r="AL250" s="53">
        <f t="shared" si="524"/>
        <v>0</v>
      </c>
      <c r="AM250" s="52">
        <v>0</v>
      </c>
      <c r="AN250" s="7">
        <v>0</v>
      </c>
      <c r="AO250" s="53">
        <f t="shared" si="525"/>
        <v>0</v>
      </c>
      <c r="AP250" s="52">
        <v>0</v>
      </c>
      <c r="AQ250" s="7">
        <v>0</v>
      </c>
      <c r="AR250" s="53">
        <f t="shared" si="526"/>
        <v>0</v>
      </c>
      <c r="AS250" s="52">
        <v>0</v>
      </c>
      <c r="AT250" s="7">
        <v>0</v>
      </c>
      <c r="AU250" s="53">
        <f t="shared" si="527"/>
        <v>0</v>
      </c>
      <c r="AV250" s="52">
        <v>0</v>
      </c>
      <c r="AW250" s="7">
        <v>0</v>
      </c>
      <c r="AX250" s="53">
        <f t="shared" si="528"/>
        <v>0</v>
      </c>
      <c r="AY250" s="52">
        <v>0</v>
      </c>
      <c r="AZ250" s="7">
        <v>0</v>
      </c>
      <c r="BA250" s="53">
        <f t="shared" si="529"/>
        <v>0</v>
      </c>
      <c r="BB250" s="52">
        <v>0</v>
      </c>
      <c r="BC250" s="7">
        <v>0</v>
      </c>
      <c r="BD250" s="53">
        <f t="shared" si="530"/>
        <v>0</v>
      </c>
      <c r="BE250" s="52">
        <v>0</v>
      </c>
      <c r="BF250" s="7">
        <v>0</v>
      </c>
      <c r="BG250" s="53">
        <f t="shared" si="531"/>
        <v>0</v>
      </c>
      <c r="BH250" s="99">
        <v>266.60041999999999</v>
      </c>
      <c r="BI250" s="7">
        <v>6931.81</v>
      </c>
      <c r="BJ250" s="53">
        <f t="shared" si="532"/>
        <v>26000.746735507772</v>
      </c>
      <c r="BK250" s="52">
        <v>0</v>
      </c>
      <c r="BL250" s="7">
        <v>0</v>
      </c>
      <c r="BM250" s="53">
        <f t="shared" si="533"/>
        <v>0</v>
      </c>
      <c r="BN250" s="52">
        <v>0</v>
      </c>
      <c r="BO250" s="7">
        <v>0</v>
      </c>
      <c r="BP250" s="53">
        <f t="shared" si="534"/>
        <v>0</v>
      </c>
      <c r="BQ250" s="52">
        <v>0</v>
      </c>
      <c r="BR250" s="7">
        <v>0</v>
      </c>
      <c r="BS250" s="53">
        <f t="shared" si="535"/>
        <v>0</v>
      </c>
      <c r="BT250" s="52">
        <v>0</v>
      </c>
      <c r="BU250" s="7">
        <v>0</v>
      </c>
      <c r="BV250" s="53">
        <f t="shared" si="536"/>
        <v>0</v>
      </c>
      <c r="BW250" s="52">
        <v>0</v>
      </c>
      <c r="BX250" s="7">
        <v>0</v>
      </c>
      <c r="BY250" s="53">
        <f t="shared" si="537"/>
        <v>0</v>
      </c>
      <c r="BZ250" s="52">
        <v>0</v>
      </c>
      <c r="CA250" s="7">
        <v>0</v>
      </c>
      <c r="CB250" s="53">
        <f t="shared" si="538"/>
        <v>0</v>
      </c>
      <c r="CC250" s="99">
        <v>26.45</v>
      </c>
      <c r="CD250" s="7">
        <v>81.856999999999999</v>
      </c>
      <c r="CE250" s="53">
        <f t="shared" si="539"/>
        <v>3094.782608695652</v>
      </c>
      <c r="CF250" s="52">
        <v>0</v>
      </c>
      <c r="CG250" s="7">
        <v>0</v>
      </c>
      <c r="CH250" s="53">
        <f t="shared" si="540"/>
        <v>0</v>
      </c>
      <c r="CI250" s="52">
        <v>0</v>
      </c>
      <c r="CJ250" s="7">
        <v>0</v>
      </c>
      <c r="CK250" s="53">
        <f t="shared" si="541"/>
        <v>0</v>
      </c>
      <c r="CL250" s="52">
        <v>0</v>
      </c>
      <c r="CM250" s="7">
        <v>0</v>
      </c>
      <c r="CN250" s="53">
        <f t="shared" si="542"/>
        <v>0</v>
      </c>
      <c r="CO250" s="52">
        <v>0</v>
      </c>
      <c r="CP250" s="7">
        <v>0</v>
      </c>
      <c r="CQ250" s="53">
        <f t="shared" si="543"/>
        <v>0</v>
      </c>
      <c r="CR250" s="52">
        <v>0</v>
      </c>
      <c r="CS250" s="7">
        <v>0</v>
      </c>
      <c r="CT250" s="53">
        <f t="shared" si="544"/>
        <v>0</v>
      </c>
      <c r="CU250" s="52">
        <v>0</v>
      </c>
      <c r="CV250" s="7">
        <v>0</v>
      </c>
      <c r="CW250" s="53">
        <f t="shared" si="545"/>
        <v>0</v>
      </c>
      <c r="CX250" s="99">
        <v>26.074999999999999</v>
      </c>
      <c r="CY250" s="7">
        <v>180.27500000000001</v>
      </c>
      <c r="CZ250" s="53">
        <f t="shared" si="546"/>
        <v>6913.7104506232026</v>
      </c>
      <c r="DA250" s="52">
        <v>0</v>
      </c>
      <c r="DB250" s="7">
        <v>0</v>
      </c>
      <c r="DC250" s="53">
        <f t="shared" si="547"/>
        <v>0</v>
      </c>
      <c r="DD250" s="52">
        <v>0</v>
      </c>
      <c r="DE250" s="7">
        <v>0</v>
      </c>
      <c r="DF250" s="53">
        <f t="shared" si="548"/>
        <v>0</v>
      </c>
      <c r="DG250" s="52">
        <v>0</v>
      </c>
      <c r="DH250" s="7">
        <v>0</v>
      </c>
      <c r="DI250" s="53">
        <f t="shared" si="549"/>
        <v>0</v>
      </c>
      <c r="DJ250" s="52">
        <v>0</v>
      </c>
      <c r="DK250" s="7">
        <v>0</v>
      </c>
      <c r="DL250" s="53">
        <f t="shared" si="550"/>
        <v>0</v>
      </c>
      <c r="DM250" s="52">
        <v>0</v>
      </c>
      <c r="DN250" s="7">
        <v>0</v>
      </c>
      <c r="DO250" s="53">
        <f t="shared" si="551"/>
        <v>0</v>
      </c>
      <c r="DP250" s="52">
        <v>0</v>
      </c>
      <c r="DQ250" s="7">
        <v>0</v>
      </c>
      <c r="DR250" s="53">
        <f t="shared" si="552"/>
        <v>0</v>
      </c>
      <c r="DS250" s="52">
        <v>0</v>
      </c>
      <c r="DT250" s="7">
        <v>0</v>
      </c>
      <c r="DU250" s="53">
        <f t="shared" si="553"/>
        <v>0</v>
      </c>
      <c r="DV250" s="52">
        <v>0</v>
      </c>
      <c r="DW250" s="7">
        <v>0</v>
      </c>
      <c r="DX250" s="53">
        <f t="shared" si="554"/>
        <v>0</v>
      </c>
      <c r="DY250" s="52">
        <v>0</v>
      </c>
      <c r="DZ250" s="7">
        <v>0</v>
      </c>
      <c r="EA250" s="53">
        <f t="shared" si="555"/>
        <v>0</v>
      </c>
      <c r="EB250" s="52">
        <v>0</v>
      </c>
      <c r="EC250" s="7">
        <v>0</v>
      </c>
      <c r="ED250" s="53">
        <f t="shared" si="556"/>
        <v>0</v>
      </c>
      <c r="EE250" s="99">
        <v>411.02936999999997</v>
      </c>
      <c r="EF250" s="7">
        <v>3435.652</v>
      </c>
      <c r="EG250" s="53">
        <f t="shared" si="557"/>
        <v>8358.6533001279204</v>
      </c>
      <c r="EH250" s="52">
        <v>0</v>
      </c>
      <c r="EI250" s="7">
        <v>0</v>
      </c>
      <c r="EJ250" s="53">
        <f t="shared" si="558"/>
        <v>0</v>
      </c>
      <c r="EK250" s="52">
        <v>0</v>
      </c>
      <c r="EL250" s="7">
        <v>0</v>
      </c>
      <c r="EM250" s="53">
        <f t="shared" si="559"/>
        <v>0</v>
      </c>
      <c r="EN250" s="52">
        <v>0</v>
      </c>
      <c r="EO250" s="7">
        <v>0</v>
      </c>
      <c r="EP250" s="53">
        <f t="shared" si="560"/>
        <v>0</v>
      </c>
      <c r="EQ250" s="52">
        <v>0</v>
      </c>
      <c r="ER250" s="7">
        <v>0</v>
      </c>
      <c r="ES250" s="53">
        <f t="shared" si="561"/>
        <v>0</v>
      </c>
      <c r="ET250" s="99">
        <v>4.2250000000000003E-2</v>
      </c>
      <c r="EU250" s="7">
        <v>0.623</v>
      </c>
      <c r="EV250" s="53">
        <f t="shared" si="562"/>
        <v>14745.562130177515</v>
      </c>
      <c r="EW250" s="52">
        <v>0</v>
      </c>
      <c r="EX250" s="7">
        <v>0</v>
      </c>
      <c r="EY250" s="53">
        <f t="shared" si="563"/>
        <v>0</v>
      </c>
      <c r="EZ250" s="99">
        <v>69.364500000000007</v>
      </c>
      <c r="FA250" s="7">
        <v>1119.9480000000001</v>
      </c>
      <c r="FB250" s="53">
        <f t="shared" si="564"/>
        <v>16145.838289038342</v>
      </c>
      <c r="FC250" s="52">
        <v>0</v>
      </c>
      <c r="FD250" s="7">
        <v>0</v>
      </c>
      <c r="FE250" s="53">
        <f t="shared" si="565"/>
        <v>0</v>
      </c>
      <c r="FF250" s="52">
        <v>0</v>
      </c>
      <c r="FG250" s="7">
        <v>0</v>
      </c>
      <c r="FH250" s="53">
        <f t="shared" si="566"/>
        <v>0</v>
      </c>
      <c r="FI250" s="99">
        <v>43</v>
      </c>
      <c r="FJ250" s="7">
        <v>661.60799999999995</v>
      </c>
      <c r="FK250" s="53">
        <f t="shared" si="567"/>
        <v>15386.232558139534</v>
      </c>
      <c r="FL250" s="52">
        <v>0</v>
      </c>
      <c r="FM250" s="7">
        <v>0</v>
      </c>
      <c r="FN250" s="53">
        <f t="shared" si="568"/>
        <v>0</v>
      </c>
      <c r="FO250" s="10">
        <f t="shared" si="570"/>
        <v>968.56153999999992</v>
      </c>
      <c r="FP250" s="105">
        <f t="shared" si="571"/>
        <v>13743.254000000001</v>
      </c>
    </row>
    <row r="251" spans="1:172" x14ac:dyDescent="0.3">
      <c r="A251" s="73">
        <v>2022</v>
      </c>
      <c r="B251" s="69" t="s">
        <v>16</v>
      </c>
      <c r="C251" s="52">
        <v>0</v>
      </c>
      <c r="D251" s="7">
        <v>0</v>
      </c>
      <c r="E251" s="53">
        <f t="shared" si="572"/>
        <v>0</v>
      </c>
      <c r="F251" s="99">
        <v>1599.5</v>
      </c>
      <c r="G251" s="7">
        <v>13314.034</v>
      </c>
      <c r="H251" s="53">
        <f t="shared" si="514"/>
        <v>8323.8724601437953</v>
      </c>
      <c r="I251" s="52">
        <v>0</v>
      </c>
      <c r="J251" s="7">
        <v>0</v>
      </c>
      <c r="K251" s="53">
        <f t="shared" si="515"/>
        <v>0</v>
      </c>
      <c r="L251" s="52">
        <v>0</v>
      </c>
      <c r="M251" s="7">
        <v>0</v>
      </c>
      <c r="N251" s="53">
        <f t="shared" si="516"/>
        <v>0</v>
      </c>
      <c r="O251" s="52">
        <v>0</v>
      </c>
      <c r="P251" s="7">
        <v>0</v>
      </c>
      <c r="Q251" s="53">
        <f t="shared" si="517"/>
        <v>0</v>
      </c>
      <c r="R251" s="52">
        <v>0</v>
      </c>
      <c r="S251" s="7">
        <v>0</v>
      </c>
      <c r="T251" s="53">
        <f t="shared" si="518"/>
        <v>0</v>
      </c>
      <c r="U251" s="52">
        <v>0</v>
      </c>
      <c r="V251" s="7">
        <v>0</v>
      </c>
      <c r="W251" s="53">
        <f t="shared" si="519"/>
        <v>0</v>
      </c>
      <c r="X251" s="52">
        <v>0</v>
      </c>
      <c r="Y251" s="7">
        <v>0</v>
      </c>
      <c r="Z251" s="53">
        <f t="shared" si="520"/>
        <v>0</v>
      </c>
      <c r="AA251" s="52">
        <v>0</v>
      </c>
      <c r="AB251" s="7">
        <v>0</v>
      </c>
      <c r="AC251" s="53">
        <f t="shared" si="521"/>
        <v>0</v>
      </c>
      <c r="AD251" s="52">
        <v>0</v>
      </c>
      <c r="AE251" s="7">
        <v>0</v>
      </c>
      <c r="AF251" s="53">
        <f t="shared" si="522"/>
        <v>0</v>
      </c>
      <c r="AG251" s="52">
        <v>0</v>
      </c>
      <c r="AH251" s="7">
        <v>0</v>
      </c>
      <c r="AI251" s="53">
        <f t="shared" si="523"/>
        <v>0</v>
      </c>
      <c r="AJ251" s="52">
        <v>0</v>
      </c>
      <c r="AK251" s="7">
        <v>0</v>
      </c>
      <c r="AL251" s="53">
        <f t="shared" si="524"/>
        <v>0</v>
      </c>
      <c r="AM251" s="52">
        <v>0</v>
      </c>
      <c r="AN251" s="7">
        <v>0</v>
      </c>
      <c r="AO251" s="53">
        <f t="shared" si="525"/>
        <v>0</v>
      </c>
      <c r="AP251" s="52">
        <v>0</v>
      </c>
      <c r="AQ251" s="7">
        <v>0</v>
      </c>
      <c r="AR251" s="53">
        <f t="shared" si="526"/>
        <v>0</v>
      </c>
      <c r="AS251" s="52">
        <v>0</v>
      </c>
      <c r="AT251" s="7">
        <v>0</v>
      </c>
      <c r="AU251" s="53">
        <f t="shared" si="527"/>
        <v>0</v>
      </c>
      <c r="AV251" s="52">
        <v>0</v>
      </c>
      <c r="AW251" s="7">
        <v>0</v>
      </c>
      <c r="AX251" s="53">
        <f t="shared" si="528"/>
        <v>0</v>
      </c>
      <c r="AY251" s="52">
        <v>0</v>
      </c>
      <c r="AZ251" s="7">
        <v>0</v>
      </c>
      <c r="BA251" s="53">
        <f t="shared" si="529"/>
        <v>0</v>
      </c>
      <c r="BB251" s="52">
        <v>0</v>
      </c>
      <c r="BC251" s="7">
        <v>0</v>
      </c>
      <c r="BD251" s="53">
        <f t="shared" si="530"/>
        <v>0</v>
      </c>
      <c r="BE251" s="52">
        <v>0</v>
      </c>
      <c r="BF251" s="7">
        <v>0</v>
      </c>
      <c r="BG251" s="53">
        <f t="shared" si="531"/>
        <v>0</v>
      </c>
      <c r="BH251" s="99">
        <v>537</v>
      </c>
      <c r="BI251" s="7">
        <v>13528.807000000001</v>
      </c>
      <c r="BJ251" s="53">
        <f t="shared" si="532"/>
        <v>25193.309124767224</v>
      </c>
      <c r="BK251" s="52">
        <v>0</v>
      </c>
      <c r="BL251" s="7">
        <v>0</v>
      </c>
      <c r="BM251" s="53">
        <f t="shared" si="533"/>
        <v>0</v>
      </c>
      <c r="BN251" s="52">
        <v>0</v>
      </c>
      <c r="BO251" s="7">
        <v>0</v>
      </c>
      <c r="BP251" s="53">
        <f t="shared" si="534"/>
        <v>0</v>
      </c>
      <c r="BQ251" s="52">
        <v>0</v>
      </c>
      <c r="BR251" s="7">
        <v>0</v>
      </c>
      <c r="BS251" s="53">
        <f t="shared" si="535"/>
        <v>0</v>
      </c>
      <c r="BT251" s="52">
        <v>0</v>
      </c>
      <c r="BU251" s="7">
        <v>0</v>
      </c>
      <c r="BV251" s="53">
        <f t="shared" si="536"/>
        <v>0</v>
      </c>
      <c r="BW251" s="52">
        <v>0</v>
      </c>
      <c r="BX251" s="7">
        <v>0</v>
      </c>
      <c r="BY251" s="53">
        <f t="shared" si="537"/>
        <v>0</v>
      </c>
      <c r="BZ251" s="52">
        <v>0</v>
      </c>
      <c r="CA251" s="7">
        <v>0</v>
      </c>
      <c r="CB251" s="53">
        <f t="shared" si="538"/>
        <v>0</v>
      </c>
      <c r="CC251" s="99">
        <v>20.399999999999999</v>
      </c>
      <c r="CD251" s="7">
        <v>62.329000000000001</v>
      </c>
      <c r="CE251" s="53">
        <f t="shared" si="539"/>
        <v>3055.3431372549021</v>
      </c>
      <c r="CF251" s="52">
        <v>0</v>
      </c>
      <c r="CG251" s="7">
        <v>0</v>
      </c>
      <c r="CH251" s="53">
        <f t="shared" si="540"/>
        <v>0</v>
      </c>
      <c r="CI251" s="52">
        <v>0</v>
      </c>
      <c r="CJ251" s="7">
        <v>0</v>
      </c>
      <c r="CK251" s="53">
        <f t="shared" si="541"/>
        <v>0</v>
      </c>
      <c r="CL251" s="52">
        <v>0</v>
      </c>
      <c r="CM251" s="7">
        <v>0</v>
      </c>
      <c r="CN251" s="53">
        <f t="shared" si="542"/>
        <v>0</v>
      </c>
      <c r="CO251" s="52">
        <v>0</v>
      </c>
      <c r="CP251" s="7">
        <v>0</v>
      </c>
      <c r="CQ251" s="53">
        <f t="shared" si="543"/>
        <v>0</v>
      </c>
      <c r="CR251" s="99">
        <v>0.50927</v>
      </c>
      <c r="CS251" s="7">
        <v>9.0109999999999992</v>
      </c>
      <c r="CT251" s="53">
        <f t="shared" si="544"/>
        <v>17693.954091150077</v>
      </c>
      <c r="CU251" s="52">
        <v>0</v>
      </c>
      <c r="CV251" s="7">
        <v>0</v>
      </c>
      <c r="CW251" s="53">
        <f t="shared" si="545"/>
        <v>0</v>
      </c>
      <c r="CX251" s="52">
        <v>0</v>
      </c>
      <c r="CY251" s="7">
        <v>0</v>
      </c>
      <c r="CZ251" s="53">
        <f t="shared" si="546"/>
        <v>0</v>
      </c>
      <c r="DA251" s="52">
        <v>0</v>
      </c>
      <c r="DB251" s="7">
        <v>0</v>
      </c>
      <c r="DC251" s="53">
        <f t="shared" si="547"/>
        <v>0</v>
      </c>
      <c r="DD251" s="52">
        <v>0</v>
      </c>
      <c r="DE251" s="7">
        <v>0</v>
      </c>
      <c r="DF251" s="53">
        <f t="shared" si="548"/>
        <v>0</v>
      </c>
      <c r="DG251" s="52">
        <v>0</v>
      </c>
      <c r="DH251" s="7">
        <v>0</v>
      </c>
      <c r="DI251" s="53">
        <f t="shared" si="549"/>
        <v>0</v>
      </c>
      <c r="DJ251" s="52">
        <v>0</v>
      </c>
      <c r="DK251" s="7">
        <v>0</v>
      </c>
      <c r="DL251" s="53">
        <f t="shared" si="550"/>
        <v>0</v>
      </c>
      <c r="DM251" s="99">
        <v>0.15</v>
      </c>
      <c r="DN251" s="7">
        <v>2.3159999999999998</v>
      </c>
      <c r="DO251" s="53">
        <f t="shared" si="551"/>
        <v>15440</v>
      </c>
      <c r="DP251" s="52">
        <v>0</v>
      </c>
      <c r="DQ251" s="7">
        <v>0</v>
      </c>
      <c r="DR251" s="53">
        <f t="shared" si="552"/>
        <v>0</v>
      </c>
      <c r="DS251" s="52">
        <v>0</v>
      </c>
      <c r="DT251" s="7">
        <v>0</v>
      </c>
      <c r="DU251" s="53">
        <f t="shared" si="553"/>
        <v>0</v>
      </c>
      <c r="DV251" s="52">
        <v>0</v>
      </c>
      <c r="DW251" s="7">
        <v>0</v>
      </c>
      <c r="DX251" s="53">
        <f t="shared" si="554"/>
        <v>0</v>
      </c>
      <c r="DY251" s="52">
        <v>0</v>
      </c>
      <c r="DZ251" s="7">
        <v>0</v>
      </c>
      <c r="EA251" s="53">
        <f t="shared" si="555"/>
        <v>0</v>
      </c>
      <c r="EB251" s="52">
        <v>0</v>
      </c>
      <c r="EC251" s="7">
        <v>0</v>
      </c>
      <c r="ED251" s="53">
        <f t="shared" si="556"/>
        <v>0</v>
      </c>
      <c r="EE251" s="52">
        <v>0</v>
      </c>
      <c r="EF251" s="7">
        <v>0</v>
      </c>
      <c r="EG251" s="53">
        <f t="shared" si="557"/>
        <v>0</v>
      </c>
      <c r="EH251" s="52">
        <v>0</v>
      </c>
      <c r="EI251" s="7">
        <v>0</v>
      </c>
      <c r="EJ251" s="53">
        <f t="shared" si="558"/>
        <v>0</v>
      </c>
      <c r="EK251" s="52">
        <v>0</v>
      </c>
      <c r="EL251" s="7">
        <v>0</v>
      </c>
      <c r="EM251" s="53">
        <f t="shared" si="559"/>
        <v>0</v>
      </c>
      <c r="EN251" s="52">
        <v>0</v>
      </c>
      <c r="EO251" s="7">
        <v>0</v>
      </c>
      <c r="EP251" s="53">
        <f t="shared" si="560"/>
        <v>0</v>
      </c>
      <c r="EQ251" s="52">
        <v>0</v>
      </c>
      <c r="ER251" s="7">
        <v>0</v>
      </c>
      <c r="ES251" s="53">
        <f t="shared" si="561"/>
        <v>0</v>
      </c>
      <c r="ET251" s="99">
        <v>1E-3</v>
      </c>
      <c r="EU251" s="7">
        <v>4.3999999999999997E-2</v>
      </c>
      <c r="EV251" s="53">
        <f t="shared" si="562"/>
        <v>44000</v>
      </c>
      <c r="EW251" s="52">
        <v>0</v>
      </c>
      <c r="EX251" s="7">
        <v>0</v>
      </c>
      <c r="EY251" s="53">
        <f t="shared" si="563"/>
        <v>0</v>
      </c>
      <c r="EZ251" s="99">
        <v>12.396000000000001</v>
      </c>
      <c r="FA251" s="7">
        <v>95.522999999999996</v>
      </c>
      <c r="FB251" s="53">
        <f t="shared" si="564"/>
        <v>7705.9535333978693</v>
      </c>
      <c r="FC251" s="52">
        <v>0</v>
      </c>
      <c r="FD251" s="7">
        <v>0</v>
      </c>
      <c r="FE251" s="53">
        <f t="shared" si="565"/>
        <v>0</v>
      </c>
      <c r="FF251" s="52">
        <v>0</v>
      </c>
      <c r="FG251" s="7">
        <v>0</v>
      </c>
      <c r="FH251" s="53">
        <f t="shared" si="566"/>
        <v>0</v>
      </c>
      <c r="FI251" s="52">
        <v>0</v>
      </c>
      <c r="FJ251" s="7">
        <v>0</v>
      </c>
      <c r="FK251" s="53">
        <f t="shared" si="567"/>
        <v>0</v>
      </c>
      <c r="FL251" s="52">
        <v>0</v>
      </c>
      <c r="FM251" s="7">
        <v>0</v>
      </c>
      <c r="FN251" s="53">
        <f t="shared" si="568"/>
        <v>0</v>
      </c>
      <c r="FO251" s="10">
        <f t="shared" si="570"/>
        <v>2169.9562700000006</v>
      </c>
      <c r="FP251" s="105">
        <f t="shared" si="571"/>
        <v>27012.064000000002</v>
      </c>
    </row>
    <row r="252" spans="1:172" ht="15" thickBot="1" x14ac:dyDescent="0.35">
      <c r="A252" s="70"/>
      <c r="B252" s="71" t="s">
        <v>17</v>
      </c>
      <c r="C252" s="54">
        <f t="shared" ref="C252:D252" si="573">SUM(C240:C251)</f>
        <v>0</v>
      </c>
      <c r="D252" s="39">
        <f t="shared" si="573"/>
        <v>0</v>
      </c>
      <c r="E252" s="55"/>
      <c r="F252" s="54">
        <f t="shared" ref="F252:G252" si="574">SUM(F240:F251)</f>
        <v>1788.5</v>
      </c>
      <c r="G252" s="39">
        <f t="shared" si="574"/>
        <v>15279.888999999999</v>
      </c>
      <c r="H252" s="55"/>
      <c r="I252" s="54">
        <f t="shared" ref="I252:J252" si="575">SUM(I240:I251)</f>
        <v>0</v>
      </c>
      <c r="J252" s="39">
        <f t="shared" si="575"/>
        <v>0</v>
      </c>
      <c r="K252" s="55"/>
      <c r="L252" s="54">
        <f t="shared" ref="L252:M252" si="576">SUM(L240:L251)</f>
        <v>0</v>
      </c>
      <c r="M252" s="39">
        <f t="shared" si="576"/>
        <v>0</v>
      </c>
      <c r="N252" s="55"/>
      <c r="O252" s="54">
        <f t="shared" ref="O252:P252" si="577">SUM(O240:O251)</f>
        <v>0</v>
      </c>
      <c r="P252" s="39">
        <f t="shared" si="577"/>
        <v>0</v>
      </c>
      <c r="Q252" s="55"/>
      <c r="R252" s="54">
        <f t="shared" ref="R252:S252" si="578">SUM(R240:R251)</f>
        <v>0</v>
      </c>
      <c r="S252" s="39">
        <f t="shared" si="578"/>
        <v>0</v>
      </c>
      <c r="T252" s="55"/>
      <c r="U252" s="54">
        <f t="shared" ref="U252:V252" si="579">SUM(U240:U251)</f>
        <v>0</v>
      </c>
      <c r="V252" s="39">
        <f t="shared" si="579"/>
        <v>0</v>
      </c>
      <c r="W252" s="55"/>
      <c r="X252" s="54">
        <f t="shared" ref="X252:Y252" si="580">SUM(X240:X251)</f>
        <v>0</v>
      </c>
      <c r="Y252" s="39">
        <f t="shared" si="580"/>
        <v>0</v>
      </c>
      <c r="Z252" s="55"/>
      <c r="AA252" s="54">
        <f t="shared" ref="AA252:AB252" si="581">SUM(AA240:AA251)</f>
        <v>0</v>
      </c>
      <c r="AB252" s="39">
        <f t="shared" si="581"/>
        <v>0</v>
      </c>
      <c r="AC252" s="55"/>
      <c r="AD252" s="54">
        <f t="shared" ref="AD252:AE252" si="582">SUM(AD240:AD251)</f>
        <v>0</v>
      </c>
      <c r="AE252" s="39">
        <f t="shared" si="582"/>
        <v>0</v>
      </c>
      <c r="AF252" s="55"/>
      <c r="AG252" s="54">
        <f t="shared" ref="AG252:AH252" si="583">SUM(AG240:AG251)</f>
        <v>0.08</v>
      </c>
      <c r="AH252" s="39">
        <f t="shared" si="583"/>
        <v>0.42</v>
      </c>
      <c r="AI252" s="55"/>
      <c r="AJ252" s="54">
        <f t="shared" ref="AJ252:AK252" si="584">SUM(AJ240:AJ251)</f>
        <v>0</v>
      </c>
      <c r="AK252" s="39">
        <f t="shared" si="584"/>
        <v>0</v>
      </c>
      <c r="AL252" s="55"/>
      <c r="AM252" s="54">
        <f t="shared" ref="AM252:AN252" si="585">SUM(AM240:AM251)</f>
        <v>0</v>
      </c>
      <c r="AN252" s="39">
        <f t="shared" si="585"/>
        <v>0</v>
      </c>
      <c r="AO252" s="55"/>
      <c r="AP252" s="54">
        <f t="shared" ref="AP252:AQ252" si="586">SUM(AP240:AP251)</f>
        <v>0</v>
      </c>
      <c r="AQ252" s="39">
        <f t="shared" si="586"/>
        <v>0</v>
      </c>
      <c r="AR252" s="55"/>
      <c r="AS252" s="54">
        <f t="shared" ref="AS252:AT252" si="587">SUM(AS240:AS251)</f>
        <v>0</v>
      </c>
      <c r="AT252" s="39">
        <f t="shared" si="587"/>
        <v>0</v>
      </c>
      <c r="AU252" s="55"/>
      <c r="AV252" s="54">
        <f t="shared" ref="AV252:AW252" si="588">SUM(AV240:AV251)</f>
        <v>0</v>
      </c>
      <c r="AW252" s="39">
        <f t="shared" si="588"/>
        <v>0</v>
      </c>
      <c r="AX252" s="55"/>
      <c r="AY252" s="54">
        <f t="shared" ref="AY252:AZ252" si="589">SUM(AY240:AY251)</f>
        <v>0</v>
      </c>
      <c r="AZ252" s="39">
        <f t="shared" si="589"/>
        <v>0</v>
      </c>
      <c r="BA252" s="55"/>
      <c r="BB252" s="54">
        <f t="shared" ref="BB252:BC252" si="590">SUM(BB240:BB251)</f>
        <v>0</v>
      </c>
      <c r="BC252" s="39">
        <f t="shared" si="590"/>
        <v>0</v>
      </c>
      <c r="BD252" s="55"/>
      <c r="BE252" s="54">
        <f t="shared" ref="BE252:BF252" si="591">SUM(BE240:BE251)</f>
        <v>0</v>
      </c>
      <c r="BF252" s="39">
        <f t="shared" si="591"/>
        <v>0</v>
      </c>
      <c r="BG252" s="55"/>
      <c r="BH252" s="54">
        <f t="shared" ref="BH252:BI252" si="592">SUM(BH240:BH251)</f>
        <v>2344.3039899999999</v>
      </c>
      <c r="BI252" s="39">
        <f t="shared" si="592"/>
        <v>45569.417000000001</v>
      </c>
      <c r="BJ252" s="55"/>
      <c r="BK252" s="54">
        <f t="shared" ref="BK252:BL252" si="593">SUM(BK240:BK251)</f>
        <v>0</v>
      </c>
      <c r="BL252" s="39">
        <f t="shared" si="593"/>
        <v>0</v>
      </c>
      <c r="BM252" s="55"/>
      <c r="BN252" s="54">
        <f t="shared" ref="BN252:BO252" si="594">SUM(BN240:BN251)</f>
        <v>2.4000000000000002E-3</v>
      </c>
      <c r="BO252" s="39">
        <f t="shared" si="594"/>
        <v>4.5999999999999999E-2</v>
      </c>
      <c r="BP252" s="55"/>
      <c r="BQ252" s="54">
        <f t="shared" ref="BQ252:BR252" si="595">SUM(BQ240:BQ251)</f>
        <v>0.12519999999999998</v>
      </c>
      <c r="BR252" s="39">
        <f t="shared" si="595"/>
        <v>8.4629999999999992</v>
      </c>
      <c r="BS252" s="55"/>
      <c r="BT252" s="54">
        <f t="shared" ref="BT252:BU252" si="596">SUM(BT240:BT251)</f>
        <v>0</v>
      </c>
      <c r="BU252" s="39">
        <f t="shared" si="596"/>
        <v>0</v>
      </c>
      <c r="BV252" s="55"/>
      <c r="BW252" s="54">
        <f t="shared" ref="BW252:BX252" si="597">SUM(BW240:BW251)</f>
        <v>0</v>
      </c>
      <c r="BX252" s="39">
        <f t="shared" si="597"/>
        <v>0</v>
      </c>
      <c r="BY252" s="55"/>
      <c r="BZ252" s="54">
        <f t="shared" ref="BZ252:CA252" si="598">SUM(BZ240:BZ251)</f>
        <v>0</v>
      </c>
      <c r="CA252" s="39">
        <f t="shared" si="598"/>
        <v>0</v>
      </c>
      <c r="CB252" s="55"/>
      <c r="CC252" s="54">
        <f t="shared" ref="CC252:CD252" si="599">SUM(CC240:CC251)</f>
        <v>280.10000000000002</v>
      </c>
      <c r="CD252" s="39">
        <f t="shared" si="599"/>
        <v>799.23399999999992</v>
      </c>
      <c r="CE252" s="55"/>
      <c r="CF252" s="54">
        <f t="shared" ref="CF252:CG252" si="600">SUM(CF240:CF251)</f>
        <v>0</v>
      </c>
      <c r="CG252" s="39">
        <f t="shared" si="600"/>
        <v>0</v>
      </c>
      <c r="CH252" s="55"/>
      <c r="CI252" s="54">
        <f t="shared" ref="CI252:CJ252" si="601">SUM(CI240:CI251)</f>
        <v>0.14287</v>
      </c>
      <c r="CJ252" s="39">
        <f t="shared" si="601"/>
        <v>7.9880000000000004</v>
      </c>
      <c r="CK252" s="55"/>
      <c r="CL252" s="54">
        <f t="shared" ref="CL252:CM252" si="602">SUM(CL240:CL251)</f>
        <v>0</v>
      </c>
      <c r="CM252" s="39">
        <f t="shared" si="602"/>
        <v>0</v>
      </c>
      <c r="CN252" s="55"/>
      <c r="CO252" s="54">
        <f t="shared" ref="CO252:CP252" si="603">SUM(CO240:CO251)</f>
        <v>0</v>
      </c>
      <c r="CP252" s="39">
        <f t="shared" si="603"/>
        <v>0</v>
      </c>
      <c r="CQ252" s="55"/>
      <c r="CR252" s="54">
        <f t="shared" ref="CR252:CS252" si="604">SUM(CR240:CR251)</f>
        <v>1.6686400000000003</v>
      </c>
      <c r="CS252" s="39">
        <f t="shared" si="604"/>
        <v>29.285999999999998</v>
      </c>
      <c r="CT252" s="55"/>
      <c r="CU252" s="54">
        <f t="shared" ref="CU252:CV252" si="605">SUM(CU240:CU251)</f>
        <v>0.307</v>
      </c>
      <c r="CV252" s="39">
        <f t="shared" si="605"/>
        <v>0.83</v>
      </c>
      <c r="CW252" s="55"/>
      <c r="CX252" s="54">
        <f t="shared" ref="CX252:CY252" si="606">SUM(CX240:CX251)</f>
        <v>1314.1200000000001</v>
      </c>
      <c r="CY252" s="39">
        <f t="shared" si="606"/>
        <v>23464.215</v>
      </c>
      <c r="CZ252" s="55"/>
      <c r="DA252" s="54">
        <f t="shared" ref="DA252:DB252" si="607">SUM(DA240:DA251)</f>
        <v>0</v>
      </c>
      <c r="DB252" s="39">
        <f t="shared" si="607"/>
        <v>0</v>
      </c>
      <c r="DC252" s="55"/>
      <c r="DD252" s="54">
        <f t="shared" ref="DD252:DE252" si="608">SUM(DD240:DD251)</f>
        <v>0</v>
      </c>
      <c r="DE252" s="39">
        <f t="shared" si="608"/>
        <v>0</v>
      </c>
      <c r="DF252" s="55"/>
      <c r="DG252" s="54">
        <f t="shared" ref="DG252:DH252" si="609">SUM(DG240:DG251)</f>
        <v>0.04</v>
      </c>
      <c r="DH252" s="39">
        <f t="shared" si="609"/>
        <v>0.14499999999999999</v>
      </c>
      <c r="DI252" s="55"/>
      <c r="DJ252" s="54">
        <f t="shared" ref="DJ252:DK252" si="610">SUM(DJ240:DJ251)</f>
        <v>0</v>
      </c>
      <c r="DK252" s="39">
        <f t="shared" si="610"/>
        <v>0</v>
      </c>
      <c r="DL252" s="55"/>
      <c r="DM252" s="54">
        <f t="shared" ref="DM252:DN252" si="611">SUM(DM240:DM251)</f>
        <v>14.36</v>
      </c>
      <c r="DN252" s="39">
        <f t="shared" si="611"/>
        <v>40.635000000000005</v>
      </c>
      <c r="DO252" s="55"/>
      <c r="DP252" s="54">
        <f t="shared" ref="DP252:DQ252" si="612">SUM(DP240:DP251)</f>
        <v>0</v>
      </c>
      <c r="DQ252" s="39">
        <f t="shared" si="612"/>
        <v>0</v>
      </c>
      <c r="DR252" s="55"/>
      <c r="DS252" s="54">
        <f t="shared" ref="DS252:DT252" si="613">SUM(DS240:DS251)</f>
        <v>0</v>
      </c>
      <c r="DT252" s="39">
        <f t="shared" si="613"/>
        <v>0</v>
      </c>
      <c r="DU252" s="55"/>
      <c r="DV252" s="54">
        <f t="shared" ref="DV252:DW252" si="614">SUM(DV240:DV251)</f>
        <v>0</v>
      </c>
      <c r="DW252" s="39">
        <f t="shared" si="614"/>
        <v>0</v>
      </c>
      <c r="DX252" s="55"/>
      <c r="DY252" s="54">
        <f t="shared" ref="DY252:DZ252" si="615">SUM(DY240:DY251)</f>
        <v>20.05</v>
      </c>
      <c r="DZ252" s="39">
        <f t="shared" si="615"/>
        <v>151.42099999999999</v>
      </c>
      <c r="EA252" s="55"/>
      <c r="EB252" s="54">
        <f t="shared" ref="EB252:EC252" si="616">SUM(EB240:EB251)</f>
        <v>0</v>
      </c>
      <c r="EC252" s="39">
        <f t="shared" si="616"/>
        <v>0</v>
      </c>
      <c r="ED252" s="55"/>
      <c r="EE252" s="54">
        <f t="shared" ref="EE252:EF252" si="617">SUM(EE240:EE251)</f>
        <v>1437.54537</v>
      </c>
      <c r="EF252" s="39">
        <f t="shared" si="617"/>
        <v>13348.043000000001</v>
      </c>
      <c r="EG252" s="55"/>
      <c r="EH252" s="54">
        <f t="shared" ref="EH252:EI252" si="618">SUM(EH240:EH251)</f>
        <v>0</v>
      </c>
      <c r="EI252" s="39">
        <f t="shared" si="618"/>
        <v>0</v>
      </c>
      <c r="EJ252" s="55"/>
      <c r="EK252" s="54">
        <f t="shared" ref="EK252:EL252" si="619">SUM(EK240:EK251)</f>
        <v>0.42</v>
      </c>
      <c r="EL252" s="39">
        <f t="shared" si="619"/>
        <v>1.4770000000000001</v>
      </c>
      <c r="EM252" s="55"/>
      <c r="EN252" s="54">
        <f t="shared" ref="EN252:EO252" si="620">SUM(EN240:EN251)</f>
        <v>0</v>
      </c>
      <c r="EO252" s="39">
        <f t="shared" si="620"/>
        <v>0</v>
      </c>
      <c r="EP252" s="55"/>
      <c r="EQ252" s="54">
        <f t="shared" ref="EQ252:ER252" si="621">SUM(EQ240:EQ251)</f>
        <v>8.9999999999999993E-3</v>
      </c>
      <c r="ER252" s="39">
        <f t="shared" si="621"/>
        <v>0.08</v>
      </c>
      <c r="ES252" s="55"/>
      <c r="ET252" s="54">
        <f t="shared" ref="ET252:EU252" si="622">SUM(ET240:ET251)</f>
        <v>120.80235</v>
      </c>
      <c r="EU252" s="39">
        <f t="shared" si="622"/>
        <v>1721.1020000000001</v>
      </c>
      <c r="EV252" s="55"/>
      <c r="EW252" s="54">
        <f t="shared" ref="EW252:EX252" si="623">SUM(EW240:EW251)</f>
        <v>0</v>
      </c>
      <c r="EX252" s="39">
        <f t="shared" si="623"/>
        <v>0</v>
      </c>
      <c r="EY252" s="55"/>
      <c r="EZ252" s="54">
        <f t="shared" ref="EZ252:FA252" si="624">SUM(EZ240:EZ251)</f>
        <v>360.16858000000002</v>
      </c>
      <c r="FA252" s="39">
        <f t="shared" si="624"/>
        <v>5686.3220000000001</v>
      </c>
      <c r="FB252" s="55"/>
      <c r="FC252" s="54">
        <f t="shared" ref="FC252:FD252" si="625">SUM(FC240:FC251)</f>
        <v>0</v>
      </c>
      <c r="FD252" s="39">
        <f t="shared" si="625"/>
        <v>0</v>
      </c>
      <c r="FE252" s="55"/>
      <c r="FF252" s="54">
        <f t="shared" ref="FF252:FG252" si="626">SUM(FF240:FF251)</f>
        <v>0</v>
      </c>
      <c r="FG252" s="39">
        <f t="shared" si="626"/>
        <v>0</v>
      </c>
      <c r="FH252" s="55"/>
      <c r="FI252" s="54">
        <f t="shared" ref="FI252:FJ252" si="627">SUM(FI240:FI251)</f>
        <v>462.52800000000002</v>
      </c>
      <c r="FJ252" s="39">
        <f t="shared" si="627"/>
        <v>7047.6120000000001</v>
      </c>
      <c r="FK252" s="55"/>
      <c r="FL252" s="54">
        <f t="shared" ref="FL252:FM252" si="628">SUM(FL240:FL251)</f>
        <v>1.0249999999999999</v>
      </c>
      <c r="FM252" s="39">
        <f t="shared" si="628"/>
        <v>13.574</v>
      </c>
      <c r="FN252" s="55"/>
      <c r="FO252" s="89">
        <f t="shared" si="570"/>
        <v>8146.2983999999997</v>
      </c>
      <c r="FP252" s="107">
        <f t="shared" si="571"/>
        <v>113170.19899999999</v>
      </c>
    </row>
    <row r="253" spans="1:172" x14ac:dyDescent="0.3">
      <c r="A253" s="73">
        <v>2023</v>
      </c>
      <c r="B253" s="69" t="s">
        <v>5</v>
      </c>
      <c r="C253" s="52">
        <v>0</v>
      </c>
      <c r="D253" s="7">
        <v>0</v>
      </c>
      <c r="E253" s="53">
        <f>IF(C253=0,0,D253/C253*1000)</f>
        <v>0</v>
      </c>
      <c r="F253" s="99">
        <v>63</v>
      </c>
      <c r="G253" s="7">
        <v>655.80700000000002</v>
      </c>
      <c r="H253" s="53">
        <f t="shared" ref="H253:H264" si="629">IF(F253=0,0,G253/F253*1000)</f>
        <v>10409.634920634922</v>
      </c>
      <c r="I253" s="52">
        <v>0</v>
      </c>
      <c r="J253" s="7">
        <v>0</v>
      </c>
      <c r="K253" s="53">
        <f t="shared" ref="K253:K264" si="630">IF(I253=0,0,J253/I253*1000)</f>
        <v>0</v>
      </c>
      <c r="L253" s="52">
        <v>0</v>
      </c>
      <c r="M253" s="7">
        <v>0</v>
      </c>
      <c r="N253" s="53">
        <f t="shared" ref="N253:N264" si="631">IF(L253=0,0,M253/L253*1000)</f>
        <v>0</v>
      </c>
      <c r="O253" s="52">
        <v>0</v>
      </c>
      <c r="P253" s="7">
        <v>0</v>
      </c>
      <c r="Q253" s="53">
        <f t="shared" ref="Q253:Q264" si="632">IF(O253=0,0,P253/O253*1000)</f>
        <v>0</v>
      </c>
      <c r="R253" s="52">
        <v>0</v>
      </c>
      <c r="S253" s="7">
        <v>0</v>
      </c>
      <c r="T253" s="53">
        <f t="shared" ref="T253:T264" si="633">IF(R253=0,0,S253/R253*1000)</f>
        <v>0</v>
      </c>
      <c r="U253" s="52">
        <v>0</v>
      </c>
      <c r="V253" s="7">
        <v>0</v>
      </c>
      <c r="W253" s="53">
        <f t="shared" ref="W253:W264" si="634">IF(U253=0,0,V253/U253*1000)</f>
        <v>0</v>
      </c>
      <c r="X253" s="52">
        <v>0</v>
      </c>
      <c r="Y253" s="7">
        <v>0</v>
      </c>
      <c r="Z253" s="53">
        <f t="shared" ref="Z253:Z264" si="635">IF(X253=0,0,Y253/X253*1000)</f>
        <v>0</v>
      </c>
      <c r="AA253" s="52">
        <v>0</v>
      </c>
      <c r="AB253" s="7">
        <v>0</v>
      </c>
      <c r="AC253" s="53">
        <f t="shared" ref="AC253:AC264" si="636">IF(AA253=0,0,AB253/AA253*1000)</f>
        <v>0</v>
      </c>
      <c r="AD253" s="99">
        <v>0.6</v>
      </c>
      <c r="AE253" s="7">
        <v>24.701000000000001</v>
      </c>
      <c r="AF253" s="53">
        <f t="shared" ref="AF253:AF264" si="637">IF(AD253=0,0,AE253/AD253*1000)</f>
        <v>41168.333333333336</v>
      </c>
      <c r="AG253" s="52">
        <v>0</v>
      </c>
      <c r="AH253" s="7">
        <v>0</v>
      </c>
      <c r="AI253" s="53">
        <f t="shared" ref="AI253:AI264" si="638">IF(AG253=0,0,AH253/AG253*1000)</f>
        <v>0</v>
      </c>
      <c r="AJ253" s="52">
        <v>0</v>
      </c>
      <c r="AK253" s="7">
        <v>0</v>
      </c>
      <c r="AL253" s="53">
        <f t="shared" ref="AL253:AL264" si="639">IF(AJ253=0,0,AK253/AJ253*1000)</f>
        <v>0</v>
      </c>
      <c r="AM253" s="52">
        <v>0</v>
      </c>
      <c r="AN253" s="7">
        <v>0</v>
      </c>
      <c r="AO253" s="53">
        <f t="shared" ref="AO253:AO264" si="640">IF(AM253=0,0,AN253/AM253*1000)</f>
        <v>0</v>
      </c>
      <c r="AP253" s="52">
        <v>0</v>
      </c>
      <c r="AQ253" s="7">
        <v>0</v>
      </c>
      <c r="AR253" s="53">
        <f t="shared" ref="AR253:AR264" si="641">IF(AP253=0,0,AQ253/AP253*1000)</f>
        <v>0</v>
      </c>
      <c r="AS253" s="52">
        <v>0</v>
      </c>
      <c r="AT253" s="7">
        <v>0</v>
      </c>
      <c r="AU253" s="53">
        <f t="shared" ref="AU253:AU264" si="642">IF(AS253=0,0,AT253/AS253*1000)</f>
        <v>0</v>
      </c>
      <c r="AV253" s="52">
        <v>0</v>
      </c>
      <c r="AW253" s="7">
        <v>0</v>
      </c>
      <c r="AX253" s="53">
        <f t="shared" ref="AX253:AX264" si="643">IF(AV253=0,0,AW253/AV253*1000)</f>
        <v>0</v>
      </c>
      <c r="AY253" s="52">
        <v>0</v>
      </c>
      <c r="AZ253" s="7">
        <v>0</v>
      </c>
      <c r="BA253" s="53">
        <f t="shared" ref="BA253:BA264" si="644">IF(AY253=0,0,AZ253/AY253*1000)</f>
        <v>0</v>
      </c>
      <c r="BB253" s="52">
        <v>0</v>
      </c>
      <c r="BC253" s="7">
        <v>0</v>
      </c>
      <c r="BD253" s="53">
        <f t="shared" ref="BD253:BD264" si="645">IF(BB253=0,0,BC253/BB253*1000)</f>
        <v>0</v>
      </c>
      <c r="BE253" s="52">
        <v>0</v>
      </c>
      <c r="BF253" s="7">
        <v>0</v>
      </c>
      <c r="BG253" s="53">
        <f t="shared" ref="BG253:BG264" si="646">IF(BE253=0,0,BF253/BE253*1000)</f>
        <v>0</v>
      </c>
      <c r="BH253" s="52">
        <v>0</v>
      </c>
      <c r="BI253" s="7">
        <v>0</v>
      </c>
      <c r="BJ253" s="53">
        <f t="shared" ref="BJ253:BJ264" si="647">IF(BH253=0,0,BI253/BH253*1000)</f>
        <v>0</v>
      </c>
      <c r="BK253" s="52">
        <v>0</v>
      </c>
      <c r="BL253" s="7">
        <v>0</v>
      </c>
      <c r="BM253" s="53">
        <f t="shared" ref="BM253:BM264" si="648">IF(BK253=0,0,BL253/BK253*1000)</f>
        <v>0</v>
      </c>
      <c r="BN253" s="52">
        <v>0</v>
      </c>
      <c r="BO253" s="7">
        <v>0</v>
      </c>
      <c r="BP253" s="53">
        <f t="shared" ref="BP253:BP264" si="649">IF(BN253=0,0,BO253/BN253*1000)</f>
        <v>0</v>
      </c>
      <c r="BQ253" s="99">
        <v>1.1799999999999998E-3</v>
      </c>
      <c r="BR253" s="7">
        <v>0.18099999999999999</v>
      </c>
      <c r="BS253" s="53">
        <f t="shared" ref="BS253:BS264" si="650">IF(BQ253=0,0,BR253/BQ253*1000)</f>
        <v>153389.83050847461</v>
      </c>
      <c r="BT253" s="52">
        <v>0</v>
      </c>
      <c r="BU253" s="7">
        <v>0</v>
      </c>
      <c r="BV253" s="53">
        <f t="shared" ref="BV253:BV264" si="651">IF(BT253=0,0,BU253/BT253*1000)</f>
        <v>0</v>
      </c>
      <c r="BW253" s="52">
        <v>0</v>
      </c>
      <c r="BX253" s="7">
        <v>0</v>
      </c>
      <c r="BY253" s="53">
        <f t="shared" ref="BY253:BY264" si="652">IF(BW253=0,0,BX253/BW253*1000)</f>
        <v>0</v>
      </c>
      <c r="BZ253" s="52">
        <v>0</v>
      </c>
      <c r="CA253" s="7">
        <v>0</v>
      </c>
      <c r="CB253" s="53">
        <f t="shared" ref="CB253:CB264" si="653">IF(BZ253=0,0,CA253/BZ253*1000)</f>
        <v>0</v>
      </c>
      <c r="CC253" s="99">
        <v>42.55</v>
      </c>
      <c r="CD253" s="7">
        <v>61.69</v>
      </c>
      <c r="CE253" s="53">
        <f t="shared" ref="CE253:CE264" si="654">IF(CC253=0,0,CD253/CC253*1000)</f>
        <v>1449.8237367802587</v>
      </c>
      <c r="CF253" s="52">
        <v>0</v>
      </c>
      <c r="CG253" s="7">
        <v>0</v>
      </c>
      <c r="CH253" s="53">
        <f t="shared" ref="CH253:CH264" si="655">IF(CF253=0,0,CG253/CF253*1000)</f>
        <v>0</v>
      </c>
      <c r="CI253" s="52">
        <v>0</v>
      </c>
      <c r="CJ253" s="7">
        <v>0</v>
      </c>
      <c r="CK253" s="53">
        <f t="shared" ref="CK253:CK264" si="656">IF(CI253=0,0,CJ253/CI253*1000)</f>
        <v>0</v>
      </c>
      <c r="CL253" s="52">
        <v>0</v>
      </c>
      <c r="CM253" s="7">
        <v>0</v>
      </c>
      <c r="CN253" s="53">
        <f t="shared" ref="CN253:CN264" si="657">IF(CL253=0,0,CM253/CL253*1000)</f>
        <v>0</v>
      </c>
      <c r="CO253" s="52">
        <v>0</v>
      </c>
      <c r="CP253" s="7">
        <v>0</v>
      </c>
      <c r="CQ253" s="53">
        <f t="shared" ref="CQ253:CQ264" si="658">IF(CO253=0,0,CP253/CO253*1000)</f>
        <v>0</v>
      </c>
      <c r="CR253" s="52">
        <v>0</v>
      </c>
      <c r="CS253" s="7">
        <v>0</v>
      </c>
      <c r="CT253" s="53">
        <f t="shared" ref="CT253:CT264" si="659">IF(CR253=0,0,CS253/CR253*1000)</f>
        <v>0</v>
      </c>
      <c r="CU253" s="99">
        <v>0.14499999999999999</v>
      </c>
      <c r="CV253" s="7">
        <v>1.0999999999999999E-2</v>
      </c>
      <c r="CW253" s="53">
        <f t="shared" ref="CW253:CW264" si="660">IF(CU253=0,0,CV253/CU253*1000)</f>
        <v>75.862068965517238</v>
      </c>
      <c r="CX253" s="99">
        <v>20.84</v>
      </c>
      <c r="CY253" s="7">
        <v>415.90800000000002</v>
      </c>
      <c r="CZ253" s="53">
        <f t="shared" ref="CZ253:CZ264" si="661">IF(CX253=0,0,CY253/CX253*1000)</f>
        <v>19957.197696737043</v>
      </c>
      <c r="DA253" s="52">
        <v>0</v>
      </c>
      <c r="DB253" s="7">
        <v>0</v>
      </c>
      <c r="DC253" s="53">
        <f t="shared" ref="DC253:DC264" si="662">IF(DA253=0,0,DB253/DA253*1000)</f>
        <v>0</v>
      </c>
      <c r="DD253" s="52">
        <v>0</v>
      </c>
      <c r="DE253" s="7">
        <v>0</v>
      </c>
      <c r="DF253" s="53">
        <f t="shared" ref="DF253:DF264" si="663">IF(DD253=0,0,DE253/DD253*1000)</f>
        <v>0</v>
      </c>
      <c r="DG253" s="52">
        <v>0</v>
      </c>
      <c r="DH253" s="7">
        <v>0</v>
      </c>
      <c r="DI253" s="53">
        <f t="shared" ref="DI253:DI264" si="664">IF(DG253=0,0,DH253/DG253*1000)</f>
        <v>0</v>
      </c>
      <c r="DJ253" s="52">
        <v>0</v>
      </c>
      <c r="DK253" s="7">
        <v>0</v>
      </c>
      <c r="DL253" s="53">
        <f t="shared" ref="DL253:DL264" si="665">IF(DJ253=0,0,DK253/DJ253*1000)</f>
        <v>0</v>
      </c>
      <c r="DM253" s="52">
        <v>0</v>
      </c>
      <c r="DN253" s="7">
        <v>0</v>
      </c>
      <c r="DO253" s="53">
        <f t="shared" ref="DO253:DO264" si="666">IF(DM253=0,0,DN253/DM253*1000)</f>
        <v>0</v>
      </c>
      <c r="DP253" s="52">
        <v>0</v>
      </c>
      <c r="DQ253" s="7">
        <v>0</v>
      </c>
      <c r="DR253" s="53">
        <f t="shared" ref="DR253:DR264" si="667">IF(DP253=0,0,DQ253/DP253*1000)</f>
        <v>0</v>
      </c>
      <c r="DS253" s="52">
        <v>0</v>
      </c>
      <c r="DT253" s="7">
        <v>0</v>
      </c>
      <c r="DU253" s="53">
        <f t="shared" ref="DU253:DU264" si="668">IF(DS253=0,0,DT253/DS253*1000)</f>
        <v>0</v>
      </c>
      <c r="DV253" s="52">
        <v>0</v>
      </c>
      <c r="DW253" s="7">
        <v>0</v>
      </c>
      <c r="DX253" s="53">
        <f t="shared" ref="DX253:DX264" si="669">IF(DV253=0,0,DW253/DV253*1000)</f>
        <v>0</v>
      </c>
      <c r="DY253" s="52">
        <v>0</v>
      </c>
      <c r="DZ253" s="7">
        <v>0</v>
      </c>
      <c r="EA253" s="53">
        <f t="shared" ref="EA253:EA264" si="670">IF(DY253=0,0,DZ253/DY253*1000)</f>
        <v>0</v>
      </c>
      <c r="EB253" s="52">
        <v>0</v>
      </c>
      <c r="EC253" s="7">
        <v>0</v>
      </c>
      <c r="ED253" s="53">
        <f t="shared" ref="ED253:ED264" si="671">IF(EB253=0,0,EC253/EB253*1000)</f>
        <v>0</v>
      </c>
      <c r="EE253" s="99">
        <v>132</v>
      </c>
      <c r="EF253" s="7">
        <v>2070.0079999999998</v>
      </c>
      <c r="EG253" s="53">
        <f t="shared" ref="EG253:EG264" si="672">IF(EE253=0,0,EF253/EE253*1000)</f>
        <v>15681.878787878788</v>
      </c>
      <c r="EH253" s="52">
        <v>0</v>
      </c>
      <c r="EI253" s="7">
        <v>0</v>
      </c>
      <c r="EJ253" s="53">
        <f t="shared" ref="EJ253:EJ264" si="673">IF(EH253=0,0,EI253/EH253*1000)</f>
        <v>0</v>
      </c>
      <c r="EK253" s="52">
        <v>0</v>
      </c>
      <c r="EL253" s="7">
        <v>0</v>
      </c>
      <c r="EM253" s="53">
        <f t="shared" ref="EM253:EM264" si="674">IF(EK253=0,0,EL253/EK253*1000)</f>
        <v>0</v>
      </c>
      <c r="EN253" s="52">
        <v>0</v>
      </c>
      <c r="EO253" s="7">
        <v>0</v>
      </c>
      <c r="EP253" s="53">
        <f t="shared" ref="EP253:EP264" si="675">IF(EN253=0,0,EO253/EN253*1000)</f>
        <v>0</v>
      </c>
      <c r="EQ253" s="52">
        <v>0</v>
      </c>
      <c r="ER253" s="7">
        <v>0</v>
      </c>
      <c r="ES253" s="53">
        <f t="shared" ref="ES253:ES264" si="676">IF(EQ253=0,0,ER253/EQ253*1000)</f>
        <v>0</v>
      </c>
      <c r="ET253" s="52">
        <v>0</v>
      </c>
      <c r="EU253" s="7">
        <v>0</v>
      </c>
      <c r="EV253" s="53">
        <f t="shared" ref="EV253:EV264" si="677">IF(ET253=0,0,EU253/ET253*1000)</f>
        <v>0</v>
      </c>
      <c r="EW253" s="52">
        <v>0</v>
      </c>
      <c r="EX253" s="7">
        <v>0</v>
      </c>
      <c r="EY253" s="53">
        <f t="shared" ref="EY253:EY264" si="678">IF(EW253=0,0,EX253/EW253*1000)</f>
        <v>0</v>
      </c>
      <c r="EZ253" s="99">
        <v>32.420999999999999</v>
      </c>
      <c r="FA253" s="7">
        <v>562.30899999999997</v>
      </c>
      <c r="FB253" s="53">
        <f t="shared" ref="FB253:FB264" si="679">IF(EZ253=0,0,FA253/EZ253*1000)</f>
        <v>17343.974584374326</v>
      </c>
      <c r="FC253" s="52">
        <v>0</v>
      </c>
      <c r="FD253" s="7">
        <v>0</v>
      </c>
      <c r="FE253" s="53">
        <f t="shared" ref="FE253:FE264" si="680">IF(FC253=0,0,FD253/FC253*1000)</f>
        <v>0</v>
      </c>
      <c r="FF253" s="52">
        <v>0</v>
      </c>
      <c r="FG253" s="7">
        <v>0</v>
      </c>
      <c r="FH253" s="53">
        <f t="shared" ref="FH253:FH264" si="681">IF(FF253=0,0,FG253/FF253*1000)</f>
        <v>0</v>
      </c>
      <c r="FI253" s="99">
        <v>43</v>
      </c>
      <c r="FJ253" s="7">
        <v>657.52099999999996</v>
      </c>
      <c r="FK253" s="53">
        <f t="shared" ref="FK253:FK264" si="682">IF(FI253=0,0,FJ253/FI253*1000)</f>
        <v>15291.186046511626</v>
      </c>
      <c r="FL253" s="52">
        <v>0</v>
      </c>
      <c r="FM253" s="7">
        <v>0</v>
      </c>
      <c r="FN253" s="53">
        <f t="shared" ref="FN253:FN264" si="683">IF(FL253=0,0,FM253/FL253*1000)</f>
        <v>0</v>
      </c>
      <c r="FO253" s="88">
        <f>SUMIF($C$5:$FN$5,"Ton",C253:FN253)</f>
        <v>334.55717999999996</v>
      </c>
      <c r="FP253" s="106">
        <f>SUMIF($C$5:$FN$5,"F*",C253:FN253)</f>
        <v>4448.1359999999995</v>
      </c>
    </row>
    <row r="254" spans="1:172" x14ac:dyDescent="0.3">
      <c r="A254" s="73">
        <v>2023</v>
      </c>
      <c r="B254" s="69" t="s">
        <v>6</v>
      </c>
      <c r="C254" s="52">
        <v>0</v>
      </c>
      <c r="D254" s="7">
        <v>0</v>
      </c>
      <c r="E254" s="53">
        <f t="shared" ref="E254:E255" si="684">IF(C254=0,0,D254/C254*1000)</f>
        <v>0</v>
      </c>
      <c r="F254" s="52">
        <v>0</v>
      </c>
      <c r="G254" s="7">
        <v>0</v>
      </c>
      <c r="H254" s="53">
        <f t="shared" si="629"/>
        <v>0</v>
      </c>
      <c r="I254" s="52">
        <v>0</v>
      </c>
      <c r="J254" s="7">
        <v>0</v>
      </c>
      <c r="K254" s="53">
        <f t="shared" si="630"/>
        <v>0</v>
      </c>
      <c r="L254" s="52">
        <v>0</v>
      </c>
      <c r="M254" s="7">
        <v>0</v>
      </c>
      <c r="N254" s="53">
        <f t="shared" si="631"/>
        <v>0</v>
      </c>
      <c r="O254" s="99">
        <v>34.449150000000003</v>
      </c>
      <c r="P254" s="7">
        <v>556.04999999999995</v>
      </c>
      <c r="Q254" s="53">
        <f t="shared" si="632"/>
        <v>16141.182003039259</v>
      </c>
      <c r="R254" s="52">
        <v>0</v>
      </c>
      <c r="S254" s="7">
        <v>0</v>
      </c>
      <c r="T254" s="53">
        <f t="shared" si="633"/>
        <v>0</v>
      </c>
      <c r="U254" s="52">
        <v>0</v>
      </c>
      <c r="V254" s="7">
        <v>0</v>
      </c>
      <c r="W254" s="53">
        <f t="shared" si="634"/>
        <v>0</v>
      </c>
      <c r="X254" s="52">
        <v>0</v>
      </c>
      <c r="Y254" s="7">
        <v>0</v>
      </c>
      <c r="Z254" s="53">
        <f t="shared" si="635"/>
        <v>0</v>
      </c>
      <c r="AA254" s="52">
        <v>0</v>
      </c>
      <c r="AB254" s="7">
        <v>0</v>
      </c>
      <c r="AC254" s="53">
        <f t="shared" si="636"/>
        <v>0</v>
      </c>
      <c r="AD254" s="52">
        <v>0</v>
      </c>
      <c r="AE254" s="7">
        <v>0</v>
      </c>
      <c r="AF254" s="53">
        <f t="shared" si="637"/>
        <v>0</v>
      </c>
      <c r="AG254" s="52">
        <v>0</v>
      </c>
      <c r="AH254" s="7">
        <v>0</v>
      </c>
      <c r="AI254" s="53">
        <f t="shared" si="638"/>
        <v>0</v>
      </c>
      <c r="AJ254" s="52">
        <v>0</v>
      </c>
      <c r="AK254" s="7">
        <v>0</v>
      </c>
      <c r="AL254" s="53">
        <f t="shared" si="639"/>
        <v>0</v>
      </c>
      <c r="AM254" s="52">
        <v>0</v>
      </c>
      <c r="AN254" s="7">
        <v>0</v>
      </c>
      <c r="AO254" s="53">
        <f t="shared" si="640"/>
        <v>0</v>
      </c>
      <c r="AP254" s="52">
        <v>0</v>
      </c>
      <c r="AQ254" s="7">
        <v>0</v>
      </c>
      <c r="AR254" s="53">
        <f t="shared" si="641"/>
        <v>0</v>
      </c>
      <c r="AS254" s="52">
        <v>0</v>
      </c>
      <c r="AT254" s="7">
        <v>0</v>
      </c>
      <c r="AU254" s="53">
        <f t="shared" si="642"/>
        <v>0</v>
      </c>
      <c r="AV254" s="52">
        <v>0</v>
      </c>
      <c r="AW254" s="7">
        <v>0</v>
      </c>
      <c r="AX254" s="53">
        <f t="shared" si="643"/>
        <v>0</v>
      </c>
      <c r="AY254" s="52">
        <v>0</v>
      </c>
      <c r="AZ254" s="7">
        <v>0</v>
      </c>
      <c r="BA254" s="53">
        <f t="shared" si="644"/>
        <v>0</v>
      </c>
      <c r="BB254" s="52">
        <v>0</v>
      </c>
      <c r="BC254" s="7">
        <v>0</v>
      </c>
      <c r="BD254" s="53">
        <f t="shared" si="645"/>
        <v>0</v>
      </c>
      <c r="BE254" s="52">
        <v>0</v>
      </c>
      <c r="BF254" s="7">
        <v>0</v>
      </c>
      <c r="BG254" s="53">
        <f t="shared" si="646"/>
        <v>0</v>
      </c>
      <c r="BH254" s="99">
        <v>7.35</v>
      </c>
      <c r="BI254" s="7">
        <v>91.183000000000007</v>
      </c>
      <c r="BJ254" s="53">
        <f t="shared" si="647"/>
        <v>12405.850340136056</v>
      </c>
      <c r="BK254" s="52">
        <v>0</v>
      </c>
      <c r="BL254" s="7">
        <v>0</v>
      </c>
      <c r="BM254" s="53">
        <f t="shared" si="648"/>
        <v>0</v>
      </c>
      <c r="BN254" s="52">
        <v>0</v>
      </c>
      <c r="BO254" s="7">
        <v>0</v>
      </c>
      <c r="BP254" s="53">
        <f t="shared" si="649"/>
        <v>0</v>
      </c>
      <c r="BQ254" s="99">
        <v>2.4E-2</v>
      </c>
      <c r="BR254" s="7">
        <v>0.871</v>
      </c>
      <c r="BS254" s="53">
        <f t="shared" si="650"/>
        <v>36291.666666666664</v>
      </c>
      <c r="BT254" s="52">
        <v>0</v>
      </c>
      <c r="BU254" s="7">
        <v>0</v>
      </c>
      <c r="BV254" s="53">
        <f t="shared" si="651"/>
        <v>0</v>
      </c>
      <c r="BW254" s="52">
        <v>0</v>
      </c>
      <c r="BX254" s="7">
        <v>0</v>
      </c>
      <c r="BY254" s="53">
        <f t="shared" si="652"/>
        <v>0</v>
      </c>
      <c r="BZ254" s="52">
        <v>0</v>
      </c>
      <c r="CA254" s="7">
        <v>0</v>
      </c>
      <c r="CB254" s="53">
        <f t="shared" si="653"/>
        <v>0</v>
      </c>
      <c r="CC254" s="99">
        <v>12.558</v>
      </c>
      <c r="CD254" s="7">
        <v>38.795000000000002</v>
      </c>
      <c r="CE254" s="53">
        <f t="shared" si="654"/>
        <v>3089.2658066571112</v>
      </c>
      <c r="CF254" s="52">
        <v>0</v>
      </c>
      <c r="CG254" s="7">
        <v>0</v>
      </c>
      <c r="CH254" s="53">
        <f t="shared" si="655"/>
        <v>0</v>
      </c>
      <c r="CI254" s="52">
        <v>0</v>
      </c>
      <c r="CJ254" s="7">
        <v>0</v>
      </c>
      <c r="CK254" s="53">
        <f t="shared" si="656"/>
        <v>0</v>
      </c>
      <c r="CL254" s="52">
        <v>0</v>
      </c>
      <c r="CM254" s="7">
        <v>0</v>
      </c>
      <c r="CN254" s="53">
        <f t="shared" si="657"/>
        <v>0</v>
      </c>
      <c r="CO254" s="52">
        <v>0</v>
      </c>
      <c r="CP254" s="7">
        <v>0</v>
      </c>
      <c r="CQ254" s="53">
        <f t="shared" si="658"/>
        <v>0</v>
      </c>
      <c r="CR254" s="52">
        <v>0</v>
      </c>
      <c r="CS254" s="7">
        <v>0</v>
      </c>
      <c r="CT254" s="53">
        <f t="shared" si="659"/>
        <v>0</v>
      </c>
      <c r="CU254" s="52">
        <v>0</v>
      </c>
      <c r="CV254" s="7">
        <v>0</v>
      </c>
      <c r="CW254" s="53">
        <f t="shared" si="660"/>
        <v>0</v>
      </c>
      <c r="CX254" s="99">
        <v>266</v>
      </c>
      <c r="CY254" s="7">
        <v>2103.1770000000001</v>
      </c>
      <c r="CZ254" s="53">
        <f t="shared" si="661"/>
        <v>7906.6804511278206</v>
      </c>
      <c r="DA254" s="52">
        <v>0</v>
      </c>
      <c r="DB254" s="7">
        <v>0</v>
      </c>
      <c r="DC254" s="53">
        <f t="shared" si="662"/>
        <v>0</v>
      </c>
      <c r="DD254" s="52">
        <v>0</v>
      </c>
      <c r="DE254" s="7">
        <v>0</v>
      </c>
      <c r="DF254" s="53">
        <f t="shared" si="663"/>
        <v>0</v>
      </c>
      <c r="DG254" s="52">
        <v>0</v>
      </c>
      <c r="DH254" s="7">
        <v>0</v>
      </c>
      <c r="DI254" s="53">
        <f t="shared" si="664"/>
        <v>0</v>
      </c>
      <c r="DJ254" s="52">
        <v>0</v>
      </c>
      <c r="DK254" s="7">
        <v>0</v>
      </c>
      <c r="DL254" s="53">
        <f t="shared" si="665"/>
        <v>0</v>
      </c>
      <c r="DM254" s="52">
        <v>0</v>
      </c>
      <c r="DN254" s="7">
        <v>0</v>
      </c>
      <c r="DO254" s="53">
        <f t="shared" si="666"/>
        <v>0</v>
      </c>
      <c r="DP254" s="52">
        <v>0</v>
      </c>
      <c r="DQ254" s="7">
        <v>0</v>
      </c>
      <c r="DR254" s="53">
        <f t="shared" si="667"/>
        <v>0</v>
      </c>
      <c r="DS254" s="52">
        <v>0</v>
      </c>
      <c r="DT254" s="7">
        <v>0</v>
      </c>
      <c r="DU254" s="53">
        <f t="shared" si="668"/>
        <v>0</v>
      </c>
      <c r="DV254" s="52">
        <v>0</v>
      </c>
      <c r="DW254" s="7">
        <v>0</v>
      </c>
      <c r="DX254" s="53">
        <f t="shared" si="669"/>
        <v>0</v>
      </c>
      <c r="DY254" s="52">
        <v>0</v>
      </c>
      <c r="DZ254" s="7">
        <v>0</v>
      </c>
      <c r="EA254" s="53">
        <f t="shared" si="670"/>
        <v>0</v>
      </c>
      <c r="EB254" s="52">
        <v>0</v>
      </c>
      <c r="EC254" s="7">
        <v>0</v>
      </c>
      <c r="ED254" s="53">
        <f t="shared" si="671"/>
        <v>0</v>
      </c>
      <c r="EE254" s="99">
        <v>249</v>
      </c>
      <c r="EF254" s="7">
        <v>1921.6569999999999</v>
      </c>
      <c r="EG254" s="53">
        <f t="shared" si="672"/>
        <v>7717.4979919678708</v>
      </c>
      <c r="EH254" s="52">
        <v>0</v>
      </c>
      <c r="EI254" s="7">
        <v>0</v>
      </c>
      <c r="EJ254" s="53">
        <f t="shared" si="673"/>
        <v>0</v>
      </c>
      <c r="EK254" s="52">
        <v>0</v>
      </c>
      <c r="EL254" s="7">
        <v>0</v>
      </c>
      <c r="EM254" s="53">
        <f t="shared" si="674"/>
        <v>0</v>
      </c>
      <c r="EN254" s="52">
        <v>0</v>
      </c>
      <c r="EO254" s="7">
        <v>0</v>
      </c>
      <c r="EP254" s="53">
        <f t="shared" si="675"/>
        <v>0</v>
      </c>
      <c r="EQ254" s="52">
        <v>0</v>
      </c>
      <c r="ER254" s="7">
        <v>0</v>
      </c>
      <c r="ES254" s="53">
        <f t="shared" si="676"/>
        <v>0</v>
      </c>
      <c r="ET254" s="52">
        <v>0</v>
      </c>
      <c r="EU254" s="7">
        <v>0</v>
      </c>
      <c r="EV254" s="53">
        <f t="shared" si="677"/>
        <v>0</v>
      </c>
      <c r="EW254" s="52">
        <v>0</v>
      </c>
      <c r="EX254" s="7">
        <v>0</v>
      </c>
      <c r="EY254" s="53">
        <f t="shared" si="678"/>
        <v>0</v>
      </c>
      <c r="EZ254" s="99">
        <v>8.0213999999999999</v>
      </c>
      <c r="FA254" s="7">
        <v>1258.855</v>
      </c>
      <c r="FB254" s="53">
        <f t="shared" si="679"/>
        <v>156937.06834218465</v>
      </c>
      <c r="FC254" s="52">
        <v>0</v>
      </c>
      <c r="FD254" s="7">
        <v>0</v>
      </c>
      <c r="FE254" s="53">
        <f t="shared" si="680"/>
        <v>0</v>
      </c>
      <c r="FF254" s="52">
        <v>0</v>
      </c>
      <c r="FG254" s="7">
        <v>0</v>
      </c>
      <c r="FH254" s="53">
        <f t="shared" si="681"/>
        <v>0</v>
      </c>
      <c r="FI254" s="52">
        <v>0</v>
      </c>
      <c r="FJ254" s="7">
        <v>0</v>
      </c>
      <c r="FK254" s="53">
        <f t="shared" si="682"/>
        <v>0</v>
      </c>
      <c r="FL254" s="52">
        <v>0</v>
      </c>
      <c r="FM254" s="7">
        <v>0</v>
      </c>
      <c r="FN254" s="53">
        <f t="shared" si="683"/>
        <v>0</v>
      </c>
      <c r="FO254" s="10">
        <f t="shared" ref="FO254:FO265" si="685">SUMIF($C$5:$FN$5,"Ton",C254:FN254)</f>
        <v>577.40254999999991</v>
      </c>
      <c r="FP254" s="105">
        <f t="shared" ref="FP254:FP265" si="686">SUMIF($C$5:$FN$5,"F*",C254:FN254)</f>
        <v>5970.5879999999997</v>
      </c>
    </row>
    <row r="255" spans="1:172" x14ac:dyDescent="0.3">
      <c r="A255" s="73">
        <v>2023</v>
      </c>
      <c r="B255" s="69" t="s">
        <v>7</v>
      </c>
      <c r="C255" s="52">
        <v>0</v>
      </c>
      <c r="D255" s="7">
        <v>0</v>
      </c>
      <c r="E255" s="53">
        <f t="shared" si="684"/>
        <v>0</v>
      </c>
      <c r="F255" s="52">
        <v>0</v>
      </c>
      <c r="G255" s="7">
        <v>0</v>
      </c>
      <c r="H255" s="53">
        <f t="shared" si="629"/>
        <v>0</v>
      </c>
      <c r="I255" s="52">
        <v>0</v>
      </c>
      <c r="J255" s="7">
        <v>0</v>
      </c>
      <c r="K255" s="53">
        <f t="shared" si="630"/>
        <v>0</v>
      </c>
      <c r="L255" s="52">
        <v>0</v>
      </c>
      <c r="M255" s="7">
        <v>0</v>
      </c>
      <c r="N255" s="53">
        <f t="shared" si="631"/>
        <v>0</v>
      </c>
      <c r="O255" s="52">
        <v>0</v>
      </c>
      <c r="P255" s="7">
        <v>0</v>
      </c>
      <c r="Q255" s="53">
        <f t="shared" si="632"/>
        <v>0</v>
      </c>
      <c r="R255" s="52">
        <v>0</v>
      </c>
      <c r="S255" s="7">
        <v>0</v>
      </c>
      <c r="T255" s="53">
        <f t="shared" si="633"/>
        <v>0</v>
      </c>
      <c r="U255" s="52">
        <v>0</v>
      </c>
      <c r="V255" s="7">
        <v>0</v>
      </c>
      <c r="W255" s="53">
        <f t="shared" si="634"/>
        <v>0</v>
      </c>
      <c r="X255" s="52">
        <v>0</v>
      </c>
      <c r="Y255" s="7">
        <v>0</v>
      </c>
      <c r="Z255" s="53">
        <f t="shared" si="635"/>
        <v>0</v>
      </c>
      <c r="AA255" s="52">
        <v>0</v>
      </c>
      <c r="AB255" s="7">
        <v>0</v>
      </c>
      <c r="AC255" s="53">
        <f t="shared" si="636"/>
        <v>0</v>
      </c>
      <c r="AD255" s="99">
        <v>78.712000000000003</v>
      </c>
      <c r="AE255" s="7">
        <v>1105.8810000000001</v>
      </c>
      <c r="AF255" s="53">
        <f t="shared" si="637"/>
        <v>14049.712877324931</v>
      </c>
      <c r="AG255" s="99">
        <v>0.41</v>
      </c>
      <c r="AH255" s="7">
        <v>1.1000000000000001</v>
      </c>
      <c r="AI255" s="53">
        <f t="shared" si="638"/>
        <v>2682.9268292682927</v>
      </c>
      <c r="AJ255" s="52">
        <v>0</v>
      </c>
      <c r="AK255" s="7">
        <v>0</v>
      </c>
      <c r="AL255" s="53">
        <f t="shared" si="639"/>
        <v>0</v>
      </c>
      <c r="AM255" s="52">
        <v>0</v>
      </c>
      <c r="AN255" s="7">
        <v>0</v>
      </c>
      <c r="AO255" s="53">
        <f t="shared" si="640"/>
        <v>0</v>
      </c>
      <c r="AP255" s="52">
        <v>0</v>
      </c>
      <c r="AQ255" s="7">
        <v>0</v>
      </c>
      <c r="AR255" s="53">
        <f t="shared" si="641"/>
        <v>0</v>
      </c>
      <c r="AS255" s="52">
        <v>0</v>
      </c>
      <c r="AT255" s="7">
        <v>0</v>
      </c>
      <c r="AU255" s="53">
        <f t="shared" si="642"/>
        <v>0</v>
      </c>
      <c r="AV255" s="52">
        <v>0</v>
      </c>
      <c r="AW255" s="7">
        <v>0</v>
      </c>
      <c r="AX255" s="53">
        <f t="shared" si="643"/>
        <v>0</v>
      </c>
      <c r="AY255" s="52">
        <v>0</v>
      </c>
      <c r="AZ255" s="7">
        <v>0</v>
      </c>
      <c r="BA255" s="53">
        <f t="shared" si="644"/>
        <v>0</v>
      </c>
      <c r="BB255" s="52">
        <v>0</v>
      </c>
      <c r="BC255" s="7">
        <v>0</v>
      </c>
      <c r="BD255" s="53">
        <f t="shared" si="645"/>
        <v>0</v>
      </c>
      <c r="BE255" s="52">
        <v>0</v>
      </c>
      <c r="BF255" s="7">
        <v>0</v>
      </c>
      <c r="BG255" s="53">
        <f t="shared" si="646"/>
        <v>0</v>
      </c>
      <c r="BH255" s="52">
        <v>0</v>
      </c>
      <c r="BI255" s="7">
        <v>0</v>
      </c>
      <c r="BJ255" s="53">
        <f t="shared" si="647"/>
        <v>0</v>
      </c>
      <c r="BK255" s="52">
        <v>0</v>
      </c>
      <c r="BL255" s="7">
        <v>0</v>
      </c>
      <c r="BM255" s="53">
        <f t="shared" si="648"/>
        <v>0</v>
      </c>
      <c r="BN255" s="52">
        <v>0</v>
      </c>
      <c r="BO255" s="7">
        <v>0</v>
      </c>
      <c r="BP255" s="53">
        <f t="shared" si="649"/>
        <v>0</v>
      </c>
      <c r="BQ255" s="99">
        <v>2E-3</v>
      </c>
      <c r="BR255" s="7">
        <v>1.038</v>
      </c>
      <c r="BS255" s="53">
        <f t="shared" si="650"/>
        <v>519000</v>
      </c>
      <c r="BT255" s="52">
        <v>0</v>
      </c>
      <c r="BU255" s="7">
        <v>0</v>
      </c>
      <c r="BV255" s="53">
        <f t="shared" si="651"/>
        <v>0</v>
      </c>
      <c r="BW255" s="52">
        <v>0</v>
      </c>
      <c r="BX255" s="7">
        <v>0</v>
      </c>
      <c r="BY255" s="53">
        <f t="shared" si="652"/>
        <v>0</v>
      </c>
      <c r="BZ255" s="52">
        <v>0</v>
      </c>
      <c r="CA255" s="7">
        <v>0</v>
      </c>
      <c r="CB255" s="53">
        <f t="shared" si="653"/>
        <v>0</v>
      </c>
      <c r="CC255" s="99">
        <v>20.05</v>
      </c>
      <c r="CD255" s="7">
        <v>62.737000000000002</v>
      </c>
      <c r="CE255" s="53">
        <f t="shared" si="654"/>
        <v>3129.0274314214462</v>
      </c>
      <c r="CF255" s="52">
        <v>0</v>
      </c>
      <c r="CG255" s="7">
        <v>0</v>
      </c>
      <c r="CH255" s="53">
        <f t="shared" si="655"/>
        <v>0</v>
      </c>
      <c r="CI255" s="52">
        <v>0</v>
      </c>
      <c r="CJ255" s="7">
        <v>0</v>
      </c>
      <c r="CK255" s="53">
        <f t="shared" si="656"/>
        <v>0</v>
      </c>
      <c r="CL255" s="52">
        <v>0</v>
      </c>
      <c r="CM255" s="7">
        <v>0</v>
      </c>
      <c r="CN255" s="53">
        <f t="shared" si="657"/>
        <v>0</v>
      </c>
      <c r="CO255" s="52">
        <v>0</v>
      </c>
      <c r="CP255" s="7">
        <v>0</v>
      </c>
      <c r="CQ255" s="53">
        <f t="shared" si="658"/>
        <v>0</v>
      </c>
      <c r="CR255" s="52">
        <v>0</v>
      </c>
      <c r="CS255" s="7">
        <v>0</v>
      </c>
      <c r="CT255" s="53">
        <f t="shared" si="659"/>
        <v>0</v>
      </c>
      <c r="CU255" s="52">
        <v>0</v>
      </c>
      <c r="CV255" s="7">
        <v>0</v>
      </c>
      <c r="CW255" s="53">
        <f t="shared" si="660"/>
        <v>0</v>
      </c>
      <c r="CX255" s="99">
        <v>52</v>
      </c>
      <c r="CY255" s="7">
        <v>434.73599999999999</v>
      </c>
      <c r="CZ255" s="53">
        <f t="shared" si="661"/>
        <v>8360.3076923076933</v>
      </c>
      <c r="DA255" s="52">
        <v>0</v>
      </c>
      <c r="DB255" s="7">
        <v>0</v>
      </c>
      <c r="DC255" s="53">
        <f t="shared" si="662"/>
        <v>0</v>
      </c>
      <c r="DD255" s="52">
        <v>0</v>
      </c>
      <c r="DE255" s="7">
        <v>0</v>
      </c>
      <c r="DF255" s="53">
        <f t="shared" si="663"/>
        <v>0</v>
      </c>
      <c r="DG255" s="52">
        <v>0</v>
      </c>
      <c r="DH255" s="7">
        <v>0</v>
      </c>
      <c r="DI255" s="53">
        <f t="shared" si="664"/>
        <v>0</v>
      </c>
      <c r="DJ255" s="52">
        <v>0</v>
      </c>
      <c r="DK255" s="7">
        <v>0</v>
      </c>
      <c r="DL255" s="53">
        <f t="shared" si="665"/>
        <v>0</v>
      </c>
      <c r="DM255" s="52">
        <v>0</v>
      </c>
      <c r="DN255" s="7">
        <v>0</v>
      </c>
      <c r="DO255" s="53">
        <f t="shared" si="666"/>
        <v>0</v>
      </c>
      <c r="DP255" s="52">
        <v>0</v>
      </c>
      <c r="DQ255" s="7">
        <v>0</v>
      </c>
      <c r="DR255" s="53">
        <f t="shared" si="667"/>
        <v>0</v>
      </c>
      <c r="DS255" s="52">
        <v>0</v>
      </c>
      <c r="DT255" s="7">
        <v>0</v>
      </c>
      <c r="DU255" s="53">
        <f t="shared" si="668"/>
        <v>0</v>
      </c>
      <c r="DV255" s="52">
        <v>0</v>
      </c>
      <c r="DW255" s="7">
        <v>0</v>
      </c>
      <c r="DX255" s="53">
        <f t="shared" si="669"/>
        <v>0</v>
      </c>
      <c r="DY255" s="52">
        <v>0</v>
      </c>
      <c r="DZ255" s="7">
        <v>0</v>
      </c>
      <c r="EA255" s="53">
        <f t="shared" si="670"/>
        <v>0</v>
      </c>
      <c r="EB255" s="52">
        <v>0</v>
      </c>
      <c r="EC255" s="7">
        <v>0</v>
      </c>
      <c r="ED255" s="53">
        <f t="shared" si="671"/>
        <v>0</v>
      </c>
      <c r="EE255" s="99">
        <v>970.24</v>
      </c>
      <c r="EF255" s="7">
        <v>9009.2209999999995</v>
      </c>
      <c r="EG255" s="53">
        <f t="shared" si="672"/>
        <v>9285.559243073878</v>
      </c>
      <c r="EH255" s="52">
        <v>0</v>
      </c>
      <c r="EI255" s="7">
        <v>0</v>
      </c>
      <c r="EJ255" s="53">
        <f t="shared" si="673"/>
        <v>0</v>
      </c>
      <c r="EK255" s="52">
        <v>0</v>
      </c>
      <c r="EL255" s="7">
        <v>0</v>
      </c>
      <c r="EM255" s="53">
        <f t="shared" si="674"/>
        <v>0</v>
      </c>
      <c r="EN255" s="52">
        <v>0</v>
      </c>
      <c r="EO255" s="7">
        <v>0</v>
      </c>
      <c r="EP255" s="53">
        <f t="shared" si="675"/>
        <v>0</v>
      </c>
      <c r="EQ255" s="52">
        <v>0</v>
      </c>
      <c r="ER255" s="7">
        <v>0</v>
      </c>
      <c r="ES255" s="53">
        <f t="shared" si="676"/>
        <v>0</v>
      </c>
      <c r="ET255" s="52">
        <v>0</v>
      </c>
      <c r="EU255" s="7">
        <v>0</v>
      </c>
      <c r="EV255" s="53">
        <f t="shared" si="677"/>
        <v>0</v>
      </c>
      <c r="EW255" s="52">
        <v>0</v>
      </c>
      <c r="EX255" s="7">
        <v>0</v>
      </c>
      <c r="EY255" s="53">
        <f t="shared" si="678"/>
        <v>0</v>
      </c>
      <c r="EZ255" s="99">
        <v>0.32</v>
      </c>
      <c r="FA255" s="7">
        <v>3.9729999999999999</v>
      </c>
      <c r="FB255" s="53">
        <f t="shared" si="679"/>
        <v>12415.624999999998</v>
      </c>
      <c r="FC255" s="52">
        <v>0</v>
      </c>
      <c r="FD255" s="7">
        <v>0</v>
      </c>
      <c r="FE255" s="53">
        <f t="shared" si="680"/>
        <v>0</v>
      </c>
      <c r="FF255" s="52">
        <v>0</v>
      </c>
      <c r="FG255" s="7">
        <v>0</v>
      </c>
      <c r="FH255" s="53">
        <f t="shared" si="681"/>
        <v>0</v>
      </c>
      <c r="FI255" s="99">
        <v>52</v>
      </c>
      <c r="FJ255" s="7">
        <v>1071.2560000000001</v>
      </c>
      <c r="FK255" s="53">
        <f t="shared" si="682"/>
        <v>20601.076923076926</v>
      </c>
      <c r="FL255" s="52">
        <v>0</v>
      </c>
      <c r="FM255" s="7">
        <v>0</v>
      </c>
      <c r="FN255" s="53">
        <f t="shared" si="683"/>
        <v>0</v>
      </c>
      <c r="FO255" s="10">
        <f t="shared" si="685"/>
        <v>1173.7339999999999</v>
      </c>
      <c r="FP255" s="105">
        <f t="shared" si="686"/>
        <v>11689.941999999999</v>
      </c>
    </row>
    <row r="256" spans="1:172" x14ac:dyDescent="0.3">
      <c r="A256" s="73">
        <v>2023</v>
      </c>
      <c r="B256" s="69" t="s">
        <v>8</v>
      </c>
      <c r="C256" s="52">
        <v>0</v>
      </c>
      <c r="D256" s="7">
        <v>0</v>
      </c>
      <c r="E256" s="53">
        <f>IF(C256=0,0,D256/C256*1000)</f>
        <v>0</v>
      </c>
      <c r="F256" s="52">
        <v>0</v>
      </c>
      <c r="G256" s="7">
        <v>0</v>
      </c>
      <c r="H256" s="53">
        <f t="shared" si="629"/>
        <v>0</v>
      </c>
      <c r="I256" s="52">
        <v>0</v>
      </c>
      <c r="J256" s="7">
        <v>0</v>
      </c>
      <c r="K256" s="53">
        <f t="shared" si="630"/>
        <v>0</v>
      </c>
      <c r="L256" s="52">
        <v>0</v>
      </c>
      <c r="M256" s="7">
        <v>0</v>
      </c>
      <c r="N256" s="53">
        <f t="shared" si="631"/>
        <v>0</v>
      </c>
      <c r="O256" s="52">
        <v>0</v>
      </c>
      <c r="P256" s="7">
        <v>0</v>
      </c>
      <c r="Q256" s="53">
        <f t="shared" si="632"/>
        <v>0</v>
      </c>
      <c r="R256" s="52">
        <v>0</v>
      </c>
      <c r="S256" s="7">
        <v>0</v>
      </c>
      <c r="T256" s="53">
        <f t="shared" si="633"/>
        <v>0</v>
      </c>
      <c r="U256" s="52">
        <v>0</v>
      </c>
      <c r="V256" s="7">
        <v>0</v>
      </c>
      <c r="W256" s="53">
        <f t="shared" si="634"/>
        <v>0</v>
      </c>
      <c r="X256" s="52">
        <v>0</v>
      </c>
      <c r="Y256" s="7">
        <v>0</v>
      </c>
      <c r="Z256" s="53">
        <f t="shared" si="635"/>
        <v>0</v>
      </c>
      <c r="AA256" s="52">
        <v>0</v>
      </c>
      <c r="AB256" s="7">
        <v>0</v>
      </c>
      <c r="AC256" s="53">
        <f t="shared" si="636"/>
        <v>0</v>
      </c>
      <c r="AD256" s="52">
        <v>0</v>
      </c>
      <c r="AE256" s="7">
        <v>0</v>
      </c>
      <c r="AF256" s="53">
        <f t="shared" si="637"/>
        <v>0</v>
      </c>
      <c r="AG256" s="52">
        <v>0</v>
      </c>
      <c r="AH256" s="7">
        <v>0</v>
      </c>
      <c r="AI256" s="53">
        <f t="shared" si="638"/>
        <v>0</v>
      </c>
      <c r="AJ256" s="52">
        <v>0</v>
      </c>
      <c r="AK256" s="7">
        <v>0</v>
      </c>
      <c r="AL256" s="53">
        <f t="shared" si="639"/>
        <v>0</v>
      </c>
      <c r="AM256" s="52">
        <v>0</v>
      </c>
      <c r="AN256" s="7">
        <v>0</v>
      </c>
      <c r="AO256" s="53">
        <f t="shared" si="640"/>
        <v>0</v>
      </c>
      <c r="AP256" s="52">
        <v>0</v>
      </c>
      <c r="AQ256" s="7">
        <v>0</v>
      </c>
      <c r="AR256" s="53">
        <f t="shared" si="641"/>
        <v>0</v>
      </c>
      <c r="AS256" s="52">
        <v>0</v>
      </c>
      <c r="AT256" s="7">
        <v>0</v>
      </c>
      <c r="AU256" s="53">
        <f t="shared" si="642"/>
        <v>0</v>
      </c>
      <c r="AV256" s="52">
        <v>0</v>
      </c>
      <c r="AW256" s="7">
        <v>0</v>
      </c>
      <c r="AX256" s="53">
        <f t="shared" si="643"/>
        <v>0</v>
      </c>
      <c r="AY256" s="52">
        <v>0</v>
      </c>
      <c r="AZ256" s="7">
        <v>0</v>
      </c>
      <c r="BA256" s="53">
        <f t="shared" si="644"/>
        <v>0</v>
      </c>
      <c r="BB256" s="52">
        <v>0</v>
      </c>
      <c r="BC256" s="7">
        <v>0</v>
      </c>
      <c r="BD256" s="53">
        <f t="shared" si="645"/>
        <v>0</v>
      </c>
      <c r="BE256" s="52">
        <v>0</v>
      </c>
      <c r="BF256" s="7">
        <v>0</v>
      </c>
      <c r="BG256" s="53">
        <f t="shared" si="646"/>
        <v>0</v>
      </c>
      <c r="BH256" s="52">
        <v>0</v>
      </c>
      <c r="BI256" s="7">
        <v>0</v>
      </c>
      <c r="BJ256" s="53">
        <f t="shared" si="647"/>
        <v>0</v>
      </c>
      <c r="BK256" s="52">
        <v>0</v>
      </c>
      <c r="BL256" s="7">
        <v>0</v>
      </c>
      <c r="BM256" s="53">
        <f t="shared" si="648"/>
        <v>0</v>
      </c>
      <c r="BN256" s="52">
        <v>0</v>
      </c>
      <c r="BO256" s="7">
        <v>0</v>
      </c>
      <c r="BP256" s="53">
        <f t="shared" si="649"/>
        <v>0</v>
      </c>
      <c r="BQ256" s="52">
        <v>0</v>
      </c>
      <c r="BR256" s="7">
        <v>0</v>
      </c>
      <c r="BS256" s="53">
        <f t="shared" si="650"/>
        <v>0</v>
      </c>
      <c r="BT256" s="52">
        <v>0</v>
      </c>
      <c r="BU256" s="7">
        <v>0</v>
      </c>
      <c r="BV256" s="53">
        <f t="shared" si="651"/>
        <v>0</v>
      </c>
      <c r="BW256" s="52">
        <v>0</v>
      </c>
      <c r="BX256" s="7">
        <v>0</v>
      </c>
      <c r="BY256" s="53">
        <f t="shared" si="652"/>
        <v>0</v>
      </c>
      <c r="BZ256" s="52">
        <v>0</v>
      </c>
      <c r="CA256" s="7">
        <v>0</v>
      </c>
      <c r="CB256" s="53">
        <f t="shared" si="653"/>
        <v>0</v>
      </c>
      <c r="CC256" s="52">
        <v>0</v>
      </c>
      <c r="CD256" s="7">
        <v>0</v>
      </c>
      <c r="CE256" s="53">
        <f t="shared" si="654"/>
        <v>0</v>
      </c>
      <c r="CF256" s="52">
        <v>0</v>
      </c>
      <c r="CG256" s="7">
        <v>0</v>
      </c>
      <c r="CH256" s="53">
        <f t="shared" si="655"/>
        <v>0</v>
      </c>
      <c r="CI256" s="52">
        <v>0</v>
      </c>
      <c r="CJ256" s="7">
        <v>0</v>
      </c>
      <c r="CK256" s="53">
        <f t="shared" si="656"/>
        <v>0</v>
      </c>
      <c r="CL256" s="52">
        <v>0</v>
      </c>
      <c r="CM256" s="7">
        <v>0</v>
      </c>
      <c r="CN256" s="53">
        <f t="shared" si="657"/>
        <v>0</v>
      </c>
      <c r="CO256" s="52">
        <v>0</v>
      </c>
      <c r="CP256" s="7">
        <v>0</v>
      </c>
      <c r="CQ256" s="53">
        <f t="shared" si="658"/>
        <v>0</v>
      </c>
      <c r="CR256" s="52">
        <v>0</v>
      </c>
      <c r="CS256" s="7">
        <v>0</v>
      </c>
      <c r="CT256" s="53">
        <f t="shared" si="659"/>
        <v>0</v>
      </c>
      <c r="CU256" s="52">
        <v>0</v>
      </c>
      <c r="CV256" s="7">
        <v>0</v>
      </c>
      <c r="CW256" s="53">
        <f t="shared" si="660"/>
        <v>0</v>
      </c>
      <c r="CX256" s="52">
        <v>0</v>
      </c>
      <c r="CY256" s="7">
        <v>0</v>
      </c>
      <c r="CZ256" s="53">
        <f t="shared" si="661"/>
        <v>0</v>
      </c>
      <c r="DA256" s="52">
        <v>0</v>
      </c>
      <c r="DB256" s="7">
        <v>0</v>
      </c>
      <c r="DC256" s="53">
        <f t="shared" si="662"/>
        <v>0</v>
      </c>
      <c r="DD256" s="52">
        <v>0</v>
      </c>
      <c r="DE256" s="7">
        <v>0</v>
      </c>
      <c r="DF256" s="53">
        <f t="shared" si="663"/>
        <v>0</v>
      </c>
      <c r="DG256" s="52">
        <v>0</v>
      </c>
      <c r="DH256" s="7">
        <v>0</v>
      </c>
      <c r="DI256" s="53">
        <f t="shared" si="664"/>
        <v>0</v>
      </c>
      <c r="DJ256" s="52">
        <v>0</v>
      </c>
      <c r="DK256" s="7">
        <v>0</v>
      </c>
      <c r="DL256" s="53">
        <f t="shared" si="665"/>
        <v>0</v>
      </c>
      <c r="DM256" s="52">
        <v>0</v>
      </c>
      <c r="DN256" s="7">
        <v>0</v>
      </c>
      <c r="DO256" s="53">
        <f t="shared" si="666"/>
        <v>0</v>
      </c>
      <c r="DP256" s="52">
        <v>0</v>
      </c>
      <c r="DQ256" s="7">
        <v>0</v>
      </c>
      <c r="DR256" s="53">
        <f t="shared" si="667"/>
        <v>0</v>
      </c>
      <c r="DS256" s="52">
        <v>0</v>
      </c>
      <c r="DT256" s="7">
        <v>0</v>
      </c>
      <c r="DU256" s="53">
        <f t="shared" si="668"/>
        <v>0</v>
      </c>
      <c r="DV256" s="52">
        <v>0</v>
      </c>
      <c r="DW256" s="7">
        <v>0</v>
      </c>
      <c r="DX256" s="53">
        <f t="shared" si="669"/>
        <v>0</v>
      </c>
      <c r="DY256" s="52">
        <v>0</v>
      </c>
      <c r="DZ256" s="7">
        <v>0</v>
      </c>
      <c r="EA256" s="53">
        <f t="shared" si="670"/>
        <v>0</v>
      </c>
      <c r="EB256" s="52">
        <v>0</v>
      </c>
      <c r="EC256" s="7">
        <v>0</v>
      </c>
      <c r="ED256" s="53">
        <f t="shared" si="671"/>
        <v>0</v>
      </c>
      <c r="EE256" s="52">
        <v>0</v>
      </c>
      <c r="EF256" s="7">
        <v>0</v>
      </c>
      <c r="EG256" s="53">
        <f t="shared" si="672"/>
        <v>0</v>
      </c>
      <c r="EH256" s="52">
        <v>0</v>
      </c>
      <c r="EI256" s="7">
        <v>0</v>
      </c>
      <c r="EJ256" s="53">
        <f t="shared" si="673"/>
        <v>0</v>
      </c>
      <c r="EK256" s="52">
        <v>0</v>
      </c>
      <c r="EL256" s="7">
        <v>0</v>
      </c>
      <c r="EM256" s="53">
        <f t="shared" si="674"/>
        <v>0</v>
      </c>
      <c r="EN256" s="52">
        <v>0</v>
      </c>
      <c r="EO256" s="7">
        <v>0</v>
      </c>
      <c r="EP256" s="53">
        <f t="shared" si="675"/>
        <v>0</v>
      </c>
      <c r="EQ256" s="52">
        <v>0</v>
      </c>
      <c r="ER256" s="7">
        <v>0</v>
      </c>
      <c r="ES256" s="53">
        <f t="shared" si="676"/>
        <v>0</v>
      </c>
      <c r="ET256" s="52">
        <v>0</v>
      </c>
      <c r="EU256" s="7">
        <v>0</v>
      </c>
      <c r="EV256" s="53">
        <f t="shared" si="677"/>
        <v>0</v>
      </c>
      <c r="EW256" s="52">
        <v>0</v>
      </c>
      <c r="EX256" s="7">
        <v>0</v>
      </c>
      <c r="EY256" s="53">
        <f t="shared" si="678"/>
        <v>0</v>
      </c>
      <c r="EZ256" s="52">
        <v>0</v>
      </c>
      <c r="FA256" s="7">
        <v>0</v>
      </c>
      <c r="FB256" s="53">
        <f t="shared" si="679"/>
        <v>0</v>
      </c>
      <c r="FC256" s="52">
        <v>0</v>
      </c>
      <c r="FD256" s="7">
        <v>0</v>
      </c>
      <c r="FE256" s="53">
        <f t="shared" si="680"/>
        <v>0</v>
      </c>
      <c r="FF256" s="52">
        <v>0</v>
      </c>
      <c r="FG256" s="7">
        <v>0</v>
      </c>
      <c r="FH256" s="53">
        <f t="shared" si="681"/>
        <v>0</v>
      </c>
      <c r="FI256" s="52">
        <v>0</v>
      </c>
      <c r="FJ256" s="7">
        <v>0</v>
      </c>
      <c r="FK256" s="53">
        <f t="shared" si="682"/>
        <v>0</v>
      </c>
      <c r="FL256" s="52">
        <v>0</v>
      </c>
      <c r="FM256" s="7">
        <v>0</v>
      </c>
      <c r="FN256" s="53">
        <f t="shared" si="683"/>
        <v>0</v>
      </c>
      <c r="FO256" s="10">
        <f t="shared" si="685"/>
        <v>0</v>
      </c>
      <c r="FP256" s="105">
        <f t="shared" si="686"/>
        <v>0</v>
      </c>
    </row>
    <row r="257" spans="1:172" x14ac:dyDescent="0.3">
      <c r="A257" s="73">
        <v>2023</v>
      </c>
      <c r="B257" s="53" t="s">
        <v>9</v>
      </c>
      <c r="C257" s="52">
        <v>0</v>
      </c>
      <c r="D257" s="7">
        <v>0</v>
      </c>
      <c r="E257" s="53">
        <f t="shared" ref="E257:E264" si="687">IF(C257=0,0,D257/C257*1000)</f>
        <v>0</v>
      </c>
      <c r="F257" s="52">
        <v>0</v>
      </c>
      <c r="G257" s="7">
        <v>0</v>
      </c>
      <c r="H257" s="53">
        <f t="shared" si="629"/>
        <v>0</v>
      </c>
      <c r="I257" s="52">
        <v>0</v>
      </c>
      <c r="J257" s="7">
        <v>0</v>
      </c>
      <c r="K257" s="53">
        <f t="shared" si="630"/>
        <v>0</v>
      </c>
      <c r="L257" s="52">
        <v>0</v>
      </c>
      <c r="M257" s="7">
        <v>0</v>
      </c>
      <c r="N257" s="53">
        <f t="shared" si="631"/>
        <v>0</v>
      </c>
      <c r="O257" s="52">
        <v>0</v>
      </c>
      <c r="P257" s="7">
        <v>0</v>
      </c>
      <c r="Q257" s="53">
        <f t="shared" si="632"/>
        <v>0</v>
      </c>
      <c r="R257" s="52">
        <v>0</v>
      </c>
      <c r="S257" s="7">
        <v>0</v>
      </c>
      <c r="T257" s="53">
        <f t="shared" si="633"/>
        <v>0</v>
      </c>
      <c r="U257" s="52">
        <v>0</v>
      </c>
      <c r="V257" s="7">
        <v>0</v>
      </c>
      <c r="W257" s="53">
        <f t="shared" si="634"/>
        <v>0</v>
      </c>
      <c r="X257" s="52">
        <v>0</v>
      </c>
      <c r="Y257" s="7">
        <v>0</v>
      </c>
      <c r="Z257" s="53">
        <f t="shared" si="635"/>
        <v>0</v>
      </c>
      <c r="AA257" s="52">
        <v>0</v>
      </c>
      <c r="AB257" s="7">
        <v>0</v>
      </c>
      <c r="AC257" s="53">
        <f t="shared" si="636"/>
        <v>0</v>
      </c>
      <c r="AD257" s="52">
        <v>0</v>
      </c>
      <c r="AE257" s="7">
        <v>0</v>
      </c>
      <c r="AF257" s="53">
        <f t="shared" si="637"/>
        <v>0</v>
      </c>
      <c r="AG257" s="52">
        <v>0</v>
      </c>
      <c r="AH257" s="7">
        <v>0</v>
      </c>
      <c r="AI257" s="53">
        <f t="shared" si="638"/>
        <v>0</v>
      </c>
      <c r="AJ257" s="52">
        <v>0</v>
      </c>
      <c r="AK257" s="7">
        <v>0</v>
      </c>
      <c r="AL257" s="53">
        <f t="shared" si="639"/>
        <v>0</v>
      </c>
      <c r="AM257" s="52">
        <v>0</v>
      </c>
      <c r="AN257" s="7">
        <v>0</v>
      </c>
      <c r="AO257" s="53">
        <f t="shared" si="640"/>
        <v>0</v>
      </c>
      <c r="AP257" s="52">
        <v>0</v>
      </c>
      <c r="AQ257" s="7">
        <v>0</v>
      </c>
      <c r="AR257" s="53">
        <f t="shared" si="641"/>
        <v>0</v>
      </c>
      <c r="AS257" s="52">
        <v>0</v>
      </c>
      <c r="AT257" s="7">
        <v>0</v>
      </c>
      <c r="AU257" s="53">
        <f t="shared" si="642"/>
        <v>0</v>
      </c>
      <c r="AV257" s="52">
        <v>0</v>
      </c>
      <c r="AW257" s="7">
        <v>0</v>
      </c>
      <c r="AX257" s="53">
        <f t="shared" si="643"/>
        <v>0</v>
      </c>
      <c r="AY257" s="52">
        <v>0</v>
      </c>
      <c r="AZ257" s="7">
        <v>0</v>
      </c>
      <c r="BA257" s="53">
        <f t="shared" si="644"/>
        <v>0</v>
      </c>
      <c r="BB257" s="52">
        <v>0</v>
      </c>
      <c r="BC257" s="7">
        <v>0</v>
      </c>
      <c r="BD257" s="53">
        <f t="shared" si="645"/>
        <v>0</v>
      </c>
      <c r="BE257" s="52">
        <v>0</v>
      </c>
      <c r="BF257" s="7">
        <v>0</v>
      </c>
      <c r="BG257" s="53">
        <f t="shared" si="646"/>
        <v>0</v>
      </c>
      <c r="BH257" s="52">
        <v>0</v>
      </c>
      <c r="BI257" s="7">
        <v>0</v>
      </c>
      <c r="BJ257" s="53">
        <f t="shared" si="647"/>
        <v>0</v>
      </c>
      <c r="BK257" s="52">
        <v>0</v>
      </c>
      <c r="BL257" s="7">
        <v>0</v>
      </c>
      <c r="BM257" s="53">
        <f t="shared" si="648"/>
        <v>0</v>
      </c>
      <c r="BN257" s="52">
        <v>0</v>
      </c>
      <c r="BO257" s="7">
        <v>0</v>
      </c>
      <c r="BP257" s="53">
        <f t="shared" si="649"/>
        <v>0</v>
      </c>
      <c r="BQ257" s="52">
        <v>0</v>
      </c>
      <c r="BR257" s="7">
        <v>0</v>
      </c>
      <c r="BS257" s="53">
        <f t="shared" si="650"/>
        <v>0</v>
      </c>
      <c r="BT257" s="52">
        <v>0</v>
      </c>
      <c r="BU257" s="7">
        <v>0</v>
      </c>
      <c r="BV257" s="53">
        <f t="shared" si="651"/>
        <v>0</v>
      </c>
      <c r="BW257" s="52">
        <v>0</v>
      </c>
      <c r="BX257" s="7">
        <v>0</v>
      </c>
      <c r="BY257" s="53">
        <f t="shared" si="652"/>
        <v>0</v>
      </c>
      <c r="BZ257" s="52">
        <v>0</v>
      </c>
      <c r="CA257" s="7">
        <v>0</v>
      </c>
      <c r="CB257" s="53">
        <f t="shared" si="653"/>
        <v>0</v>
      </c>
      <c r="CC257" s="52">
        <v>0</v>
      </c>
      <c r="CD257" s="7">
        <v>0</v>
      </c>
      <c r="CE257" s="53">
        <f t="shared" si="654"/>
        <v>0</v>
      </c>
      <c r="CF257" s="52">
        <v>0</v>
      </c>
      <c r="CG257" s="7">
        <v>0</v>
      </c>
      <c r="CH257" s="53">
        <f t="shared" si="655"/>
        <v>0</v>
      </c>
      <c r="CI257" s="52">
        <v>0</v>
      </c>
      <c r="CJ257" s="7">
        <v>0</v>
      </c>
      <c r="CK257" s="53">
        <f t="shared" si="656"/>
        <v>0</v>
      </c>
      <c r="CL257" s="52">
        <v>0</v>
      </c>
      <c r="CM257" s="7">
        <v>0</v>
      </c>
      <c r="CN257" s="53">
        <f t="shared" si="657"/>
        <v>0</v>
      </c>
      <c r="CO257" s="52">
        <v>0</v>
      </c>
      <c r="CP257" s="7">
        <v>0</v>
      </c>
      <c r="CQ257" s="53">
        <f t="shared" si="658"/>
        <v>0</v>
      </c>
      <c r="CR257" s="52">
        <v>0</v>
      </c>
      <c r="CS257" s="7">
        <v>0</v>
      </c>
      <c r="CT257" s="53">
        <f t="shared" si="659"/>
        <v>0</v>
      </c>
      <c r="CU257" s="52">
        <v>0</v>
      </c>
      <c r="CV257" s="7">
        <v>0</v>
      </c>
      <c r="CW257" s="53">
        <f t="shared" si="660"/>
        <v>0</v>
      </c>
      <c r="CX257" s="52">
        <v>0</v>
      </c>
      <c r="CY257" s="7">
        <v>0</v>
      </c>
      <c r="CZ257" s="53">
        <f t="shared" si="661"/>
        <v>0</v>
      </c>
      <c r="DA257" s="52">
        <v>0</v>
      </c>
      <c r="DB257" s="7">
        <v>0</v>
      </c>
      <c r="DC257" s="53">
        <f t="shared" si="662"/>
        <v>0</v>
      </c>
      <c r="DD257" s="52">
        <v>0</v>
      </c>
      <c r="DE257" s="7">
        <v>0</v>
      </c>
      <c r="DF257" s="53">
        <f t="shared" si="663"/>
        <v>0</v>
      </c>
      <c r="DG257" s="52">
        <v>0</v>
      </c>
      <c r="DH257" s="7">
        <v>0</v>
      </c>
      <c r="DI257" s="53">
        <f t="shared" si="664"/>
        <v>0</v>
      </c>
      <c r="DJ257" s="52">
        <v>0</v>
      </c>
      <c r="DK257" s="7">
        <v>0</v>
      </c>
      <c r="DL257" s="53">
        <f t="shared" si="665"/>
        <v>0</v>
      </c>
      <c r="DM257" s="52">
        <v>0</v>
      </c>
      <c r="DN257" s="7">
        <v>0</v>
      </c>
      <c r="DO257" s="53">
        <f t="shared" si="666"/>
        <v>0</v>
      </c>
      <c r="DP257" s="52">
        <v>0</v>
      </c>
      <c r="DQ257" s="7">
        <v>0</v>
      </c>
      <c r="DR257" s="53">
        <f t="shared" si="667"/>
        <v>0</v>
      </c>
      <c r="DS257" s="52">
        <v>0</v>
      </c>
      <c r="DT257" s="7">
        <v>0</v>
      </c>
      <c r="DU257" s="53">
        <f t="shared" si="668"/>
        <v>0</v>
      </c>
      <c r="DV257" s="52">
        <v>0</v>
      </c>
      <c r="DW257" s="7">
        <v>0</v>
      </c>
      <c r="DX257" s="53">
        <f t="shared" si="669"/>
        <v>0</v>
      </c>
      <c r="DY257" s="52">
        <v>0</v>
      </c>
      <c r="DZ257" s="7">
        <v>0</v>
      </c>
      <c r="EA257" s="53">
        <f t="shared" si="670"/>
        <v>0</v>
      </c>
      <c r="EB257" s="52">
        <v>0</v>
      </c>
      <c r="EC257" s="7">
        <v>0</v>
      </c>
      <c r="ED257" s="53">
        <f t="shared" si="671"/>
        <v>0</v>
      </c>
      <c r="EE257" s="52">
        <v>0</v>
      </c>
      <c r="EF257" s="7">
        <v>0</v>
      </c>
      <c r="EG257" s="53">
        <f t="shared" si="672"/>
        <v>0</v>
      </c>
      <c r="EH257" s="52">
        <v>0</v>
      </c>
      <c r="EI257" s="7">
        <v>0</v>
      </c>
      <c r="EJ257" s="53">
        <f t="shared" si="673"/>
        <v>0</v>
      </c>
      <c r="EK257" s="52">
        <v>0</v>
      </c>
      <c r="EL257" s="7">
        <v>0</v>
      </c>
      <c r="EM257" s="53">
        <f t="shared" si="674"/>
        <v>0</v>
      </c>
      <c r="EN257" s="52">
        <v>0</v>
      </c>
      <c r="EO257" s="7">
        <v>0</v>
      </c>
      <c r="EP257" s="53">
        <f t="shared" si="675"/>
        <v>0</v>
      </c>
      <c r="EQ257" s="52">
        <v>0</v>
      </c>
      <c r="ER257" s="7">
        <v>0</v>
      </c>
      <c r="ES257" s="53">
        <f t="shared" si="676"/>
        <v>0</v>
      </c>
      <c r="ET257" s="52">
        <v>0</v>
      </c>
      <c r="EU257" s="7">
        <v>0</v>
      </c>
      <c r="EV257" s="53">
        <f t="shared" si="677"/>
        <v>0</v>
      </c>
      <c r="EW257" s="52">
        <v>0</v>
      </c>
      <c r="EX257" s="7">
        <v>0</v>
      </c>
      <c r="EY257" s="53">
        <f t="shared" si="678"/>
        <v>0</v>
      </c>
      <c r="EZ257" s="52">
        <v>0</v>
      </c>
      <c r="FA257" s="7">
        <v>0</v>
      </c>
      <c r="FB257" s="53">
        <f t="shared" si="679"/>
        <v>0</v>
      </c>
      <c r="FC257" s="52">
        <v>0</v>
      </c>
      <c r="FD257" s="7">
        <v>0</v>
      </c>
      <c r="FE257" s="53">
        <f t="shared" si="680"/>
        <v>0</v>
      </c>
      <c r="FF257" s="52">
        <v>0</v>
      </c>
      <c r="FG257" s="7">
        <v>0</v>
      </c>
      <c r="FH257" s="53">
        <f t="shared" si="681"/>
        <v>0</v>
      </c>
      <c r="FI257" s="52">
        <v>0</v>
      </c>
      <c r="FJ257" s="7">
        <v>0</v>
      </c>
      <c r="FK257" s="53">
        <f t="shared" si="682"/>
        <v>0</v>
      </c>
      <c r="FL257" s="52">
        <v>0</v>
      </c>
      <c r="FM257" s="7">
        <v>0</v>
      </c>
      <c r="FN257" s="53">
        <f t="shared" si="683"/>
        <v>0</v>
      </c>
      <c r="FO257" s="10">
        <f t="shared" si="685"/>
        <v>0</v>
      </c>
      <c r="FP257" s="105">
        <f t="shared" si="686"/>
        <v>0</v>
      </c>
    </row>
    <row r="258" spans="1:172" x14ac:dyDescent="0.3">
      <c r="A258" s="73">
        <v>2023</v>
      </c>
      <c r="B258" s="69" t="s">
        <v>10</v>
      </c>
      <c r="C258" s="52">
        <v>0</v>
      </c>
      <c r="D258" s="7">
        <v>0</v>
      </c>
      <c r="E258" s="53">
        <f t="shared" si="687"/>
        <v>0</v>
      </c>
      <c r="F258" s="52">
        <v>0</v>
      </c>
      <c r="G258" s="7">
        <v>0</v>
      </c>
      <c r="H258" s="53">
        <f t="shared" si="629"/>
        <v>0</v>
      </c>
      <c r="I258" s="52">
        <v>0</v>
      </c>
      <c r="J258" s="7">
        <v>0</v>
      </c>
      <c r="K258" s="53">
        <f t="shared" si="630"/>
        <v>0</v>
      </c>
      <c r="L258" s="52">
        <v>0</v>
      </c>
      <c r="M258" s="7">
        <v>0</v>
      </c>
      <c r="N258" s="53">
        <f t="shared" si="631"/>
        <v>0</v>
      </c>
      <c r="O258" s="52">
        <v>0</v>
      </c>
      <c r="P258" s="7">
        <v>0</v>
      </c>
      <c r="Q258" s="53">
        <f t="shared" si="632"/>
        <v>0</v>
      </c>
      <c r="R258" s="52">
        <v>0</v>
      </c>
      <c r="S258" s="7">
        <v>0</v>
      </c>
      <c r="T258" s="53">
        <f t="shared" si="633"/>
        <v>0</v>
      </c>
      <c r="U258" s="52">
        <v>0</v>
      </c>
      <c r="V258" s="7">
        <v>0</v>
      </c>
      <c r="W258" s="53">
        <f t="shared" si="634"/>
        <v>0</v>
      </c>
      <c r="X258" s="52">
        <v>0</v>
      </c>
      <c r="Y258" s="7">
        <v>0</v>
      </c>
      <c r="Z258" s="53">
        <f t="shared" si="635"/>
        <v>0</v>
      </c>
      <c r="AA258" s="52">
        <v>0</v>
      </c>
      <c r="AB258" s="7">
        <v>0</v>
      </c>
      <c r="AC258" s="53">
        <f t="shared" si="636"/>
        <v>0</v>
      </c>
      <c r="AD258" s="52">
        <v>0</v>
      </c>
      <c r="AE258" s="7">
        <v>0</v>
      </c>
      <c r="AF258" s="53">
        <f t="shared" si="637"/>
        <v>0</v>
      </c>
      <c r="AG258" s="52">
        <v>0</v>
      </c>
      <c r="AH258" s="7">
        <v>0</v>
      </c>
      <c r="AI258" s="53">
        <f t="shared" si="638"/>
        <v>0</v>
      </c>
      <c r="AJ258" s="52">
        <v>0</v>
      </c>
      <c r="AK258" s="7">
        <v>0</v>
      </c>
      <c r="AL258" s="53">
        <f t="shared" si="639"/>
        <v>0</v>
      </c>
      <c r="AM258" s="52">
        <v>0</v>
      </c>
      <c r="AN258" s="7">
        <v>0</v>
      </c>
      <c r="AO258" s="53">
        <f t="shared" si="640"/>
        <v>0</v>
      </c>
      <c r="AP258" s="52">
        <v>0</v>
      </c>
      <c r="AQ258" s="7">
        <v>0</v>
      </c>
      <c r="AR258" s="53">
        <f t="shared" si="641"/>
        <v>0</v>
      </c>
      <c r="AS258" s="52">
        <v>0</v>
      </c>
      <c r="AT258" s="7">
        <v>0</v>
      </c>
      <c r="AU258" s="53">
        <f t="shared" si="642"/>
        <v>0</v>
      </c>
      <c r="AV258" s="52">
        <v>0</v>
      </c>
      <c r="AW258" s="7">
        <v>0</v>
      </c>
      <c r="AX258" s="53">
        <f t="shared" si="643"/>
        <v>0</v>
      </c>
      <c r="AY258" s="52">
        <v>0</v>
      </c>
      <c r="AZ258" s="7">
        <v>0</v>
      </c>
      <c r="BA258" s="53">
        <f t="shared" si="644"/>
        <v>0</v>
      </c>
      <c r="BB258" s="52">
        <v>0</v>
      </c>
      <c r="BC258" s="7">
        <v>0</v>
      </c>
      <c r="BD258" s="53">
        <f t="shared" si="645"/>
        <v>0</v>
      </c>
      <c r="BE258" s="52">
        <v>0</v>
      </c>
      <c r="BF258" s="7">
        <v>0</v>
      </c>
      <c r="BG258" s="53">
        <f t="shared" si="646"/>
        <v>0</v>
      </c>
      <c r="BH258" s="52">
        <v>0</v>
      </c>
      <c r="BI258" s="7">
        <v>0</v>
      </c>
      <c r="BJ258" s="53">
        <f t="shared" si="647"/>
        <v>0</v>
      </c>
      <c r="BK258" s="52">
        <v>0</v>
      </c>
      <c r="BL258" s="7">
        <v>0</v>
      </c>
      <c r="BM258" s="53">
        <f t="shared" si="648"/>
        <v>0</v>
      </c>
      <c r="BN258" s="52">
        <v>0</v>
      </c>
      <c r="BO258" s="7">
        <v>0</v>
      </c>
      <c r="BP258" s="53">
        <f t="shared" si="649"/>
        <v>0</v>
      </c>
      <c r="BQ258" s="52">
        <v>0</v>
      </c>
      <c r="BR258" s="7">
        <v>0</v>
      </c>
      <c r="BS258" s="53">
        <f t="shared" si="650"/>
        <v>0</v>
      </c>
      <c r="BT258" s="52">
        <v>0</v>
      </c>
      <c r="BU258" s="7">
        <v>0</v>
      </c>
      <c r="BV258" s="53">
        <f t="shared" si="651"/>
        <v>0</v>
      </c>
      <c r="BW258" s="52">
        <v>0</v>
      </c>
      <c r="BX258" s="7">
        <v>0</v>
      </c>
      <c r="BY258" s="53">
        <f t="shared" si="652"/>
        <v>0</v>
      </c>
      <c r="BZ258" s="52">
        <v>0</v>
      </c>
      <c r="CA258" s="7">
        <v>0</v>
      </c>
      <c r="CB258" s="53">
        <f t="shared" si="653"/>
        <v>0</v>
      </c>
      <c r="CC258" s="52">
        <v>0</v>
      </c>
      <c r="CD258" s="7">
        <v>0</v>
      </c>
      <c r="CE258" s="53">
        <f t="shared" si="654"/>
        <v>0</v>
      </c>
      <c r="CF258" s="52">
        <v>0</v>
      </c>
      <c r="CG258" s="7">
        <v>0</v>
      </c>
      <c r="CH258" s="53">
        <f t="shared" si="655"/>
        <v>0</v>
      </c>
      <c r="CI258" s="52">
        <v>0</v>
      </c>
      <c r="CJ258" s="7">
        <v>0</v>
      </c>
      <c r="CK258" s="53">
        <f t="shared" si="656"/>
        <v>0</v>
      </c>
      <c r="CL258" s="52">
        <v>0</v>
      </c>
      <c r="CM258" s="7">
        <v>0</v>
      </c>
      <c r="CN258" s="53">
        <f t="shared" si="657"/>
        <v>0</v>
      </c>
      <c r="CO258" s="52">
        <v>0</v>
      </c>
      <c r="CP258" s="7">
        <v>0</v>
      </c>
      <c r="CQ258" s="53">
        <f t="shared" si="658"/>
        <v>0</v>
      </c>
      <c r="CR258" s="52">
        <v>0</v>
      </c>
      <c r="CS258" s="7">
        <v>0</v>
      </c>
      <c r="CT258" s="53">
        <f t="shared" si="659"/>
        <v>0</v>
      </c>
      <c r="CU258" s="52">
        <v>0</v>
      </c>
      <c r="CV258" s="7">
        <v>0</v>
      </c>
      <c r="CW258" s="53">
        <f t="shared" si="660"/>
        <v>0</v>
      </c>
      <c r="CX258" s="52">
        <v>0</v>
      </c>
      <c r="CY258" s="7">
        <v>0</v>
      </c>
      <c r="CZ258" s="53">
        <f t="shared" si="661"/>
        <v>0</v>
      </c>
      <c r="DA258" s="52">
        <v>0</v>
      </c>
      <c r="DB258" s="7">
        <v>0</v>
      </c>
      <c r="DC258" s="53">
        <f t="shared" si="662"/>
        <v>0</v>
      </c>
      <c r="DD258" s="52">
        <v>0</v>
      </c>
      <c r="DE258" s="7">
        <v>0</v>
      </c>
      <c r="DF258" s="53">
        <f t="shared" si="663"/>
        <v>0</v>
      </c>
      <c r="DG258" s="52">
        <v>0</v>
      </c>
      <c r="DH258" s="7">
        <v>0</v>
      </c>
      <c r="DI258" s="53">
        <f t="shared" si="664"/>
        <v>0</v>
      </c>
      <c r="DJ258" s="52">
        <v>0</v>
      </c>
      <c r="DK258" s="7">
        <v>0</v>
      </c>
      <c r="DL258" s="53">
        <f t="shared" si="665"/>
        <v>0</v>
      </c>
      <c r="DM258" s="52">
        <v>0</v>
      </c>
      <c r="DN258" s="7">
        <v>0</v>
      </c>
      <c r="DO258" s="53">
        <f t="shared" si="666"/>
        <v>0</v>
      </c>
      <c r="DP258" s="52">
        <v>0</v>
      </c>
      <c r="DQ258" s="7">
        <v>0</v>
      </c>
      <c r="DR258" s="53">
        <f t="shared" si="667"/>
        <v>0</v>
      </c>
      <c r="DS258" s="52">
        <v>0</v>
      </c>
      <c r="DT258" s="7">
        <v>0</v>
      </c>
      <c r="DU258" s="53">
        <f t="shared" si="668"/>
        <v>0</v>
      </c>
      <c r="DV258" s="52">
        <v>0</v>
      </c>
      <c r="DW258" s="7">
        <v>0</v>
      </c>
      <c r="DX258" s="53">
        <f t="shared" si="669"/>
        <v>0</v>
      </c>
      <c r="DY258" s="52">
        <v>0</v>
      </c>
      <c r="DZ258" s="7">
        <v>0</v>
      </c>
      <c r="EA258" s="53">
        <f t="shared" si="670"/>
        <v>0</v>
      </c>
      <c r="EB258" s="52">
        <v>0</v>
      </c>
      <c r="EC258" s="7">
        <v>0</v>
      </c>
      <c r="ED258" s="53">
        <f t="shared" si="671"/>
        <v>0</v>
      </c>
      <c r="EE258" s="52">
        <v>0</v>
      </c>
      <c r="EF258" s="7">
        <v>0</v>
      </c>
      <c r="EG258" s="53">
        <f t="shared" si="672"/>
        <v>0</v>
      </c>
      <c r="EH258" s="52">
        <v>0</v>
      </c>
      <c r="EI258" s="7">
        <v>0</v>
      </c>
      <c r="EJ258" s="53">
        <f t="shared" si="673"/>
        <v>0</v>
      </c>
      <c r="EK258" s="52">
        <v>0</v>
      </c>
      <c r="EL258" s="7">
        <v>0</v>
      </c>
      <c r="EM258" s="53">
        <f t="shared" si="674"/>
        <v>0</v>
      </c>
      <c r="EN258" s="52">
        <v>0</v>
      </c>
      <c r="EO258" s="7">
        <v>0</v>
      </c>
      <c r="EP258" s="53">
        <f t="shared" si="675"/>
        <v>0</v>
      </c>
      <c r="EQ258" s="52">
        <v>0</v>
      </c>
      <c r="ER258" s="7">
        <v>0</v>
      </c>
      <c r="ES258" s="53">
        <f t="shared" si="676"/>
        <v>0</v>
      </c>
      <c r="ET258" s="52">
        <v>0</v>
      </c>
      <c r="EU258" s="7">
        <v>0</v>
      </c>
      <c r="EV258" s="53">
        <f t="shared" si="677"/>
        <v>0</v>
      </c>
      <c r="EW258" s="52">
        <v>0</v>
      </c>
      <c r="EX258" s="7">
        <v>0</v>
      </c>
      <c r="EY258" s="53">
        <f t="shared" si="678"/>
        <v>0</v>
      </c>
      <c r="EZ258" s="52">
        <v>0</v>
      </c>
      <c r="FA258" s="7">
        <v>0</v>
      </c>
      <c r="FB258" s="53">
        <f t="shared" si="679"/>
        <v>0</v>
      </c>
      <c r="FC258" s="52">
        <v>0</v>
      </c>
      <c r="FD258" s="7">
        <v>0</v>
      </c>
      <c r="FE258" s="53">
        <f t="shared" si="680"/>
        <v>0</v>
      </c>
      <c r="FF258" s="52">
        <v>0</v>
      </c>
      <c r="FG258" s="7">
        <v>0</v>
      </c>
      <c r="FH258" s="53">
        <f t="shared" si="681"/>
        <v>0</v>
      </c>
      <c r="FI258" s="52">
        <v>0</v>
      </c>
      <c r="FJ258" s="7">
        <v>0</v>
      </c>
      <c r="FK258" s="53">
        <f t="shared" si="682"/>
        <v>0</v>
      </c>
      <c r="FL258" s="52">
        <v>0</v>
      </c>
      <c r="FM258" s="7">
        <v>0</v>
      </c>
      <c r="FN258" s="53">
        <f t="shared" si="683"/>
        <v>0</v>
      </c>
      <c r="FO258" s="10">
        <f t="shared" si="685"/>
        <v>0</v>
      </c>
      <c r="FP258" s="105">
        <f t="shared" si="686"/>
        <v>0</v>
      </c>
    </row>
    <row r="259" spans="1:172" x14ac:dyDescent="0.3">
      <c r="A259" s="73">
        <v>2023</v>
      </c>
      <c r="B259" s="69" t="s">
        <v>11</v>
      </c>
      <c r="C259" s="52">
        <v>0</v>
      </c>
      <c r="D259" s="7">
        <v>0</v>
      </c>
      <c r="E259" s="53">
        <f t="shared" si="687"/>
        <v>0</v>
      </c>
      <c r="F259" s="52">
        <v>0</v>
      </c>
      <c r="G259" s="7">
        <v>0</v>
      </c>
      <c r="H259" s="53">
        <f t="shared" si="629"/>
        <v>0</v>
      </c>
      <c r="I259" s="52">
        <v>0</v>
      </c>
      <c r="J259" s="7">
        <v>0</v>
      </c>
      <c r="K259" s="53">
        <f t="shared" si="630"/>
        <v>0</v>
      </c>
      <c r="L259" s="52">
        <v>0</v>
      </c>
      <c r="M259" s="7">
        <v>0</v>
      </c>
      <c r="N259" s="53">
        <f t="shared" si="631"/>
        <v>0</v>
      </c>
      <c r="O259" s="52">
        <v>0</v>
      </c>
      <c r="P259" s="7">
        <v>0</v>
      </c>
      <c r="Q259" s="53">
        <f t="shared" si="632"/>
        <v>0</v>
      </c>
      <c r="R259" s="52">
        <v>0</v>
      </c>
      <c r="S259" s="7">
        <v>0</v>
      </c>
      <c r="T259" s="53">
        <f t="shared" si="633"/>
        <v>0</v>
      </c>
      <c r="U259" s="52">
        <v>0</v>
      </c>
      <c r="V259" s="7">
        <v>0</v>
      </c>
      <c r="W259" s="53">
        <f t="shared" si="634"/>
        <v>0</v>
      </c>
      <c r="X259" s="52">
        <v>0</v>
      </c>
      <c r="Y259" s="7">
        <v>0</v>
      </c>
      <c r="Z259" s="53">
        <f t="shared" si="635"/>
        <v>0</v>
      </c>
      <c r="AA259" s="52">
        <v>0</v>
      </c>
      <c r="AB259" s="7">
        <v>0</v>
      </c>
      <c r="AC259" s="53">
        <f t="shared" si="636"/>
        <v>0</v>
      </c>
      <c r="AD259" s="52">
        <v>0</v>
      </c>
      <c r="AE259" s="7">
        <v>0</v>
      </c>
      <c r="AF259" s="53">
        <f t="shared" si="637"/>
        <v>0</v>
      </c>
      <c r="AG259" s="52">
        <v>0</v>
      </c>
      <c r="AH259" s="7">
        <v>0</v>
      </c>
      <c r="AI259" s="53">
        <f t="shared" si="638"/>
        <v>0</v>
      </c>
      <c r="AJ259" s="52">
        <v>0</v>
      </c>
      <c r="AK259" s="7">
        <v>0</v>
      </c>
      <c r="AL259" s="53">
        <f t="shared" si="639"/>
        <v>0</v>
      </c>
      <c r="AM259" s="52">
        <v>0</v>
      </c>
      <c r="AN259" s="7">
        <v>0</v>
      </c>
      <c r="AO259" s="53">
        <f t="shared" si="640"/>
        <v>0</v>
      </c>
      <c r="AP259" s="52">
        <v>0</v>
      </c>
      <c r="AQ259" s="7">
        <v>0</v>
      </c>
      <c r="AR259" s="53">
        <f t="shared" si="641"/>
        <v>0</v>
      </c>
      <c r="AS259" s="52">
        <v>0</v>
      </c>
      <c r="AT259" s="7">
        <v>0</v>
      </c>
      <c r="AU259" s="53">
        <f t="shared" si="642"/>
        <v>0</v>
      </c>
      <c r="AV259" s="52">
        <v>0</v>
      </c>
      <c r="AW259" s="7">
        <v>0</v>
      </c>
      <c r="AX259" s="53">
        <f t="shared" si="643"/>
        <v>0</v>
      </c>
      <c r="AY259" s="52">
        <v>0</v>
      </c>
      <c r="AZ259" s="7">
        <v>0</v>
      </c>
      <c r="BA259" s="53">
        <f t="shared" si="644"/>
        <v>0</v>
      </c>
      <c r="BB259" s="52">
        <v>0</v>
      </c>
      <c r="BC259" s="7">
        <v>0</v>
      </c>
      <c r="BD259" s="53">
        <f t="shared" si="645"/>
        <v>0</v>
      </c>
      <c r="BE259" s="52">
        <v>0</v>
      </c>
      <c r="BF259" s="7">
        <v>0</v>
      </c>
      <c r="BG259" s="53">
        <f t="shared" si="646"/>
        <v>0</v>
      </c>
      <c r="BH259" s="52">
        <v>0</v>
      </c>
      <c r="BI259" s="7">
        <v>0</v>
      </c>
      <c r="BJ259" s="53">
        <f t="shared" si="647"/>
        <v>0</v>
      </c>
      <c r="BK259" s="52">
        <v>0</v>
      </c>
      <c r="BL259" s="7">
        <v>0</v>
      </c>
      <c r="BM259" s="53">
        <f t="shared" si="648"/>
        <v>0</v>
      </c>
      <c r="BN259" s="52">
        <v>0</v>
      </c>
      <c r="BO259" s="7">
        <v>0</v>
      </c>
      <c r="BP259" s="53">
        <f t="shared" si="649"/>
        <v>0</v>
      </c>
      <c r="BQ259" s="52">
        <v>0</v>
      </c>
      <c r="BR259" s="7">
        <v>0</v>
      </c>
      <c r="BS259" s="53">
        <f t="shared" si="650"/>
        <v>0</v>
      </c>
      <c r="BT259" s="52">
        <v>0</v>
      </c>
      <c r="BU259" s="7">
        <v>0</v>
      </c>
      <c r="BV259" s="53">
        <f t="shared" si="651"/>
        <v>0</v>
      </c>
      <c r="BW259" s="52">
        <v>0</v>
      </c>
      <c r="BX259" s="7">
        <v>0</v>
      </c>
      <c r="BY259" s="53">
        <f t="shared" si="652"/>
        <v>0</v>
      </c>
      <c r="BZ259" s="52">
        <v>0</v>
      </c>
      <c r="CA259" s="7">
        <v>0</v>
      </c>
      <c r="CB259" s="53">
        <f t="shared" si="653"/>
        <v>0</v>
      </c>
      <c r="CC259" s="52">
        <v>0</v>
      </c>
      <c r="CD259" s="7">
        <v>0</v>
      </c>
      <c r="CE259" s="53">
        <f t="shared" si="654"/>
        <v>0</v>
      </c>
      <c r="CF259" s="52">
        <v>0</v>
      </c>
      <c r="CG259" s="7">
        <v>0</v>
      </c>
      <c r="CH259" s="53">
        <f t="shared" si="655"/>
        <v>0</v>
      </c>
      <c r="CI259" s="52">
        <v>0</v>
      </c>
      <c r="CJ259" s="7">
        <v>0</v>
      </c>
      <c r="CK259" s="53">
        <f t="shared" si="656"/>
        <v>0</v>
      </c>
      <c r="CL259" s="52">
        <v>0</v>
      </c>
      <c r="CM259" s="7">
        <v>0</v>
      </c>
      <c r="CN259" s="53">
        <f t="shared" si="657"/>
        <v>0</v>
      </c>
      <c r="CO259" s="52">
        <v>0</v>
      </c>
      <c r="CP259" s="7">
        <v>0</v>
      </c>
      <c r="CQ259" s="53">
        <f t="shared" si="658"/>
        <v>0</v>
      </c>
      <c r="CR259" s="52">
        <v>0</v>
      </c>
      <c r="CS259" s="7">
        <v>0</v>
      </c>
      <c r="CT259" s="53">
        <f t="shared" si="659"/>
        <v>0</v>
      </c>
      <c r="CU259" s="52">
        <v>0</v>
      </c>
      <c r="CV259" s="7">
        <v>0</v>
      </c>
      <c r="CW259" s="53">
        <f t="shared" si="660"/>
        <v>0</v>
      </c>
      <c r="CX259" s="52">
        <v>0</v>
      </c>
      <c r="CY259" s="7">
        <v>0</v>
      </c>
      <c r="CZ259" s="53">
        <f t="shared" si="661"/>
        <v>0</v>
      </c>
      <c r="DA259" s="52">
        <v>0</v>
      </c>
      <c r="DB259" s="7">
        <v>0</v>
      </c>
      <c r="DC259" s="53">
        <f t="shared" si="662"/>
        <v>0</v>
      </c>
      <c r="DD259" s="52">
        <v>0</v>
      </c>
      <c r="DE259" s="7">
        <v>0</v>
      </c>
      <c r="DF259" s="53">
        <f t="shared" si="663"/>
        <v>0</v>
      </c>
      <c r="DG259" s="52">
        <v>0</v>
      </c>
      <c r="DH259" s="7">
        <v>0</v>
      </c>
      <c r="DI259" s="53">
        <f t="shared" si="664"/>
        <v>0</v>
      </c>
      <c r="DJ259" s="52">
        <v>0</v>
      </c>
      <c r="DK259" s="7">
        <v>0</v>
      </c>
      <c r="DL259" s="53">
        <f t="shared" si="665"/>
        <v>0</v>
      </c>
      <c r="DM259" s="52">
        <v>0</v>
      </c>
      <c r="DN259" s="7">
        <v>0</v>
      </c>
      <c r="DO259" s="53">
        <f t="shared" si="666"/>
        <v>0</v>
      </c>
      <c r="DP259" s="52">
        <v>0</v>
      </c>
      <c r="DQ259" s="7">
        <v>0</v>
      </c>
      <c r="DR259" s="53">
        <f t="shared" si="667"/>
        <v>0</v>
      </c>
      <c r="DS259" s="52">
        <v>0</v>
      </c>
      <c r="DT259" s="7">
        <v>0</v>
      </c>
      <c r="DU259" s="53">
        <f t="shared" si="668"/>
        <v>0</v>
      </c>
      <c r="DV259" s="52">
        <v>0</v>
      </c>
      <c r="DW259" s="7">
        <v>0</v>
      </c>
      <c r="DX259" s="53">
        <f t="shared" si="669"/>
        <v>0</v>
      </c>
      <c r="DY259" s="52">
        <v>0</v>
      </c>
      <c r="DZ259" s="7">
        <v>0</v>
      </c>
      <c r="EA259" s="53">
        <f t="shared" si="670"/>
        <v>0</v>
      </c>
      <c r="EB259" s="52">
        <v>0</v>
      </c>
      <c r="EC259" s="7">
        <v>0</v>
      </c>
      <c r="ED259" s="53">
        <f t="shared" si="671"/>
        <v>0</v>
      </c>
      <c r="EE259" s="52">
        <v>0</v>
      </c>
      <c r="EF259" s="7">
        <v>0</v>
      </c>
      <c r="EG259" s="53">
        <f t="shared" si="672"/>
        <v>0</v>
      </c>
      <c r="EH259" s="52">
        <v>0</v>
      </c>
      <c r="EI259" s="7">
        <v>0</v>
      </c>
      <c r="EJ259" s="53">
        <f t="shared" si="673"/>
        <v>0</v>
      </c>
      <c r="EK259" s="52">
        <v>0</v>
      </c>
      <c r="EL259" s="7">
        <v>0</v>
      </c>
      <c r="EM259" s="53">
        <f t="shared" si="674"/>
        <v>0</v>
      </c>
      <c r="EN259" s="52">
        <v>0</v>
      </c>
      <c r="EO259" s="7">
        <v>0</v>
      </c>
      <c r="EP259" s="53">
        <f t="shared" si="675"/>
        <v>0</v>
      </c>
      <c r="EQ259" s="52">
        <v>0</v>
      </c>
      <c r="ER259" s="7">
        <v>0</v>
      </c>
      <c r="ES259" s="53">
        <f t="shared" si="676"/>
        <v>0</v>
      </c>
      <c r="ET259" s="52">
        <v>0</v>
      </c>
      <c r="EU259" s="7">
        <v>0</v>
      </c>
      <c r="EV259" s="53">
        <f t="shared" si="677"/>
        <v>0</v>
      </c>
      <c r="EW259" s="52">
        <v>0</v>
      </c>
      <c r="EX259" s="7">
        <v>0</v>
      </c>
      <c r="EY259" s="53">
        <f t="shared" si="678"/>
        <v>0</v>
      </c>
      <c r="EZ259" s="52">
        <v>0</v>
      </c>
      <c r="FA259" s="7">
        <v>0</v>
      </c>
      <c r="FB259" s="53">
        <f t="shared" si="679"/>
        <v>0</v>
      </c>
      <c r="FC259" s="52">
        <v>0</v>
      </c>
      <c r="FD259" s="7">
        <v>0</v>
      </c>
      <c r="FE259" s="53">
        <f t="shared" si="680"/>
        <v>0</v>
      </c>
      <c r="FF259" s="52">
        <v>0</v>
      </c>
      <c r="FG259" s="7">
        <v>0</v>
      </c>
      <c r="FH259" s="53">
        <f t="shared" si="681"/>
        <v>0</v>
      </c>
      <c r="FI259" s="52">
        <v>0</v>
      </c>
      <c r="FJ259" s="7">
        <v>0</v>
      </c>
      <c r="FK259" s="53">
        <f t="shared" si="682"/>
        <v>0</v>
      </c>
      <c r="FL259" s="52">
        <v>0</v>
      </c>
      <c r="FM259" s="7">
        <v>0</v>
      </c>
      <c r="FN259" s="53">
        <f t="shared" si="683"/>
        <v>0</v>
      </c>
      <c r="FO259" s="10">
        <f t="shared" si="685"/>
        <v>0</v>
      </c>
      <c r="FP259" s="105">
        <f t="shared" si="686"/>
        <v>0</v>
      </c>
    </row>
    <row r="260" spans="1:172" x14ac:dyDescent="0.3">
      <c r="A260" s="73">
        <v>2023</v>
      </c>
      <c r="B260" s="69" t="s">
        <v>12</v>
      </c>
      <c r="C260" s="52">
        <v>0</v>
      </c>
      <c r="D260" s="7">
        <v>0</v>
      </c>
      <c r="E260" s="53">
        <f t="shared" si="687"/>
        <v>0</v>
      </c>
      <c r="F260" s="52">
        <v>0</v>
      </c>
      <c r="G260" s="7">
        <v>0</v>
      </c>
      <c r="H260" s="53">
        <f t="shared" si="629"/>
        <v>0</v>
      </c>
      <c r="I260" s="52">
        <v>0</v>
      </c>
      <c r="J260" s="7">
        <v>0</v>
      </c>
      <c r="K260" s="53">
        <f t="shared" si="630"/>
        <v>0</v>
      </c>
      <c r="L260" s="52">
        <v>0</v>
      </c>
      <c r="M260" s="7">
        <v>0</v>
      </c>
      <c r="N260" s="53">
        <f t="shared" si="631"/>
        <v>0</v>
      </c>
      <c r="O260" s="52">
        <v>0</v>
      </c>
      <c r="P260" s="7">
        <v>0</v>
      </c>
      <c r="Q260" s="53">
        <f t="shared" si="632"/>
        <v>0</v>
      </c>
      <c r="R260" s="52">
        <v>0</v>
      </c>
      <c r="S260" s="7">
        <v>0</v>
      </c>
      <c r="T260" s="53">
        <f t="shared" si="633"/>
        <v>0</v>
      </c>
      <c r="U260" s="52">
        <v>0</v>
      </c>
      <c r="V260" s="7">
        <v>0</v>
      </c>
      <c r="W260" s="53">
        <f t="shared" si="634"/>
        <v>0</v>
      </c>
      <c r="X260" s="52">
        <v>0</v>
      </c>
      <c r="Y260" s="7">
        <v>0</v>
      </c>
      <c r="Z260" s="53">
        <f t="shared" si="635"/>
        <v>0</v>
      </c>
      <c r="AA260" s="52">
        <v>0</v>
      </c>
      <c r="AB260" s="7">
        <v>0</v>
      </c>
      <c r="AC260" s="53">
        <f t="shared" si="636"/>
        <v>0</v>
      </c>
      <c r="AD260" s="52">
        <v>0</v>
      </c>
      <c r="AE260" s="7">
        <v>0</v>
      </c>
      <c r="AF260" s="53">
        <f t="shared" si="637"/>
        <v>0</v>
      </c>
      <c r="AG260" s="52">
        <v>0</v>
      </c>
      <c r="AH260" s="7">
        <v>0</v>
      </c>
      <c r="AI260" s="53">
        <f t="shared" si="638"/>
        <v>0</v>
      </c>
      <c r="AJ260" s="52">
        <v>0</v>
      </c>
      <c r="AK260" s="7">
        <v>0</v>
      </c>
      <c r="AL260" s="53">
        <f t="shared" si="639"/>
        <v>0</v>
      </c>
      <c r="AM260" s="52">
        <v>0</v>
      </c>
      <c r="AN260" s="7">
        <v>0</v>
      </c>
      <c r="AO260" s="53">
        <f t="shared" si="640"/>
        <v>0</v>
      </c>
      <c r="AP260" s="52">
        <v>0</v>
      </c>
      <c r="AQ260" s="7">
        <v>0</v>
      </c>
      <c r="AR260" s="53">
        <f t="shared" si="641"/>
        <v>0</v>
      </c>
      <c r="AS260" s="52">
        <v>0</v>
      </c>
      <c r="AT260" s="7">
        <v>0</v>
      </c>
      <c r="AU260" s="53">
        <f t="shared" si="642"/>
        <v>0</v>
      </c>
      <c r="AV260" s="52">
        <v>0</v>
      </c>
      <c r="AW260" s="7">
        <v>0</v>
      </c>
      <c r="AX260" s="53">
        <f t="shared" si="643"/>
        <v>0</v>
      </c>
      <c r="AY260" s="52">
        <v>0</v>
      </c>
      <c r="AZ260" s="7">
        <v>0</v>
      </c>
      <c r="BA260" s="53">
        <f t="shared" si="644"/>
        <v>0</v>
      </c>
      <c r="BB260" s="52">
        <v>0</v>
      </c>
      <c r="BC260" s="7">
        <v>0</v>
      </c>
      <c r="BD260" s="53">
        <f t="shared" si="645"/>
        <v>0</v>
      </c>
      <c r="BE260" s="52">
        <v>0</v>
      </c>
      <c r="BF260" s="7">
        <v>0</v>
      </c>
      <c r="BG260" s="53">
        <f t="shared" si="646"/>
        <v>0</v>
      </c>
      <c r="BH260" s="52">
        <v>0</v>
      </c>
      <c r="BI260" s="7">
        <v>0</v>
      </c>
      <c r="BJ260" s="53">
        <f t="shared" si="647"/>
        <v>0</v>
      </c>
      <c r="BK260" s="52">
        <v>0</v>
      </c>
      <c r="BL260" s="7">
        <v>0</v>
      </c>
      <c r="BM260" s="53">
        <f t="shared" si="648"/>
        <v>0</v>
      </c>
      <c r="BN260" s="52">
        <v>0</v>
      </c>
      <c r="BO260" s="7">
        <v>0</v>
      </c>
      <c r="BP260" s="53">
        <f t="shared" si="649"/>
        <v>0</v>
      </c>
      <c r="BQ260" s="52">
        <v>0</v>
      </c>
      <c r="BR260" s="7">
        <v>0</v>
      </c>
      <c r="BS260" s="53">
        <f t="shared" si="650"/>
        <v>0</v>
      </c>
      <c r="BT260" s="52">
        <v>0</v>
      </c>
      <c r="BU260" s="7">
        <v>0</v>
      </c>
      <c r="BV260" s="53">
        <f t="shared" si="651"/>
        <v>0</v>
      </c>
      <c r="BW260" s="52">
        <v>0</v>
      </c>
      <c r="BX260" s="7">
        <v>0</v>
      </c>
      <c r="BY260" s="53">
        <f t="shared" si="652"/>
        <v>0</v>
      </c>
      <c r="BZ260" s="52">
        <v>0</v>
      </c>
      <c r="CA260" s="7">
        <v>0</v>
      </c>
      <c r="CB260" s="53">
        <f t="shared" si="653"/>
        <v>0</v>
      </c>
      <c r="CC260" s="52">
        <v>0</v>
      </c>
      <c r="CD260" s="7">
        <v>0</v>
      </c>
      <c r="CE260" s="53">
        <f t="shared" si="654"/>
        <v>0</v>
      </c>
      <c r="CF260" s="52">
        <v>0</v>
      </c>
      <c r="CG260" s="7">
        <v>0</v>
      </c>
      <c r="CH260" s="53">
        <f t="shared" si="655"/>
        <v>0</v>
      </c>
      <c r="CI260" s="52">
        <v>0</v>
      </c>
      <c r="CJ260" s="7">
        <v>0</v>
      </c>
      <c r="CK260" s="53">
        <f t="shared" si="656"/>
        <v>0</v>
      </c>
      <c r="CL260" s="52">
        <v>0</v>
      </c>
      <c r="CM260" s="7">
        <v>0</v>
      </c>
      <c r="CN260" s="53">
        <f t="shared" si="657"/>
        <v>0</v>
      </c>
      <c r="CO260" s="52">
        <v>0</v>
      </c>
      <c r="CP260" s="7">
        <v>0</v>
      </c>
      <c r="CQ260" s="53">
        <f t="shared" si="658"/>
        <v>0</v>
      </c>
      <c r="CR260" s="52">
        <v>0</v>
      </c>
      <c r="CS260" s="7">
        <v>0</v>
      </c>
      <c r="CT260" s="53">
        <f t="shared" si="659"/>
        <v>0</v>
      </c>
      <c r="CU260" s="52">
        <v>0</v>
      </c>
      <c r="CV260" s="7">
        <v>0</v>
      </c>
      <c r="CW260" s="53">
        <f t="shared" si="660"/>
        <v>0</v>
      </c>
      <c r="CX260" s="52">
        <v>0</v>
      </c>
      <c r="CY260" s="7">
        <v>0</v>
      </c>
      <c r="CZ260" s="53">
        <f t="shared" si="661"/>
        <v>0</v>
      </c>
      <c r="DA260" s="52">
        <v>0</v>
      </c>
      <c r="DB260" s="7">
        <v>0</v>
      </c>
      <c r="DC260" s="53">
        <f t="shared" si="662"/>
        <v>0</v>
      </c>
      <c r="DD260" s="52">
        <v>0</v>
      </c>
      <c r="DE260" s="7">
        <v>0</v>
      </c>
      <c r="DF260" s="53">
        <f t="shared" si="663"/>
        <v>0</v>
      </c>
      <c r="DG260" s="52">
        <v>0</v>
      </c>
      <c r="DH260" s="7">
        <v>0</v>
      </c>
      <c r="DI260" s="53">
        <f t="shared" si="664"/>
        <v>0</v>
      </c>
      <c r="DJ260" s="52">
        <v>0</v>
      </c>
      <c r="DK260" s="7">
        <v>0</v>
      </c>
      <c r="DL260" s="53">
        <f t="shared" si="665"/>
        <v>0</v>
      </c>
      <c r="DM260" s="52">
        <v>0</v>
      </c>
      <c r="DN260" s="7">
        <v>0</v>
      </c>
      <c r="DO260" s="53">
        <f t="shared" si="666"/>
        <v>0</v>
      </c>
      <c r="DP260" s="52">
        <v>0</v>
      </c>
      <c r="DQ260" s="7">
        <v>0</v>
      </c>
      <c r="DR260" s="53">
        <f t="shared" si="667"/>
        <v>0</v>
      </c>
      <c r="DS260" s="52">
        <v>0</v>
      </c>
      <c r="DT260" s="7">
        <v>0</v>
      </c>
      <c r="DU260" s="53">
        <f t="shared" si="668"/>
        <v>0</v>
      </c>
      <c r="DV260" s="52">
        <v>0</v>
      </c>
      <c r="DW260" s="7">
        <v>0</v>
      </c>
      <c r="DX260" s="53">
        <f t="shared" si="669"/>
        <v>0</v>
      </c>
      <c r="DY260" s="52">
        <v>0</v>
      </c>
      <c r="DZ260" s="7">
        <v>0</v>
      </c>
      <c r="EA260" s="53">
        <f t="shared" si="670"/>
        <v>0</v>
      </c>
      <c r="EB260" s="52">
        <v>0</v>
      </c>
      <c r="EC260" s="7">
        <v>0</v>
      </c>
      <c r="ED260" s="53">
        <f t="shared" si="671"/>
        <v>0</v>
      </c>
      <c r="EE260" s="52">
        <v>0</v>
      </c>
      <c r="EF260" s="7">
        <v>0</v>
      </c>
      <c r="EG260" s="53">
        <f t="shared" si="672"/>
        <v>0</v>
      </c>
      <c r="EH260" s="52">
        <v>0</v>
      </c>
      <c r="EI260" s="7">
        <v>0</v>
      </c>
      <c r="EJ260" s="53">
        <f t="shared" si="673"/>
        <v>0</v>
      </c>
      <c r="EK260" s="52">
        <v>0</v>
      </c>
      <c r="EL260" s="7">
        <v>0</v>
      </c>
      <c r="EM260" s="53">
        <f t="shared" si="674"/>
        <v>0</v>
      </c>
      <c r="EN260" s="52">
        <v>0</v>
      </c>
      <c r="EO260" s="7">
        <v>0</v>
      </c>
      <c r="EP260" s="53">
        <f t="shared" si="675"/>
        <v>0</v>
      </c>
      <c r="EQ260" s="52">
        <v>0</v>
      </c>
      <c r="ER260" s="7">
        <v>0</v>
      </c>
      <c r="ES260" s="53">
        <f t="shared" si="676"/>
        <v>0</v>
      </c>
      <c r="ET260" s="52">
        <v>0</v>
      </c>
      <c r="EU260" s="7">
        <v>0</v>
      </c>
      <c r="EV260" s="53">
        <f t="shared" si="677"/>
        <v>0</v>
      </c>
      <c r="EW260" s="52">
        <v>0</v>
      </c>
      <c r="EX260" s="7">
        <v>0</v>
      </c>
      <c r="EY260" s="53">
        <f t="shared" si="678"/>
        <v>0</v>
      </c>
      <c r="EZ260" s="52">
        <v>0</v>
      </c>
      <c r="FA260" s="7">
        <v>0</v>
      </c>
      <c r="FB260" s="53">
        <f t="shared" si="679"/>
        <v>0</v>
      </c>
      <c r="FC260" s="52">
        <v>0</v>
      </c>
      <c r="FD260" s="7">
        <v>0</v>
      </c>
      <c r="FE260" s="53">
        <f t="shared" si="680"/>
        <v>0</v>
      </c>
      <c r="FF260" s="52">
        <v>0</v>
      </c>
      <c r="FG260" s="7">
        <v>0</v>
      </c>
      <c r="FH260" s="53">
        <f t="shared" si="681"/>
        <v>0</v>
      </c>
      <c r="FI260" s="52">
        <v>0</v>
      </c>
      <c r="FJ260" s="7">
        <v>0</v>
      </c>
      <c r="FK260" s="53">
        <f t="shared" si="682"/>
        <v>0</v>
      </c>
      <c r="FL260" s="52">
        <v>0</v>
      </c>
      <c r="FM260" s="7">
        <v>0</v>
      </c>
      <c r="FN260" s="53">
        <f t="shared" si="683"/>
        <v>0</v>
      </c>
      <c r="FO260" s="10">
        <f t="shared" si="685"/>
        <v>0</v>
      </c>
      <c r="FP260" s="105">
        <f t="shared" si="686"/>
        <v>0</v>
      </c>
    </row>
    <row r="261" spans="1:172" x14ac:dyDescent="0.3">
      <c r="A261" s="73">
        <v>2023</v>
      </c>
      <c r="B261" s="69" t="s">
        <v>13</v>
      </c>
      <c r="C261" s="52">
        <v>0</v>
      </c>
      <c r="D261" s="7">
        <v>0</v>
      </c>
      <c r="E261" s="53">
        <f t="shared" si="687"/>
        <v>0</v>
      </c>
      <c r="F261" s="52">
        <v>0</v>
      </c>
      <c r="G261" s="7">
        <v>0</v>
      </c>
      <c r="H261" s="53">
        <f t="shared" si="629"/>
        <v>0</v>
      </c>
      <c r="I261" s="52">
        <v>0</v>
      </c>
      <c r="J261" s="7">
        <v>0</v>
      </c>
      <c r="K261" s="53">
        <f t="shared" si="630"/>
        <v>0</v>
      </c>
      <c r="L261" s="52">
        <v>0</v>
      </c>
      <c r="M261" s="7">
        <v>0</v>
      </c>
      <c r="N261" s="53">
        <f t="shared" si="631"/>
        <v>0</v>
      </c>
      <c r="O261" s="52">
        <v>0</v>
      </c>
      <c r="P261" s="7">
        <v>0</v>
      </c>
      <c r="Q261" s="53">
        <f t="shared" si="632"/>
        <v>0</v>
      </c>
      <c r="R261" s="52">
        <v>0</v>
      </c>
      <c r="S261" s="7">
        <v>0</v>
      </c>
      <c r="T261" s="53">
        <f t="shared" si="633"/>
        <v>0</v>
      </c>
      <c r="U261" s="52">
        <v>0</v>
      </c>
      <c r="V261" s="7">
        <v>0</v>
      </c>
      <c r="W261" s="53">
        <f t="shared" si="634"/>
        <v>0</v>
      </c>
      <c r="X261" s="52">
        <v>0</v>
      </c>
      <c r="Y261" s="7">
        <v>0</v>
      </c>
      <c r="Z261" s="53">
        <f t="shared" si="635"/>
        <v>0</v>
      </c>
      <c r="AA261" s="52">
        <v>0</v>
      </c>
      <c r="AB261" s="7">
        <v>0</v>
      </c>
      <c r="AC261" s="53">
        <f t="shared" si="636"/>
        <v>0</v>
      </c>
      <c r="AD261" s="52">
        <v>0</v>
      </c>
      <c r="AE261" s="7">
        <v>0</v>
      </c>
      <c r="AF261" s="53">
        <f t="shared" si="637"/>
        <v>0</v>
      </c>
      <c r="AG261" s="52">
        <v>0</v>
      </c>
      <c r="AH261" s="7">
        <v>0</v>
      </c>
      <c r="AI261" s="53">
        <f t="shared" si="638"/>
        <v>0</v>
      </c>
      <c r="AJ261" s="52">
        <v>0</v>
      </c>
      <c r="AK261" s="7">
        <v>0</v>
      </c>
      <c r="AL261" s="53">
        <f t="shared" si="639"/>
        <v>0</v>
      </c>
      <c r="AM261" s="52">
        <v>0</v>
      </c>
      <c r="AN261" s="7">
        <v>0</v>
      </c>
      <c r="AO261" s="53">
        <f t="shared" si="640"/>
        <v>0</v>
      </c>
      <c r="AP261" s="52">
        <v>0</v>
      </c>
      <c r="AQ261" s="7">
        <v>0</v>
      </c>
      <c r="AR261" s="53">
        <f t="shared" si="641"/>
        <v>0</v>
      </c>
      <c r="AS261" s="52">
        <v>0</v>
      </c>
      <c r="AT261" s="7">
        <v>0</v>
      </c>
      <c r="AU261" s="53">
        <f t="shared" si="642"/>
        <v>0</v>
      </c>
      <c r="AV261" s="52">
        <v>0</v>
      </c>
      <c r="AW261" s="7">
        <v>0</v>
      </c>
      <c r="AX261" s="53">
        <f t="shared" si="643"/>
        <v>0</v>
      </c>
      <c r="AY261" s="52">
        <v>0</v>
      </c>
      <c r="AZ261" s="7">
        <v>0</v>
      </c>
      <c r="BA261" s="53">
        <f t="shared" si="644"/>
        <v>0</v>
      </c>
      <c r="BB261" s="52">
        <v>0</v>
      </c>
      <c r="BC261" s="7">
        <v>0</v>
      </c>
      <c r="BD261" s="53">
        <f t="shared" si="645"/>
        <v>0</v>
      </c>
      <c r="BE261" s="52">
        <v>0</v>
      </c>
      <c r="BF261" s="7">
        <v>0</v>
      </c>
      <c r="BG261" s="53">
        <f t="shared" si="646"/>
        <v>0</v>
      </c>
      <c r="BH261" s="52">
        <v>0</v>
      </c>
      <c r="BI261" s="7">
        <v>0</v>
      </c>
      <c r="BJ261" s="53">
        <f t="shared" si="647"/>
        <v>0</v>
      </c>
      <c r="BK261" s="52">
        <v>0</v>
      </c>
      <c r="BL261" s="7">
        <v>0</v>
      </c>
      <c r="BM261" s="53">
        <f t="shared" si="648"/>
        <v>0</v>
      </c>
      <c r="BN261" s="52">
        <v>0</v>
      </c>
      <c r="BO261" s="7">
        <v>0</v>
      </c>
      <c r="BP261" s="53">
        <f t="shared" si="649"/>
        <v>0</v>
      </c>
      <c r="BQ261" s="52">
        <v>0</v>
      </c>
      <c r="BR261" s="7">
        <v>0</v>
      </c>
      <c r="BS261" s="53">
        <f t="shared" si="650"/>
        <v>0</v>
      </c>
      <c r="BT261" s="52">
        <v>0</v>
      </c>
      <c r="BU261" s="7">
        <v>0</v>
      </c>
      <c r="BV261" s="53">
        <f t="shared" si="651"/>
        <v>0</v>
      </c>
      <c r="BW261" s="52">
        <v>0</v>
      </c>
      <c r="BX261" s="7">
        <v>0</v>
      </c>
      <c r="BY261" s="53">
        <f t="shared" si="652"/>
        <v>0</v>
      </c>
      <c r="BZ261" s="52">
        <v>0</v>
      </c>
      <c r="CA261" s="7">
        <v>0</v>
      </c>
      <c r="CB261" s="53">
        <f t="shared" si="653"/>
        <v>0</v>
      </c>
      <c r="CC261" s="52">
        <v>0</v>
      </c>
      <c r="CD261" s="7">
        <v>0</v>
      </c>
      <c r="CE261" s="53">
        <f t="shared" si="654"/>
        <v>0</v>
      </c>
      <c r="CF261" s="52">
        <v>0</v>
      </c>
      <c r="CG261" s="7">
        <v>0</v>
      </c>
      <c r="CH261" s="53">
        <f t="shared" si="655"/>
        <v>0</v>
      </c>
      <c r="CI261" s="52">
        <v>0</v>
      </c>
      <c r="CJ261" s="7">
        <v>0</v>
      </c>
      <c r="CK261" s="53">
        <f t="shared" si="656"/>
        <v>0</v>
      </c>
      <c r="CL261" s="52">
        <v>0</v>
      </c>
      <c r="CM261" s="7">
        <v>0</v>
      </c>
      <c r="CN261" s="53">
        <f t="shared" si="657"/>
        <v>0</v>
      </c>
      <c r="CO261" s="52">
        <v>0</v>
      </c>
      <c r="CP261" s="7">
        <v>0</v>
      </c>
      <c r="CQ261" s="53">
        <f t="shared" si="658"/>
        <v>0</v>
      </c>
      <c r="CR261" s="52">
        <v>0</v>
      </c>
      <c r="CS261" s="7">
        <v>0</v>
      </c>
      <c r="CT261" s="53">
        <f t="shared" si="659"/>
        <v>0</v>
      </c>
      <c r="CU261" s="52">
        <v>0</v>
      </c>
      <c r="CV261" s="7">
        <v>0</v>
      </c>
      <c r="CW261" s="53">
        <f t="shared" si="660"/>
        <v>0</v>
      </c>
      <c r="CX261" s="52">
        <v>0</v>
      </c>
      <c r="CY261" s="7">
        <v>0</v>
      </c>
      <c r="CZ261" s="53">
        <f t="shared" si="661"/>
        <v>0</v>
      </c>
      <c r="DA261" s="52">
        <v>0</v>
      </c>
      <c r="DB261" s="7">
        <v>0</v>
      </c>
      <c r="DC261" s="53">
        <f t="shared" si="662"/>
        <v>0</v>
      </c>
      <c r="DD261" s="52">
        <v>0</v>
      </c>
      <c r="DE261" s="7">
        <v>0</v>
      </c>
      <c r="DF261" s="53">
        <f t="shared" si="663"/>
        <v>0</v>
      </c>
      <c r="DG261" s="52">
        <v>0</v>
      </c>
      <c r="DH261" s="7">
        <v>0</v>
      </c>
      <c r="DI261" s="53">
        <f t="shared" si="664"/>
        <v>0</v>
      </c>
      <c r="DJ261" s="52">
        <v>0</v>
      </c>
      <c r="DK261" s="7">
        <v>0</v>
      </c>
      <c r="DL261" s="53">
        <f t="shared" si="665"/>
        <v>0</v>
      </c>
      <c r="DM261" s="52">
        <v>0</v>
      </c>
      <c r="DN261" s="7">
        <v>0</v>
      </c>
      <c r="DO261" s="53">
        <f t="shared" si="666"/>
        <v>0</v>
      </c>
      <c r="DP261" s="52">
        <v>0</v>
      </c>
      <c r="DQ261" s="7">
        <v>0</v>
      </c>
      <c r="DR261" s="53">
        <f t="shared" si="667"/>
        <v>0</v>
      </c>
      <c r="DS261" s="52">
        <v>0</v>
      </c>
      <c r="DT261" s="7">
        <v>0</v>
      </c>
      <c r="DU261" s="53">
        <f t="shared" si="668"/>
        <v>0</v>
      </c>
      <c r="DV261" s="52">
        <v>0</v>
      </c>
      <c r="DW261" s="7">
        <v>0</v>
      </c>
      <c r="DX261" s="53">
        <f t="shared" si="669"/>
        <v>0</v>
      </c>
      <c r="DY261" s="52">
        <v>0</v>
      </c>
      <c r="DZ261" s="7">
        <v>0</v>
      </c>
      <c r="EA261" s="53">
        <f t="shared" si="670"/>
        <v>0</v>
      </c>
      <c r="EB261" s="52">
        <v>0</v>
      </c>
      <c r="EC261" s="7">
        <v>0</v>
      </c>
      <c r="ED261" s="53">
        <f t="shared" si="671"/>
        <v>0</v>
      </c>
      <c r="EE261" s="52">
        <v>0</v>
      </c>
      <c r="EF261" s="7">
        <v>0</v>
      </c>
      <c r="EG261" s="53">
        <f t="shared" si="672"/>
        <v>0</v>
      </c>
      <c r="EH261" s="52">
        <v>0</v>
      </c>
      <c r="EI261" s="7">
        <v>0</v>
      </c>
      <c r="EJ261" s="53">
        <f t="shared" si="673"/>
        <v>0</v>
      </c>
      <c r="EK261" s="52">
        <v>0</v>
      </c>
      <c r="EL261" s="7">
        <v>0</v>
      </c>
      <c r="EM261" s="53">
        <f t="shared" si="674"/>
        <v>0</v>
      </c>
      <c r="EN261" s="52">
        <v>0</v>
      </c>
      <c r="EO261" s="7">
        <v>0</v>
      </c>
      <c r="EP261" s="53">
        <f t="shared" si="675"/>
        <v>0</v>
      </c>
      <c r="EQ261" s="52">
        <v>0</v>
      </c>
      <c r="ER261" s="7">
        <v>0</v>
      </c>
      <c r="ES261" s="53">
        <f t="shared" si="676"/>
        <v>0</v>
      </c>
      <c r="ET261" s="52">
        <v>0</v>
      </c>
      <c r="EU261" s="7">
        <v>0</v>
      </c>
      <c r="EV261" s="53">
        <f t="shared" si="677"/>
        <v>0</v>
      </c>
      <c r="EW261" s="52">
        <v>0</v>
      </c>
      <c r="EX261" s="7">
        <v>0</v>
      </c>
      <c r="EY261" s="53">
        <f t="shared" si="678"/>
        <v>0</v>
      </c>
      <c r="EZ261" s="52">
        <v>0</v>
      </c>
      <c r="FA261" s="7">
        <v>0</v>
      </c>
      <c r="FB261" s="53">
        <f t="shared" si="679"/>
        <v>0</v>
      </c>
      <c r="FC261" s="52">
        <v>0</v>
      </c>
      <c r="FD261" s="7">
        <v>0</v>
      </c>
      <c r="FE261" s="53">
        <f t="shared" si="680"/>
        <v>0</v>
      </c>
      <c r="FF261" s="52">
        <v>0</v>
      </c>
      <c r="FG261" s="7">
        <v>0</v>
      </c>
      <c r="FH261" s="53">
        <f t="shared" si="681"/>
        <v>0</v>
      </c>
      <c r="FI261" s="52">
        <v>0</v>
      </c>
      <c r="FJ261" s="7">
        <v>0</v>
      </c>
      <c r="FK261" s="53">
        <f t="shared" si="682"/>
        <v>0</v>
      </c>
      <c r="FL261" s="52">
        <v>0</v>
      </c>
      <c r="FM261" s="7">
        <v>0</v>
      </c>
      <c r="FN261" s="53">
        <f t="shared" si="683"/>
        <v>0</v>
      </c>
      <c r="FO261" s="10">
        <f t="shared" si="685"/>
        <v>0</v>
      </c>
      <c r="FP261" s="105">
        <f t="shared" si="686"/>
        <v>0</v>
      </c>
    </row>
    <row r="262" spans="1:172" x14ac:dyDescent="0.3">
      <c r="A262" s="73">
        <v>2023</v>
      </c>
      <c r="B262" s="69" t="s">
        <v>14</v>
      </c>
      <c r="C262" s="52">
        <v>0</v>
      </c>
      <c r="D262" s="7">
        <v>0</v>
      </c>
      <c r="E262" s="53">
        <f t="shared" si="687"/>
        <v>0</v>
      </c>
      <c r="F262" s="52">
        <v>0</v>
      </c>
      <c r="G262" s="7">
        <v>0</v>
      </c>
      <c r="H262" s="53">
        <f t="shared" si="629"/>
        <v>0</v>
      </c>
      <c r="I262" s="52">
        <v>0</v>
      </c>
      <c r="J262" s="7">
        <v>0</v>
      </c>
      <c r="K262" s="53">
        <f t="shared" si="630"/>
        <v>0</v>
      </c>
      <c r="L262" s="52">
        <v>0</v>
      </c>
      <c r="M262" s="7">
        <v>0</v>
      </c>
      <c r="N262" s="53">
        <f t="shared" si="631"/>
        <v>0</v>
      </c>
      <c r="O262" s="52">
        <v>0</v>
      </c>
      <c r="P262" s="7">
        <v>0</v>
      </c>
      <c r="Q262" s="53">
        <f t="shared" si="632"/>
        <v>0</v>
      </c>
      <c r="R262" s="52">
        <v>0</v>
      </c>
      <c r="S262" s="7">
        <v>0</v>
      </c>
      <c r="T262" s="53">
        <f t="shared" si="633"/>
        <v>0</v>
      </c>
      <c r="U262" s="52">
        <v>0</v>
      </c>
      <c r="V262" s="7">
        <v>0</v>
      </c>
      <c r="W262" s="53">
        <f t="shared" si="634"/>
        <v>0</v>
      </c>
      <c r="X262" s="52">
        <v>0</v>
      </c>
      <c r="Y262" s="7">
        <v>0</v>
      </c>
      <c r="Z262" s="53">
        <f t="shared" si="635"/>
        <v>0</v>
      </c>
      <c r="AA262" s="52">
        <v>0</v>
      </c>
      <c r="AB262" s="7">
        <v>0</v>
      </c>
      <c r="AC262" s="53">
        <f t="shared" si="636"/>
        <v>0</v>
      </c>
      <c r="AD262" s="52">
        <v>0</v>
      </c>
      <c r="AE262" s="7">
        <v>0</v>
      </c>
      <c r="AF262" s="53">
        <f t="shared" si="637"/>
        <v>0</v>
      </c>
      <c r="AG262" s="52">
        <v>0</v>
      </c>
      <c r="AH262" s="7">
        <v>0</v>
      </c>
      <c r="AI262" s="53">
        <f t="shared" si="638"/>
        <v>0</v>
      </c>
      <c r="AJ262" s="52">
        <v>0</v>
      </c>
      <c r="AK262" s="7">
        <v>0</v>
      </c>
      <c r="AL262" s="53">
        <f t="shared" si="639"/>
        <v>0</v>
      </c>
      <c r="AM262" s="52">
        <v>0</v>
      </c>
      <c r="AN262" s="7">
        <v>0</v>
      </c>
      <c r="AO262" s="53">
        <f t="shared" si="640"/>
        <v>0</v>
      </c>
      <c r="AP262" s="52">
        <v>0</v>
      </c>
      <c r="AQ262" s="7">
        <v>0</v>
      </c>
      <c r="AR262" s="53">
        <f t="shared" si="641"/>
        <v>0</v>
      </c>
      <c r="AS262" s="52">
        <v>0</v>
      </c>
      <c r="AT262" s="7">
        <v>0</v>
      </c>
      <c r="AU262" s="53">
        <f t="shared" si="642"/>
        <v>0</v>
      </c>
      <c r="AV262" s="52">
        <v>0</v>
      </c>
      <c r="AW262" s="7">
        <v>0</v>
      </c>
      <c r="AX262" s="53">
        <f t="shared" si="643"/>
        <v>0</v>
      </c>
      <c r="AY262" s="52">
        <v>0</v>
      </c>
      <c r="AZ262" s="7">
        <v>0</v>
      </c>
      <c r="BA262" s="53">
        <f t="shared" si="644"/>
        <v>0</v>
      </c>
      <c r="BB262" s="52">
        <v>0</v>
      </c>
      <c r="BC262" s="7">
        <v>0</v>
      </c>
      <c r="BD262" s="53">
        <f t="shared" si="645"/>
        <v>0</v>
      </c>
      <c r="BE262" s="52">
        <v>0</v>
      </c>
      <c r="BF262" s="7">
        <v>0</v>
      </c>
      <c r="BG262" s="53">
        <f t="shared" si="646"/>
        <v>0</v>
      </c>
      <c r="BH262" s="52">
        <v>0</v>
      </c>
      <c r="BI262" s="7">
        <v>0</v>
      </c>
      <c r="BJ262" s="53">
        <f t="shared" si="647"/>
        <v>0</v>
      </c>
      <c r="BK262" s="52">
        <v>0</v>
      </c>
      <c r="BL262" s="7">
        <v>0</v>
      </c>
      <c r="BM262" s="53">
        <f t="shared" si="648"/>
        <v>0</v>
      </c>
      <c r="BN262" s="52">
        <v>0</v>
      </c>
      <c r="BO262" s="7">
        <v>0</v>
      </c>
      <c r="BP262" s="53">
        <f t="shared" si="649"/>
        <v>0</v>
      </c>
      <c r="BQ262" s="52">
        <v>0</v>
      </c>
      <c r="BR262" s="7">
        <v>0</v>
      </c>
      <c r="BS262" s="53">
        <f t="shared" si="650"/>
        <v>0</v>
      </c>
      <c r="BT262" s="52">
        <v>0</v>
      </c>
      <c r="BU262" s="7">
        <v>0</v>
      </c>
      <c r="BV262" s="53">
        <f t="shared" si="651"/>
        <v>0</v>
      </c>
      <c r="BW262" s="52">
        <v>0</v>
      </c>
      <c r="BX262" s="7">
        <v>0</v>
      </c>
      <c r="BY262" s="53">
        <f t="shared" si="652"/>
        <v>0</v>
      </c>
      <c r="BZ262" s="52">
        <v>0</v>
      </c>
      <c r="CA262" s="7">
        <v>0</v>
      </c>
      <c r="CB262" s="53">
        <f t="shared" si="653"/>
        <v>0</v>
      </c>
      <c r="CC262" s="52">
        <v>0</v>
      </c>
      <c r="CD262" s="7">
        <v>0</v>
      </c>
      <c r="CE262" s="53">
        <f t="shared" si="654"/>
        <v>0</v>
      </c>
      <c r="CF262" s="52">
        <v>0</v>
      </c>
      <c r="CG262" s="7">
        <v>0</v>
      </c>
      <c r="CH262" s="53">
        <f t="shared" si="655"/>
        <v>0</v>
      </c>
      <c r="CI262" s="52">
        <v>0</v>
      </c>
      <c r="CJ262" s="7">
        <v>0</v>
      </c>
      <c r="CK262" s="53">
        <f t="shared" si="656"/>
        <v>0</v>
      </c>
      <c r="CL262" s="52">
        <v>0</v>
      </c>
      <c r="CM262" s="7">
        <v>0</v>
      </c>
      <c r="CN262" s="53">
        <f t="shared" si="657"/>
        <v>0</v>
      </c>
      <c r="CO262" s="52">
        <v>0</v>
      </c>
      <c r="CP262" s="7">
        <v>0</v>
      </c>
      <c r="CQ262" s="53">
        <f t="shared" si="658"/>
        <v>0</v>
      </c>
      <c r="CR262" s="52">
        <v>0</v>
      </c>
      <c r="CS262" s="7">
        <v>0</v>
      </c>
      <c r="CT262" s="53">
        <f t="shared" si="659"/>
        <v>0</v>
      </c>
      <c r="CU262" s="52">
        <v>0</v>
      </c>
      <c r="CV262" s="7">
        <v>0</v>
      </c>
      <c r="CW262" s="53">
        <f t="shared" si="660"/>
        <v>0</v>
      </c>
      <c r="CX262" s="52">
        <v>0</v>
      </c>
      <c r="CY262" s="7">
        <v>0</v>
      </c>
      <c r="CZ262" s="53">
        <f t="shared" si="661"/>
        <v>0</v>
      </c>
      <c r="DA262" s="52">
        <v>0</v>
      </c>
      <c r="DB262" s="7">
        <v>0</v>
      </c>
      <c r="DC262" s="53">
        <f t="shared" si="662"/>
        <v>0</v>
      </c>
      <c r="DD262" s="52">
        <v>0</v>
      </c>
      <c r="DE262" s="7">
        <v>0</v>
      </c>
      <c r="DF262" s="53">
        <f t="shared" si="663"/>
        <v>0</v>
      </c>
      <c r="DG262" s="52">
        <v>0</v>
      </c>
      <c r="DH262" s="7">
        <v>0</v>
      </c>
      <c r="DI262" s="53">
        <f t="shared" si="664"/>
        <v>0</v>
      </c>
      <c r="DJ262" s="52">
        <v>0</v>
      </c>
      <c r="DK262" s="7">
        <v>0</v>
      </c>
      <c r="DL262" s="53">
        <f t="shared" si="665"/>
        <v>0</v>
      </c>
      <c r="DM262" s="52">
        <v>0</v>
      </c>
      <c r="DN262" s="7">
        <v>0</v>
      </c>
      <c r="DO262" s="53">
        <f t="shared" si="666"/>
        <v>0</v>
      </c>
      <c r="DP262" s="52">
        <v>0</v>
      </c>
      <c r="DQ262" s="7">
        <v>0</v>
      </c>
      <c r="DR262" s="53">
        <f t="shared" si="667"/>
        <v>0</v>
      </c>
      <c r="DS262" s="52">
        <v>0</v>
      </c>
      <c r="DT262" s="7">
        <v>0</v>
      </c>
      <c r="DU262" s="53">
        <f t="shared" si="668"/>
        <v>0</v>
      </c>
      <c r="DV262" s="52">
        <v>0</v>
      </c>
      <c r="DW262" s="7">
        <v>0</v>
      </c>
      <c r="DX262" s="53">
        <f t="shared" si="669"/>
        <v>0</v>
      </c>
      <c r="DY262" s="52">
        <v>0</v>
      </c>
      <c r="DZ262" s="7">
        <v>0</v>
      </c>
      <c r="EA262" s="53">
        <f t="shared" si="670"/>
        <v>0</v>
      </c>
      <c r="EB262" s="52">
        <v>0</v>
      </c>
      <c r="EC262" s="7">
        <v>0</v>
      </c>
      <c r="ED262" s="53">
        <f t="shared" si="671"/>
        <v>0</v>
      </c>
      <c r="EE262" s="52">
        <v>0</v>
      </c>
      <c r="EF262" s="7">
        <v>0</v>
      </c>
      <c r="EG262" s="53">
        <f t="shared" si="672"/>
        <v>0</v>
      </c>
      <c r="EH262" s="52">
        <v>0</v>
      </c>
      <c r="EI262" s="7">
        <v>0</v>
      </c>
      <c r="EJ262" s="53">
        <f t="shared" si="673"/>
        <v>0</v>
      </c>
      <c r="EK262" s="52">
        <v>0</v>
      </c>
      <c r="EL262" s="7">
        <v>0</v>
      </c>
      <c r="EM262" s="53">
        <f t="shared" si="674"/>
        <v>0</v>
      </c>
      <c r="EN262" s="52">
        <v>0</v>
      </c>
      <c r="EO262" s="7">
        <v>0</v>
      </c>
      <c r="EP262" s="53">
        <f t="shared" si="675"/>
        <v>0</v>
      </c>
      <c r="EQ262" s="52">
        <v>0</v>
      </c>
      <c r="ER262" s="7">
        <v>0</v>
      </c>
      <c r="ES262" s="53">
        <f t="shared" si="676"/>
        <v>0</v>
      </c>
      <c r="ET262" s="52">
        <v>0</v>
      </c>
      <c r="EU262" s="7">
        <v>0</v>
      </c>
      <c r="EV262" s="53">
        <f t="shared" si="677"/>
        <v>0</v>
      </c>
      <c r="EW262" s="52">
        <v>0</v>
      </c>
      <c r="EX262" s="7">
        <v>0</v>
      </c>
      <c r="EY262" s="53">
        <f t="shared" si="678"/>
        <v>0</v>
      </c>
      <c r="EZ262" s="52">
        <v>0</v>
      </c>
      <c r="FA262" s="7">
        <v>0</v>
      </c>
      <c r="FB262" s="53">
        <f t="shared" si="679"/>
        <v>0</v>
      </c>
      <c r="FC262" s="52">
        <v>0</v>
      </c>
      <c r="FD262" s="7">
        <v>0</v>
      </c>
      <c r="FE262" s="53">
        <f t="shared" si="680"/>
        <v>0</v>
      </c>
      <c r="FF262" s="52">
        <v>0</v>
      </c>
      <c r="FG262" s="7">
        <v>0</v>
      </c>
      <c r="FH262" s="53">
        <f t="shared" si="681"/>
        <v>0</v>
      </c>
      <c r="FI262" s="52">
        <v>0</v>
      </c>
      <c r="FJ262" s="7">
        <v>0</v>
      </c>
      <c r="FK262" s="53">
        <f t="shared" si="682"/>
        <v>0</v>
      </c>
      <c r="FL262" s="52">
        <v>0</v>
      </c>
      <c r="FM262" s="7">
        <v>0</v>
      </c>
      <c r="FN262" s="53">
        <f t="shared" si="683"/>
        <v>0</v>
      </c>
      <c r="FO262" s="10">
        <f t="shared" si="685"/>
        <v>0</v>
      </c>
      <c r="FP262" s="105">
        <f t="shared" si="686"/>
        <v>0</v>
      </c>
    </row>
    <row r="263" spans="1:172" x14ac:dyDescent="0.3">
      <c r="A263" s="73">
        <v>2023</v>
      </c>
      <c r="B263" s="53" t="s">
        <v>15</v>
      </c>
      <c r="C263" s="52">
        <v>0</v>
      </c>
      <c r="D263" s="7">
        <v>0</v>
      </c>
      <c r="E263" s="53">
        <f t="shared" si="687"/>
        <v>0</v>
      </c>
      <c r="F263" s="52">
        <v>0</v>
      </c>
      <c r="G263" s="7">
        <v>0</v>
      </c>
      <c r="H263" s="53">
        <f t="shared" si="629"/>
        <v>0</v>
      </c>
      <c r="I263" s="52">
        <v>0</v>
      </c>
      <c r="J263" s="7">
        <v>0</v>
      </c>
      <c r="K263" s="53">
        <f t="shared" si="630"/>
        <v>0</v>
      </c>
      <c r="L263" s="52">
        <v>0</v>
      </c>
      <c r="M263" s="7">
        <v>0</v>
      </c>
      <c r="N263" s="53">
        <f t="shared" si="631"/>
        <v>0</v>
      </c>
      <c r="O263" s="52">
        <v>0</v>
      </c>
      <c r="P263" s="7">
        <v>0</v>
      </c>
      <c r="Q263" s="53">
        <f t="shared" si="632"/>
        <v>0</v>
      </c>
      <c r="R263" s="52">
        <v>0</v>
      </c>
      <c r="S263" s="7">
        <v>0</v>
      </c>
      <c r="T263" s="53">
        <f t="shared" si="633"/>
        <v>0</v>
      </c>
      <c r="U263" s="52">
        <v>0</v>
      </c>
      <c r="V263" s="7">
        <v>0</v>
      </c>
      <c r="W263" s="53">
        <f t="shared" si="634"/>
        <v>0</v>
      </c>
      <c r="X263" s="52">
        <v>0</v>
      </c>
      <c r="Y263" s="7">
        <v>0</v>
      </c>
      <c r="Z263" s="53">
        <f t="shared" si="635"/>
        <v>0</v>
      </c>
      <c r="AA263" s="52">
        <v>0</v>
      </c>
      <c r="AB263" s="7">
        <v>0</v>
      </c>
      <c r="AC263" s="53">
        <f t="shared" si="636"/>
        <v>0</v>
      </c>
      <c r="AD263" s="52">
        <v>0</v>
      </c>
      <c r="AE263" s="7">
        <v>0</v>
      </c>
      <c r="AF263" s="53">
        <f t="shared" si="637"/>
        <v>0</v>
      </c>
      <c r="AG263" s="52">
        <v>0</v>
      </c>
      <c r="AH263" s="7">
        <v>0</v>
      </c>
      <c r="AI263" s="53">
        <f t="shared" si="638"/>
        <v>0</v>
      </c>
      <c r="AJ263" s="52">
        <v>0</v>
      </c>
      <c r="AK263" s="7">
        <v>0</v>
      </c>
      <c r="AL263" s="53">
        <f t="shared" si="639"/>
        <v>0</v>
      </c>
      <c r="AM263" s="52">
        <v>0</v>
      </c>
      <c r="AN263" s="7">
        <v>0</v>
      </c>
      <c r="AO263" s="53">
        <f t="shared" si="640"/>
        <v>0</v>
      </c>
      <c r="AP263" s="52">
        <v>0</v>
      </c>
      <c r="AQ263" s="7">
        <v>0</v>
      </c>
      <c r="AR263" s="53">
        <f t="shared" si="641"/>
        <v>0</v>
      </c>
      <c r="AS263" s="52">
        <v>0</v>
      </c>
      <c r="AT263" s="7">
        <v>0</v>
      </c>
      <c r="AU263" s="53">
        <f t="shared" si="642"/>
        <v>0</v>
      </c>
      <c r="AV263" s="52">
        <v>0</v>
      </c>
      <c r="AW263" s="7">
        <v>0</v>
      </c>
      <c r="AX263" s="53">
        <f t="shared" si="643"/>
        <v>0</v>
      </c>
      <c r="AY263" s="52">
        <v>0</v>
      </c>
      <c r="AZ263" s="7">
        <v>0</v>
      </c>
      <c r="BA263" s="53">
        <f t="shared" si="644"/>
        <v>0</v>
      </c>
      <c r="BB263" s="52">
        <v>0</v>
      </c>
      <c r="BC263" s="7">
        <v>0</v>
      </c>
      <c r="BD263" s="53">
        <f t="shared" si="645"/>
        <v>0</v>
      </c>
      <c r="BE263" s="52">
        <v>0</v>
      </c>
      <c r="BF263" s="7">
        <v>0</v>
      </c>
      <c r="BG263" s="53">
        <f t="shared" si="646"/>
        <v>0</v>
      </c>
      <c r="BH263" s="52">
        <v>0</v>
      </c>
      <c r="BI263" s="7">
        <v>0</v>
      </c>
      <c r="BJ263" s="53">
        <f t="shared" si="647"/>
        <v>0</v>
      </c>
      <c r="BK263" s="52">
        <v>0</v>
      </c>
      <c r="BL263" s="7">
        <v>0</v>
      </c>
      <c r="BM263" s="53">
        <f t="shared" si="648"/>
        <v>0</v>
      </c>
      <c r="BN263" s="52">
        <v>0</v>
      </c>
      <c r="BO263" s="7">
        <v>0</v>
      </c>
      <c r="BP263" s="53">
        <f t="shared" si="649"/>
        <v>0</v>
      </c>
      <c r="BQ263" s="52">
        <v>0</v>
      </c>
      <c r="BR263" s="7">
        <v>0</v>
      </c>
      <c r="BS263" s="53">
        <f t="shared" si="650"/>
        <v>0</v>
      </c>
      <c r="BT263" s="52">
        <v>0</v>
      </c>
      <c r="BU263" s="7">
        <v>0</v>
      </c>
      <c r="BV263" s="53">
        <f t="shared" si="651"/>
        <v>0</v>
      </c>
      <c r="BW263" s="52">
        <v>0</v>
      </c>
      <c r="BX263" s="7">
        <v>0</v>
      </c>
      <c r="BY263" s="53">
        <f t="shared" si="652"/>
        <v>0</v>
      </c>
      <c r="BZ263" s="52">
        <v>0</v>
      </c>
      <c r="CA263" s="7">
        <v>0</v>
      </c>
      <c r="CB263" s="53">
        <f t="shared" si="653"/>
        <v>0</v>
      </c>
      <c r="CC263" s="52">
        <v>0</v>
      </c>
      <c r="CD263" s="7">
        <v>0</v>
      </c>
      <c r="CE263" s="53">
        <f t="shared" si="654"/>
        <v>0</v>
      </c>
      <c r="CF263" s="52">
        <v>0</v>
      </c>
      <c r="CG263" s="7">
        <v>0</v>
      </c>
      <c r="CH263" s="53">
        <f t="shared" si="655"/>
        <v>0</v>
      </c>
      <c r="CI263" s="52">
        <v>0</v>
      </c>
      <c r="CJ263" s="7">
        <v>0</v>
      </c>
      <c r="CK263" s="53">
        <f t="shared" si="656"/>
        <v>0</v>
      </c>
      <c r="CL263" s="52">
        <v>0</v>
      </c>
      <c r="CM263" s="7">
        <v>0</v>
      </c>
      <c r="CN263" s="53">
        <f t="shared" si="657"/>
        <v>0</v>
      </c>
      <c r="CO263" s="52">
        <v>0</v>
      </c>
      <c r="CP263" s="7">
        <v>0</v>
      </c>
      <c r="CQ263" s="53">
        <f t="shared" si="658"/>
        <v>0</v>
      </c>
      <c r="CR263" s="52">
        <v>0</v>
      </c>
      <c r="CS263" s="7">
        <v>0</v>
      </c>
      <c r="CT263" s="53">
        <f t="shared" si="659"/>
        <v>0</v>
      </c>
      <c r="CU263" s="52">
        <v>0</v>
      </c>
      <c r="CV263" s="7">
        <v>0</v>
      </c>
      <c r="CW263" s="53">
        <f t="shared" si="660"/>
        <v>0</v>
      </c>
      <c r="CX263" s="52">
        <v>0</v>
      </c>
      <c r="CY263" s="7">
        <v>0</v>
      </c>
      <c r="CZ263" s="53">
        <f t="shared" si="661"/>
        <v>0</v>
      </c>
      <c r="DA263" s="52">
        <v>0</v>
      </c>
      <c r="DB263" s="7">
        <v>0</v>
      </c>
      <c r="DC263" s="53">
        <f t="shared" si="662"/>
        <v>0</v>
      </c>
      <c r="DD263" s="52">
        <v>0</v>
      </c>
      <c r="DE263" s="7">
        <v>0</v>
      </c>
      <c r="DF263" s="53">
        <f t="shared" si="663"/>
        <v>0</v>
      </c>
      <c r="DG263" s="52">
        <v>0</v>
      </c>
      <c r="DH263" s="7">
        <v>0</v>
      </c>
      <c r="DI263" s="53">
        <f t="shared" si="664"/>
        <v>0</v>
      </c>
      <c r="DJ263" s="52">
        <v>0</v>
      </c>
      <c r="DK263" s="7">
        <v>0</v>
      </c>
      <c r="DL263" s="53">
        <f t="shared" si="665"/>
        <v>0</v>
      </c>
      <c r="DM263" s="52">
        <v>0</v>
      </c>
      <c r="DN263" s="7">
        <v>0</v>
      </c>
      <c r="DO263" s="53">
        <f t="shared" si="666"/>
        <v>0</v>
      </c>
      <c r="DP263" s="52">
        <v>0</v>
      </c>
      <c r="DQ263" s="7">
        <v>0</v>
      </c>
      <c r="DR263" s="53">
        <f t="shared" si="667"/>
        <v>0</v>
      </c>
      <c r="DS263" s="52">
        <v>0</v>
      </c>
      <c r="DT263" s="7">
        <v>0</v>
      </c>
      <c r="DU263" s="53">
        <f t="shared" si="668"/>
        <v>0</v>
      </c>
      <c r="DV263" s="52">
        <v>0</v>
      </c>
      <c r="DW263" s="7">
        <v>0</v>
      </c>
      <c r="DX263" s="53">
        <f t="shared" si="669"/>
        <v>0</v>
      </c>
      <c r="DY263" s="52">
        <v>0</v>
      </c>
      <c r="DZ263" s="7">
        <v>0</v>
      </c>
      <c r="EA263" s="53">
        <f t="shared" si="670"/>
        <v>0</v>
      </c>
      <c r="EB263" s="52">
        <v>0</v>
      </c>
      <c r="EC263" s="7">
        <v>0</v>
      </c>
      <c r="ED263" s="53">
        <f t="shared" si="671"/>
        <v>0</v>
      </c>
      <c r="EE263" s="52">
        <v>0</v>
      </c>
      <c r="EF263" s="7">
        <v>0</v>
      </c>
      <c r="EG263" s="53">
        <f t="shared" si="672"/>
        <v>0</v>
      </c>
      <c r="EH263" s="52">
        <v>0</v>
      </c>
      <c r="EI263" s="7">
        <v>0</v>
      </c>
      <c r="EJ263" s="53">
        <f t="shared" si="673"/>
        <v>0</v>
      </c>
      <c r="EK263" s="52">
        <v>0</v>
      </c>
      <c r="EL263" s="7">
        <v>0</v>
      </c>
      <c r="EM263" s="53">
        <f t="shared" si="674"/>
        <v>0</v>
      </c>
      <c r="EN263" s="52">
        <v>0</v>
      </c>
      <c r="EO263" s="7">
        <v>0</v>
      </c>
      <c r="EP263" s="53">
        <f t="shared" si="675"/>
        <v>0</v>
      </c>
      <c r="EQ263" s="52">
        <v>0</v>
      </c>
      <c r="ER263" s="7">
        <v>0</v>
      </c>
      <c r="ES263" s="53">
        <f t="shared" si="676"/>
        <v>0</v>
      </c>
      <c r="ET263" s="52">
        <v>0</v>
      </c>
      <c r="EU263" s="7">
        <v>0</v>
      </c>
      <c r="EV263" s="53">
        <f t="shared" si="677"/>
        <v>0</v>
      </c>
      <c r="EW263" s="52">
        <v>0</v>
      </c>
      <c r="EX263" s="7">
        <v>0</v>
      </c>
      <c r="EY263" s="53">
        <f t="shared" si="678"/>
        <v>0</v>
      </c>
      <c r="EZ263" s="52">
        <v>0</v>
      </c>
      <c r="FA263" s="7">
        <v>0</v>
      </c>
      <c r="FB263" s="53">
        <f t="shared" si="679"/>
        <v>0</v>
      </c>
      <c r="FC263" s="52">
        <v>0</v>
      </c>
      <c r="FD263" s="7">
        <v>0</v>
      </c>
      <c r="FE263" s="53">
        <f t="shared" si="680"/>
        <v>0</v>
      </c>
      <c r="FF263" s="52">
        <v>0</v>
      </c>
      <c r="FG263" s="7">
        <v>0</v>
      </c>
      <c r="FH263" s="53">
        <f t="shared" si="681"/>
        <v>0</v>
      </c>
      <c r="FI263" s="52">
        <v>0</v>
      </c>
      <c r="FJ263" s="7">
        <v>0</v>
      </c>
      <c r="FK263" s="53">
        <f t="shared" si="682"/>
        <v>0</v>
      </c>
      <c r="FL263" s="52">
        <v>0</v>
      </c>
      <c r="FM263" s="7">
        <v>0</v>
      </c>
      <c r="FN263" s="53">
        <f t="shared" si="683"/>
        <v>0</v>
      </c>
      <c r="FO263" s="10">
        <f t="shared" si="685"/>
        <v>0</v>
      </c>
      <c r="FP263" s="105">
        <f t="shared" si="686"/>
        <v>0</v>
      </c>
    </row>
    <row r="264" spans="1:172" x14ac:dyDescent="0.3">
      <c r="A264" s="73">
        <v>2023</v>
      </c>
      <c r="B264" s="69" t="s">
        <v>16</v>
      </c>
      <c r="C264" s="52">
        <v>0</v>
      </c>
      <c r="D264" s="7">
        <v>0</v>
      </c>
      <c r="E264" s="53">
        <f t="shared" si="687"/>
        <v>0</v>
      </c>
      <c r="F264" s="52">
        <v>0</v>
      </c>
      <c r="G264" s="7">
        <v>0</v>
      </c>
      <c r="H264" s="53">
        <f t="shared" si="629"/>
        <v>0</v>
      </c>
      <c r="I264" s="52">
        <v>0</v>
      </c>
      <c r="J264" s="7">
        <v>0</v>
      </c>
      <c r="K264" s="53">
        <f t="shared" si="630"/>
        <v>0</v>
      </c>
      <c r="L264" s="52">
        <v>0</v>
      </c>
      <c r="M264" s="7">
        <v>0</v>
      </c>
      <c r="N264" s="53">
        <f t="shared" si="631"/>
        <v>0</v>
      </c>
      <c r="O264" s="52">
        <v>0</v>
      </c>
      <c r="P264" s="7">
        <v>0</v>
      </c>
      <c r="Q264" s="53">
        <f t="shared" si="632"/>
        <v>0</v>
      </c>
      <c r="R264" s="52">
        <v>0</v>
      </c>
      <c r="S264" s="7">
        <v>0</v>
      </c>
      <c r="T264" s="53">
        <f t="shared" si="633"/>
        <v>0</v>
      </c>
      <c r="U264" s="52">
        <v>0</v>
      </c>
      <c r="V264" s="7">
        <v>0</v>
      </c>
      <c r="W264" s="53">
        <f t="shared" si="634"/>
        <v>0</v>
      </c>
      <c r="X264" s="52">
        <v>0</v>
      </c>
      <c r="Y264" s="7">
        <v>0</v>
      </c>
      <c r="Z264" s="53">
        <f t="shared" si="635"/>
        <v>0</v>
      </c>
      <c r="AA264" s="52">
        <v>0</v>
      </c>
      <c r="AB264" s="7">
        <v>0</v>
      </c>
      <c r="AC264" s="53">
        <f t="shared" si="636"/>
        <v>0</v>
      </c>
      <c r="AD264" s="52">
        <v>0</v>
      </c>
      <c r="AE264" s="7">
        <v>0</v>
      </c>
      <c r="AF264" s="53">
        <f t="shared" si="637"/>
        <v>0</v>
      </c>
      <c r="AG264" s="52">
        <v>0</v>
      </c>
      <c r="AH264" s="7">
        <v>0</v>
      </c>
      <c r="AI264" s="53">
        <f t="shared" si="638"/>
        <v>0</v>
      </c>
      <c r="AJ264" s="52">
        <v>0</v>
      </c>
      <c r="AK264" s="7">
        <v>0</v>
      </c>
      <c r="AL264" s="53">
        <f t="shared" si="639"/>
        <v>0</v>
      </c>
      <c r="AM264" s="52">
        <v>0</v>
      </c>
      <c r="AN264" s="7">
        <v>0</v>
      </c>
      <c r="AO264" s="53">
        <f t="shared" si="640"/>
        <v>0</v>
      </c>
      <c r="AP264" s="52">
        <v>0</v>
      </c>
      <c r="AQ264" s="7">
        <v>0</v>
      </c>
      <c r="AR264" s="53">
        <f t="shared" si="641"/>
        <v>0</v>
      </c>
      <c r="AS264" s="52">
        <v>0</v>
      </c>
      <c r="AT264" s="7">
        <v>0</v>
      </c>
      <c r="AU264" s="53">
        <f t="shared" si="642"/>
        <v>0</v>
      </c>
      <c r="AV264" s="52">
        <v>0</v>
      </c>
      <c r="AW264" s="7">
        <v>0</v>
      </c>
      <c r="AX264" s="53">
        <f t="shared" si="643"/>
        <v>0</v>
      </c>
      <c r="AY264" s="52">
        <v>0</v>
      </c>
      <c r="AZ264" s="7">
        <v>0</v>
      </c>
      <c r="BA264" s="53">
        <f t="shared" si="644"/>
        <v>0</v>
      </c>
      <c r="BB264" s="52">
        <v>0</v>
      </c>
      <c r="BC264" s="7">
        <v>0</v>
      </c>
      <c r="BD264" s="53">
        <f t="shared" si="645"/>
        <v>0</v>
      </c>
      <c r="BE264" s="52">
        <v>0</v>
      </c>
      <c r="BF264" s="7">
        <v>0</v>
      </c>
      <c r="BG264" s="53">
        <f t="shared" si="646"/>
        <v>0</v>
      </c>
      <c r="BH264" s="52">
        <v>0</v>
      </c>
      <c r="BI264" s="7">
        <v>0</v>
      </c>
      <c r="BJ264" s="53">
        <f t="shared" si="647"/>
        <v>0</v>
      </c>
      <c r="BK264" s="52">
        <v>0</v>
      </c>
      <c r="BL264" s="7">
        <v>0</v>
      </c>
      <c r="BM264" s="53">
        <f t="shared" si="648"/>
        <v>0</v>
      </c>
      <c r="BN264" s="52">
        <v>0</v>
      </c>
      <c r="BO264" s="7">
        <v>0</v>
      </c>
      <c r="BP264" s="53">
        <f t="shared" si="649"/>
        <v>0</v>
      </c>
      <c r="BQ264" s="52">
        <v>0</v>
      </c>
      <c r="BR264" s="7">
        <v>0</v>
      </c>
      <c r="BS264" s="53">
        <f t="shared" si="650"/>
        <v>0</v>
      </c>
      <c r="BT264" s="52">
        <v>0</v>
      </c>
      <c r="BU264" s="7">
        <v>0</v>
      </c>
      <c r="BV264" s="53">
        <f t="shared" si="651"/>
        <v>0</v>
      </c>
      <c r="BW264" s="52">
        <v>0</v>
      </c>
      <c r="BX264" s="7">
        <v>0</v>
      </c>
      <c r="BY264" s="53">
        <f t="shared" si="652"/>
        <v>0</v>
      </c>
      <c r="BZ264" s="52">
        <v>0</v>
      </c>
      <c r="CA264" s="7">
        <v>0</v>
      </c>
      <c r="CB264" s="53">
        <f t="shared" si="653"/>
        <v>0</v>
      </c>
      <c r="CC264" s="52">
        <v>0</v>
      </c>
      <c r="CD264" s="7">
        <v>0</v>
      </c>
      <c r="CE264" s="53">
        <f t="shared" si="654"/>
        <v>0</v>
      </c>
      <c r="CF264" s="52">
        <v>0</v>
      </c>
      <c r="CG264" s="7">
        <v>0</v>
      </c>
      <c r="CH264" s="53">
        <f t="shared" si="655"/>
        <v>0</v>
      </c>
      <c r="CI264" s="52">
        <v>0</v>
      </c>
      <c r="CJ264" s="7">
        <v>0</v>
      </c>
      <c r="CK264" s="53">
        <f t="shared" si="656"/>
        <v>0</v>
      </c>
      <c r="CL264" s="52">
        <v>0</v>
      </c>
      <c r="CM264" s="7">
        <v>0</v>
      </c>
      <c r="CN264" s="53">
        <f t="shared" si="657"/>
        <v>0</v>
      </c>
      <c r="CO264" s="52">
        <v>0</v>
      </c>
      <c r="CP264" s="7">
        <v>0</v>
      </c>
      <c r="CQ264" s="53">
        <f t="shared" si="658"/>
        <v>0</v>
      </c>
      <c r="CR264" s="52">
        <v>0</v>
      </c>
      <c r="CS264" s="7">
        <v>0</v>
      </c>
      <c r="CT264" s="53">
        <f t="shared" si="659"/>
        <v>0</v>
      </c>
      <c r="CU264" s="52">
        <v>0</v>
      </c>
      <c r="CV264" s="7">
        <v>0</v>
      </c>
      <c r="CW264" s="53">
        <f t="shared" si="660"/>
        <v>0</v>
      </c>
      <c r="CX264" s="52">
        <v>0</v>
      </c>
      <c r="CY264" s="7">
        <v>0</v>
      </c>
      <c r="CZ264" s="53">
        <f t="shared" si="661"/>
        <v>0</v>
      </c>
      <c r="DA264" s="52">
        <v>0</v>
      </c>
      <c r="DB264" s="7">
        <v>0</v>
      </c>
      <c r="DC264" s="53">
        <f t="shared" si="662"/>
        <v>0</v>
      </c>
      <c r="DD264" s="52">
        <v>0</v>
      </c>
      <c r="DE264" s="7">
        <v>0</v>
      </c>
      <c r="DF264" s="53">
        <f t="shared" si="663"/>
        <v>0</v>
      </c>
      <c r="DG264" s="52">
        <v>0</v>
      </c>
      <c r="DH264" s="7">
        <v>0</v>
      </c>
      <c r="DI264" s="53">
        <f t="shared" si="664"/>
        <v>0</v>
      </c>
      <c r="DJ264" s="52">
        <v>0</v>
      </c>
      <c r="DK264" s="7">
        <v>0</v>
      </c>
      <c r="DL264" s="53">
        <f t="shared" si="665"/>
        <v>0</v>
      </c>
      <c r="DM264" s="52">
        <v>0</v>
      </c>
      <c r="DN264" s="7">
        <v>0</v>
      </c>
      <c r="DO264" s="53">
        <f t="shared" si="666"/>
        <v>0</v>
      </c>
      <c r="DP264" s="52">
        <v>0</v>
      </c>
      <c r="DQ264" s="7">
        <v>0</v>
      </c>
      <c r="DR264" s="53">
        <f t="shared" si="667"/>
        <v>0</v>
      </c>
      <c r="DS264" s="52">
        <v>0</v>
      </c>
      <c r="DT264" s="7">
        <v>0</v>
      </c>
      <c r="DU264" s="53">
        <f t="shared" si="668"/>
        <v>0</v>
      </c>
      <c r="DV264" s="52">
        <v>0</v>
      </c>
      <c r="DW264" s="7">
        <v>0</v>
      </c>
      <c r="DX264" s="53">
        <f t="shared" si="669"/>
        <v>0</v>
      </c>
      <c r="DY264" s="52">
        <v>0</v>
      </c>
      <c r="DZ264" s="7">
        <v>0</v>
      </c>
      <c r="EA264" s="53">
        <f t="shared" si="670"/>
        <v>0</v>
      </c>
      <c r="EB264" s="52">
        <v>0</v>
      </c>
      <c r="EC264" s="7">
        <v>0</v>
      </c>
      <c r="ED264" s="53">
        <f t="shared" si="671"/>
        <v>0</v>
      </c>
      <c r="EE264" s="52">
        <v>0</v>
      </c>
      <c r="EF264" s="7">
        <v>0</v>
      </c>
      <c r="EG264" s="53">
        <f t="shared" si="672"/>
        <v>0</v>
      </c>
      <c r="EH264" s="52">
        <v>0</v>
      </c>
      <c r="EI264" s="7">
        <v>0</v>
      </c>
      <c r="EJ264" s="53">
        <f t="shared" si="673"/>
        <v>0</v>
      </c>
      <c r="EK264" s="52">
        <v>0</v>
      </c>
      <c r="EL264" s="7">
        <v>0</v>
      </c>
      <c r="EM264" s="53">
        <f t="shared" si="674"/>
        <v>0</v>
      </c>
      <c r="EN264" s="52">
        <v>0</v>
      </c>
      <c r="EO264" s="7">
        <v>0</v>
      </c>
      <c r="EP264" s="53">
        <f t="shared" si="675"/>
        <v>0</v>
      </c>
      <c r="EQ264" s="52">
        <v>0</v>
      </c>
      <c r="ER264" s="7">
        <v>0</v>
      </c>
      <c r="ES264" s="53">
        <f t="shared" si="676"/>
        <v>0</v>
      </c>
      <c r="ET264" s="52">
        <v>0</v>
      </c>
      <c r="EU264" s="7">
        <v>0</v>
      </c>
      <c r="EV264" s="53">
        <f t="shared" si="677"/>
        <v>0</v>
      </c>
      <c r="EW264" s="52">
        <v>0</v>
      </c>
      <c r="EX264" s="7">
        <v>0</v>
      </c>
      <c r="EY264" s="53">
        <f t="shared" si="678"/>
        <v>0</v>
      </c>
      <c r="EZ264" s="52">
        <v>0</v>
      </c>
      <c r="FA264" s="7">
        <v>0</v>
      </c>
      <c r="FB264" s="53">
        <f t="shared" si="679"/>
        <v>0</v>
      </c>
      <c r="FC264" s="52">
        <v>0</v>
      </c>
      <c r="FD264" s="7">
        <v>0</v>
      </c>
      <c r="FE264" s="53">
        <f t="shared" si="680"/>
        <v>0</v>
      </c>
      <c r="FF264" s="52">
        <v>0</v>
      </c>
      <c r="FG264" s="7">
        <v>0</v>
      </c>
      <c r="FH264" s="53">
        <f t="shared" si="681"/>
        <v>0</v>
      </c>
      <c r="FI264" s="52">
        <v>0</v>
      </c>
      <c r="FJ264" s="7">
        <v>0</v>
      </c>
      <c r="FK264" s="53">
        <f t="shared" si="682"/>
        <v>0</v>
      </c>
      <c r="FL264" s="52">
        <v>0</v>
      </c>
      <c r="FM264" s="7">
        <v>0</v>
      </c>
      <c r="FN264" s="53">
        <f t="shared" si="683"/>
        <v>0</v>
      </c>
      <c r="FO264" s="10">
        <f t="shared" si="685"/>
        <v>0</v>
      </c>
      <c r="FP264" s="105">
        <f t="shared" si="686"/>
        <v>0</v>
      </c>
    </row>
    <row r="265" spans="1:172" ht="15" thickBot="1" x14ac:dyDescent="0.35">
      <c r="A265" s="70"/>
      <c r="B265" s="71" t="s">
        <v>17</v>
      </c>
      <c r="C265" s="54">
        <f t="shared" ref="C265:D265" si="688">SUM(C253:C264)</f>
        <v>0</v>
      </c>
      <c r="D265" s="39">
        <f t="shared" si="688"/>
        <v>0</v>
      </c>
      <c r="E265" s="55"/>
      <c r="F265" s="54">
        <f t="shared" ref="F265:G265" si="689">SUM(F253:F264)</f>
        <v>63</v>
      </c>
      <c r="G265" s="39">
        <f t="shared" si="689"/>
        <v>655.80700000000002</v>
      </c>
      <c r="H265" s="55"/>
      <c r="I265" s="54">
        <f t="shared" ref="I265:J265" si="690">SUM(I253:I264)</f>
        <v>0</v>
      </c>
      <c r="J265" s="39">
        <f t="shared" si="690"/>
        <v>0</v>
      </c>
      <c r="K265" s="55"/>
      <c r="L265" s="54">
        <f t="shared" ref="L265:M265" si="691">SUM(L253:L264)</f>
        <v>0</v>
      </c>
      <c r="M265" s="39">
        <f t="shared" si="691"/>
        <v>0</v>
      </c>
      <c r="N265" s="55"/>
      <c r="O265" s="54">
        <f t="shared" ref="O265:P265" si="692">SUM(O253:O264)</f>
        <v>34.449150000000003</v>
      </c>
      <c r="P265" s="39">
        <f t="shared" si="692"/>
        <v>556.04999999999995</v>
      </c>
      <c r="Q265" s="55"/>
      <c r="R265" s="54">
        <f t="shared" ref="R265:S265" si="693">SUM(R253:R264)</f>
        <v>0</v>
      </c>
      <c r="S265" s="39">
        <f t="shared" si="693"/>
        <v>0</v>
      </c>
      <c r="T265" s="55"/>
      <c r="U265" s="54">
        <f t="shared" ref="U265:V265" si="694">SUM(U253:U264)</f>
        <v>0</v>
      </c>
      <c r="V265" s="39">
        <f t="shared" si="694"/>
        <v>0</v>
      </c>
      <c r="W265" s="55"/>
      <c r="X265" s="54">
        <f t="shared" ref="X265:Y265" si="695">SUM(X253:X264)</f>
        <v>0</v>
      </c>
      <c r="Y265" s="39">
        <f t="shared" si="695"/>
        <v>0</v>
      </c>
      <c r="Z265" s="55"/>
      <c r="AA265" s="54">
        <f t="shared" ref="AA265:AB265" si="696">SUM(AA253:AA264)</f>
        <v>0</v>
      </c>
      <c r="AB265" s="39">
        <f t="shared" si="696"/>
        <v>0</v>
      </c>
      <c r="AC265" s="55"/>
      <c r="AD265" s="54">
        <f t="shared" ref="AD265:AE265" si="697">SUM(AD253:AD264)</f>
        <v>79.311999999999998</v>
      </c>
      <c r="AE265" s="39">
        <f t="shared" si="697"/>
        <v>1130.5820000000001</v>
      </c>
      <c r="AF265" s="55"/>
      <c r="AG265" s="54">
        <f t="shared" ref="AG265:AH265" si="698">SUM(AG253:AG264)</f>
        <v>0.41</v>
      </c>
      <c r="AH265" s="39">
        <f t="shared" si="698"/>
        <v>1.1000000000000001</v>
      </c>
      <c r="AI265" s="55"/>
      <c r="AJ265" s="54">
        <f t="shared" ref="AJ265:AK265" si="699">SUM(AJ253:AJ264)</f>
        <v>0</v>
      </c>
      <c r="AK265" s="39">
        <f t="shared" si="699"/>
        <v>0</v>
      </c>
      <c r="AL265" s="55"/>
      <c r="AM265" s="54">
        <f t="shared" ref="AM265:AN265" si="700">SUM(AM253:AM264)</f>
        <v>0</v>
      </c>
      <c r="AN265" s="39">
        <f t="shared" si="700"/>
        <v>0</v>
      </c>
      <c r="AO265" s="55"/>
      <c r="AP265" s="54">
        <f t="shared" ref="AP265:AQ265" si="701">SUM(AP253:AP264)</f>
        <v>0</v>
      </c>
      <c r="AQ265" s="39">
        <f t="shared" si="701"/>
        <v>0</v>
      </c>
      <c r="AR265" s="55"/>
      <c r="AS265" s="54">
        <f t="shared" ref="AS265:AT265" si="702">SUM(AS253:AS264)</f>
        <v>0</v>
      </c>
      <c r="AT265" s="39">
        <f t="shared" si="702"/>
        <v>0</v>
      </c>
      <c r="AU265" s="55"/>
      <c r="AV265" s="54">
        <f t="shared" ref="AV265:AW265" si="703">SUM(AV253:AV264)</f>
        <v>0</v>
      </c>
      <c r="AW265" s="39">
        <f t="shared" si="703"/>
        <v>0</v>
      </c>
      <c r="AX265" s="55"/>
      <c r="AY265" s="54">
        <f t="shared" ref="AY265:AZ265" si="704">SUM(AY253:AY264)</f>
        <v>0</v>
      </c>
      <c r="AZ265" s="39">
        <f t="shared" si="704"/>
        <v>0</v>
      </c>
      <c r="BA265" s="55"/>
      <c r="BB265" s="54">
        <f t="shared" ref="BB265:BC265" si="705">SUM(BB253:BB264)</f>
        <v>0</v>
      </c>
      <c r="BC265" s="39">
        <f t="shared" si="705"/>
        <v>0</v>
      </c>
      <c r="BD265" s="55"/>
      <c r="BE265" s="54">
        <f t="shared" ref="BE265:BF265" si="706">SUM(BE253:BE264)</f>
        <v>0</v>
      </c>
      <c r="BF265" s="39">
        <f t="shared" si="706"/>
        <v>0</v>
      </c>
      <c r="BG265" s="55"/>
      <c r="BH265" s="54">
        <f t="shared" ref="BH265:BI265" si="707">SUM(BH253:BH264)</f>
        <v>7.35</v>
      </c>
      <c r="BI265" s="39">
        <f t="shared" si="707"/>
        <v>91.183000000000007</v>
      </c>
      <c r="BJ265" s="55"/>
      <c r="BK265" s="54">
        <f t="shared" ref="BK265:BL265" si="708">SUM(BK253:BK264)</f>
        <v>0</v>
      </c>
      <c r="BL265" s="39">
        <f t="shared" si="708"/>
        <v>0</v>
      </c>
      <c r="BM265" s="55"/>
      <c r="BN265" s="54">
        <f t="shared" ref="BN265:BO265" si="709">SUM(BN253:BN264)</f>
        <v>0</v>
      </c>
      <c r="BO265" s="39">
        <f t="shared" si="709"/>
        <v>0</v>
      </c>
      <c r="BP265" s="55"/>
      <c r="BQ265" s="54">
        <f t="shared" ref="BQ265:BR265" si="710">SUM(BQ253:BQ264)</f>
        <v>2.7180000000000003E-2</v>
      </c>
      <c r="BR265" s="39">
        <f t="shared" si="710"/>
        <v>2.09</v>
      </c>
      <c r="BS265" s="55"/>
      <c r="BT265" s="54">
        <f t="shared" ref="BT265:BU265" si="711">SUM(BT253:BT264)</f>
        <v>0</v>
      </c>
      <c r="BU265" s="39">
        <f t="shared" si="711"/>
        <v>0</v>
      </c>
      <c r="BV265" s="55"/>
      <c r="BW265" s="54">
        <f t="shared" ref="BW265:BX265" si="712">SUM(BW253:BW264)</f>
        <v>0</v>
      </c>
      <c r="BX265" s="39">
        <f t="shared" si="712"/>
        <v>0</v>
      </c>
      <c r="BY265" s="55"/>
      <c r="BZ265" s="54">
        <f t="shared" ref="BZ265:CA265" si="713">SUM(BZ253:BZ264)</f>
        <v>0</v>
      </c>
      <c r="CA265" s="39">
        <f t="shared" si="713"/>
        <v>0</v>
      </c>
      <c r="CB265" s="55"/>
      <c r="CC265" s="54">
        <f t="shared" ref="CC265:CD265" si="714">SUM(CC253:CC264)</f>
        <v>75.158000000000001</v>
      </c>
      <c r="CD265" s="39">
        <f t="shared" si="714"/>
        <v>163.22200000000001</v>
      </c>
      <c r="CE265" s="55"/>
      <c r="CF265" s="54">
        <f t="shared" ref="CF265:CG265" si="715">SUM(CF253:CF264)</f>
        <v>0</v>
      </c>
      <c r="CG265" s="39">
        <f t="shared" si="715"/>
        <v>0</v>
      </c>
      <c r="CH265" s="55"/>
      <c r="CI265" s="54">
        <f t="shared" ref="CI265:CJ265" si="716">SUM(CI253:CI264)</f>
        <v>0</v>
      </c>
      <c r="CJ265" s="39">
        <f t="shared" si="716"/>
        <v>0</v>
      </c>
      <c r="CK265" s="55"/>
      <c r="CL265" s="54">
        <f t="shared" ref="CL265:CM265" si="717">SUM(CL253:CL264)</f>
        <v>0</v>
      </c>
      <c r="CM265" s="39">
        <f t="shared" si="717"/>
        <v>0</v>
      </c>
      <c r="CN265" s="55"/>
      <c r="CO265" s="54">
        <f t="shared" ref="CO265:CP265" si="718">SUM(CO253:CO264)</f>
        <v>0</v>
      </c>
      <c r="CP265" s="39">
        <f t="shared" si="718"/>
        <v>0</v>
      </c>
      <c r="CQ265" s="55"/>
      <c r="CR265" s="54">
        <f t="shared" ref="CR265:CS265" si="719">SUM(CR253:CR264)</f>
        <v>0</v>
      </c>
      <c r="CS265" s="39">
        <f t="shared" si="719"/>
        <v>0</v>
      </c>
      <c r="CT265" s="55"/>
      <c r="CU265" s="54">
        <f t="shared" ref="CU265:CV265" si="720">SUM(CU253:CU264)</f>
        <v>0.14499999999999999</v>
      </c>
      <c r="CV265" s="39">
        <f t="shared" si="720"/>
        <v>1.0999999999999999E-2</v>
      </c>
      <c r="CW265" s="55"/>
      <c r="CX265" s="54">
        <f t="shared" ref="CX265:CY265" si="721">SUM(CX253:CX264)</f>
        <v>338.84</v>
      </c>
      <c r="CY265" s="39">
        <f t="shared" si="721"/>
        <v>2953.8209999999999</v>
      </c>
      <c r="CZ265" s="55"/>
      <c r="DA265" s="54">
        <f t="shared" ref="DA265:DB265" si="722">SUM(DA253:DA264)</f>
        <v>0</v>
      </c>
      <c r="DB265" s="39">
        <f t="shared" si="722"/>
        <v>0</v>
      </c>
      <c r="DC265" s="55"/>
      <c r="DD265" s="54">
        <f t="shared" ref="DD265:DE265" si="723">SUM(DD253:DD264)</f>
        <v>0</v>
      </c>
      <c r="DE265" s="39">
        <f t="shared" si="723"/>
        <v>0</v>
      </c>
      <c r="DF265" s="55"/>
      <c r="DG265" s="54">
        <f t="shared" ref="DG265:DH265" si="724">SUM(DG253:DG264)</f>
        <v>0</v>
      </c>
      <c r="DH265" s="39">
        <f t="shared" si="724"/>
        <v>0</v>
      </c>
      <c r="DI265" s="55"/>
      <c r="DJ265" s="54">
        <f t="shared" ref="DJ265:DK265" si="725">SUM(DJ253:DJ264)</f>
        <v>0</v>
      </c>
      <c r="DK265" s="39">
        <f t="shared" si="725"/>
        <v>0</v>
      </c>
      <c r="DL265" s="55"/>
      <c r="DM265" s="54">
        <f t="shared" ref="DM265:DN265" si="726">SUM(DM253:DM264)</f>
        <v>0</v>
      </c>
      <c r="DN265" s="39">
        <f t="shared" si="726"/>
        <v>0</v>
      </c>
      <c r="DO265" s="55"/>
      <c r="DP265" s="54">
        <f t="shared" ref="DP265:DQ265" si="727">SUM(DP253:DP264)</f>
        <v>0</v>
      </c>
      <c r="DQ265" s="39">
        <f t="shared" si="727"/>
        <v>0</v>
      </c>
      <c r="DR265" s="55"/>
      <c r="DS265" s="54">
        <f t="shared" ref="DS265:DT265" si="728">SUM(DS253:DS264)</f>
        <v>0</v>
      </c>
      <c r="DT265" s="39">
        <f t="shared" si="728"/>
        <v>0</v>
      </c>
      <c r="DU265" s="55"/>
      <c r="DV265" s="54">
        <f t="shared" ref="DV265:DW265" si="729">SUM(DV253:DV264)</f>
        <v>0</v>
      </c>
      <c r="DW265" s="39">
        <f t="shared" si="729"/>
        <v>0</v>
      </c>
      <c r="DX265" s="55"/>
      <c r="DY265" s="54">
        <f t="shared" ref="DY265:DZ265" si="730">SUM(DY253:DY264)</f>
        <v>0</v>
      </c>
      <c r="DZ265" s="39">
        <f t="shared" si="730"/>
        <v>0</v>
      </c>
      <c r="EA265" s="55"/>
      <c r="EB265" s="54">
        <f t="shared" ref="EB265:EC265" si="731">SUM(EB253:EB264)</f>
        <v>0</v>
      </c>
      <c r="EC265" s="39">
        <f t="shared" si="731"/>
        <v>0</v>
      </c>
      <c r="ED265" s="55"/>
      <c r="EE265" s="54">
        <f t="shared" ref="EE265:EF265" si="732">SUM(EE253:EE264)</f>
        <v>1351.24</v>
      </c>
      <c r="EF265" s="39">
        <f t="shared" si="732"/>
        <v>13000.885999999999</v>
      </c>
      <c r="EG265" s="55"/>
      <c r="EH265" s="54">
        <f t="shared" ref="EH265:EI265" si="733">SUM(EH253:EH264)</f>
        <v>0</v>
      </c>
      <c r="EI265" s="39">
        <f t="shared" si="733"/>
        <v>0</v>
      </c>
      <c r="EJ265" s="55"/>
      <c r="EK265" s="54">
        <f t="shared" ref="EK265:EL265" si="734">SUM(EK253:EK264)</f>
        <v>0</v>
      </c>
      <c r="EL265" s="39">
        <f t="shared" si="734"/>
        <v>0</v>
      </c>
      <c r="EM265" s="55"/>
      <c r="EN265" s="54">
        <f t="shared" ref="EN265:EO265" si="735">SUM(EN253:EN264)</f>
        <v>0</v>
      </c>
      <c r="EO265" s="39">
        <f t="shared" si="735"/>
        <v>0</v>
      </c>
      <c r="EP265" s="55"/>
      <c r="EQ265" s="54">
        <f t="shared" ref="EQ265:ER265" si="736">SUM(EQ253:EQ264)</f>
        <v>0</v>
      </c>
      <c r="ER265" s="39">
        <f t="shared" si="736"/>
        <v>0</v>
      </c>
      <c r="ES265" s="55"/>
      <c r="ET265" s="54">
        <f t="shared" ref="ET265:EU265" si="737">SUM(ET253:ET264)</f>
        <v>0</v>
      </c>
      <c r="EU265" s="39">
        <f t="shared" si="737"/>
        <v>0</v>
      </c>
      <c r="EV265" s="55"/>
      <c r="EW265" s="54">
        <f t="shared" ref="EW265:EX265" si="738">SUM(EW253:EW264)</f>
        <v>0</v>
      </c>
      <c r="EX265" s="39">
        <f t="shared" si="738"/>
        <v>0</v>
      </c>
      <c r="EY265" s="55"/>
      <c r="EZ265" s="54">
        <f t="shared" ref="EZ265:FA265" si="739">SUM(EZ253:EZ264)</f>
        <v>40.7624</v>
      </c>
      <c r="FA265" s="39">
        <f t="shared" si="739"/>
        <v>1825.1369999999999</v>
      </c>
      <c r="FB265" s="55"/>
      <c r="FC265" s="54">
        <f t="shared" ref="FC265:FD265" si="740">SUM(FC253:FC264)</f>
        <v>0</v>
      </c>
      <c r="FD265" s="39">
        <f t="shared" si="740"/>
        <v>0</v>
      </c>
      <c r="FE265" s="55"/>
      <c r="FF265" s="54">
        <f t="shared" ref="FF265:FG265" si="741">SUM(FF253:FF264)</f>
        <v>0</v>
      </c>
      <c r="FG265" s="39">
        <f t="shared" si="741"/>
        <v>0</v>
      </c>
      <c r="FH265" s="55"/>
      <c r="FI265" s="54">
        <f t="shared" ref="FI265:FJ265" si="742">SUM(FI253:FI264)</f>
        <v>95</v>
      </c>
      <c r="FJ265" s="39">
        <f t="shared" si="742"/>
        <v>1728.777</v>
      </c>
      <c r="FK265" s="55"/>
      <c r="FL265" s="54">
        <f t="shared" ref="FL265:FM265" si="743">SUM(FL253:FL264)</f>
        <v>0</v>
      </c>
      <c r="FM265" s="39">
        <f t="shared" si="743"/>
        <v>0</v>
      </c>
      <c r="FN265" s="55"/>
      <c r="FO265" s="89">
        <f t="shared" si="685"/>
        <v>2085.69373</v>
      </c>
      <c r="FP265" s="107">
        <f t="shared" si="686"/>
        <v>22108.665999999997</v>
      </c>
    </row>
  </sheetData>
  <mergeCells count="58">
    <mergeCell ref="BH4:BJ4"/>
    <mergeCell ref="BN4:BP4"/>
    <mergeCell ref="O4:Q4"/>
    <mergeCell ref="BZ4:CB4"/>
    <mergeCell ref="CR4:CT4"/>
    <mergeCell ref="BT4:BV4"/>
    <mergeCell ref="AP4:AR4"/>
    <mergeCell ref="AY4:BA4"/>
    <mergeCell ref="AV4:AX4"/>
    <mergeCell ref="CI4:CK4"/>
    <mergeCell ref="A4:B4"/>
    <mergeCell ref="DA4:DC4"/>
    <mergeCell ref="EH4:EJ4"/>
    <mergeCell ref="AM4:AO4"/>
    <mergeCell ref="DY4:EA4"/>
    <mergeCell ref="DJ4:DL4"/>
    <mergeCell ref="DG4:DI4"/>
    <mergeCell ref="CX4:CZ4"/>
    <mergeCell ref="C4:E4"/>
    <mergeCell ref="AS4:AU4"/>
    <mergeCell ref="BK4:BM4"/>
    <mergeCell ref="BQ4:BS4"/>
    <mergeCell ref="DD4:DF4"/>
    <mergeCell ref="U4:W4"/>
    <mergeCell ref="AJ4:AL4"/>
    <mergeCell ref="BE4:BG4"/>
    <mergeCell ref="C2:G2"/>
    <mergeCell ref="CC4:CE4"/>
    <mergeCell ref="CL4:CN4"/>
    <mergeCell ref="CU4:CW4"/>
    <mergeCell ref="F4:H4"/>
    <mergeCell ref="CO4:CQ4"/>
    <mergeCell ref="AD4:AF4"/>
    <mergeCell ref="I4:K4"/>
    <mergeCell ref="AA4:AC4"/>
    <mergeCell ref="AG4:AI4"/>
    <mergeCell ref="BW4:BY4"/>
    <mergeCell ref="R4:T4"/>
    <mergeCell ref="X4:Z4"/>
    <mergeCell ref="CF4:CH4"/>
    <mergeCell ref="BB4:BD4"/>
    <mergeCell ref="L4:N4"/>
    <mergeCell ref="FL4:FN4"/>
    <mergeCell ref="FF4:FH4"/>
    <mergeCell ref="EW4:EY4"/>
    <mergeCell ref="FC4:FE4"/>
    <mergeCell ref="DM4:DO4"/>
    <mergeCell ref="EQ4:ES4"/>
    <mergeCell ref="DV4:DX4"/>
    <mergeCell ref="EE4:EG4"/>
    <mergeCell ref="DP4:DR4"/>
    <mergeCell ref="EZ4:FB4"/>
    <mergeCell ref="DS4:DU4"/>
    <mergeCell ref="EB4:ED4"/>
    <mergeCell ref="ET4:EV4"/>
    <mergeCell ref="EN4:EP4"/>
    <mergeCell ref="FI4:FK4"/>
    <mergeCell ref="EK4:EM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C213"/>
  <sheetViews>
    <sheetView zoomScaleNormal="100" workbookViewId="0">
      <pane xSplit="2" ySplit="5" topLeftCell="C201" activePane="bottomRight" state="frozen"/>
      <selection pane="topRight" activeCell="B1" sqref="B1"/>
      <selection pane="bottomLeft" activeCell="A6" sqref="A6"/>
      <selection pane="bottomRight" activeCell="A203" sqref="A203"/>
    </sheetView>
  </sheetViews>
  <sheetFormatPr defaultRowHeight="14.4" x14ac:dyDescent="0.3"/>
  <cols>
    <col min="2" max="2" width="11.6640625" customWidth="1"/>
    <col min="3" max="3" width="10.109375" style="12" customWidth="1"/>
    <col min="4" max="4" width="10.109375" style="14" customWidth="1"/>
    <col min="5" max="5" width="10.88671875" style="4" bestFit="1" customWidth="1"/>
    <col min="6" max="6" width="10.109375" style="12" customWidth="1"/>
    <col min="7" max="7" width="10.109375" style="14" customWidth="1"/>
    <col min="8" max="8" width="9.88671875" style="4" bestFit="1" customWidth="1"/>
    <col min="9" max="9" width="10.109375" style="12" customWidth="1"/>
    <col min="10" max="10" width="10.109375" style="14" customWidth="1"/>
    <col min="11" max="11" width="12.44140625" style="4" customWidth="1"/>
    <col min="12" max="12" width="10.109375" style="12" customWidth="1"/>
    <col min="13" max="13" width="10.109375" style="14" customWidth="1"/>
    <col min="14" max="14" width="10.88671875" style="4" bestFit="1" customWidth="1"/>
    <col min="15" max="15" width="10.109375" style="12" customWidth="1"/>
    <col min="16" max="16" width="10.109375" style="14" customWidth="1"/>
    <col min="17" max="17" width="10.88671875" style="4" bestFit="1" customWidth="1"/>
    <col min="18" max="18" width="10.88671875" style="12" customWidth="1"/>
    <col min="19" max="19" width="10.109375" style="14" customWidth="1"/>
    <col min="20" max="20" width="9.88671875" style="4" bestFit="1" customWidth="1"/>
    <col min="21" max="23" width="9.88671875" style="4" customWidth="1"/>
    <col min="24" max="24" width="10.109375" style="12" customWidth="1"/>
    <col min="25" max="25" width="10.109375" style="14" customWidth="1"/>
    <col min="26" max="26" width="9.88671875" style="4" bestFit="1" customWidth="1"/>
    <col min="27" max="27" width="10.109375" style="12" customWidth="1"/>
    <col min="28" max="28" width="10.109375" style="14" customWidth="1"/>
    <col min="29" max="29" width="9.88671875" style="4" bestFit="1" customWidth="1"/>
    <col min="30" max="30" width="10.109375" style="12" customWidth="1"/>
    <col min="31" max="31" width="10.109375" style="14" customWidth="1"/>
    <col min="32" max="32" width="9.88671875" style="4" bestFit="1" customWidth="1"/>
    <col min="33" max="33" width="9.109375" style="12"/>
    <col min="34" max="34" width="10.33203125" style="14" bestFit="1" customWidth="1"/>
    <col min="35" max="35" width="10.88671875" style="4" bestFit="1" customWidth="1"/>
    <col min="36" max="36" width="10.109375" style="12" customWidth="1"/>
    <col min="37" max="37" width="10.109375" style="14" customWidth="1"/>
    <col min="38" max="38" width="10.88671875" style="4" bestFit="1" customWidth="1"/>
    <col min="39" max="39" width="10.109375" style="12" customWidth="1"/>
    <col min="40" max="40" width="10.109375" style="14" customWidth="1"/>
    <col min="41" max="41" width="10.88671875" style="4" bestFit="1" customWidth="1"/>
    <col min="42" max="42" width="10.109375" style="12" customWidth="1"/>
    <col min="43" max="43" width="10.109375" style="14" customWidth="1"/>
    <col min="44" max="44" width="12.44140625" style="4" bestFit="1" customWidth="1"/>
    <col min="45" max="45" width="10.109375" style="12" customWidth="1"/>
    <col min="46" max="46" width="10.109375" style="14" customWidth="1"/>
    <col min="47" max="47" width="9.88671875" style="4" customWidth="1"/>
    <col min="48" max="48" width="8.88671875" style="12"/>
    <col min="49" max="49" width="10.33203125" style="14" bestFit="1" customWidth="1"/>
    <col min="50" max="50" width="10.88671875" style="4" bestFit="1" customWidth="1"/>
    <col min="51" max="51" width="9.109375" style="12"/>
    <col min="52" max="52" width="10.33203125" style="14" bestFit="1" customWidth="1"/>
    <col min="53" max="53" width="10.88671875" style="4" bestFit="1" customWidth="1"/>
    <col min="54" max="54" width="10.109375" style="12" customWidth="1"/>
    <col min="55" max="55" width="10.109375" style="14" customWidth="1"/>
    <col min="56" max="56" width="9.88671875" style="4" bestFit="1" customWidth="1"/>
    <col min="57" max="57" width="9.88671875" style="12" bestFit="1" customWidth="1"/>
    <col min="58" max="58" width="10.33203125" style="14" bestFit="1" customWidth="1"/>
    <col min="59" max="59" width="9.88671875" style="4" bestFit="1" customWidth="1"/>
    <col min="60" max="60" width="10.109375" style="12" customWidth="1"/>
    <col min="61" max="61" width="10.109375" style="14" customWidth="1"/>
    <col min="62" max="62" width="9.6640625" style="4" customWidth="1"/>
    <col min="63" max="63" width="10.109375" style="12" customWidth="1"/>
    <col min="64" max="64" width="10.109375" style="14" customWidth="1"/>
    <col min="65" max="65" width="9.6640625" style="4" customWidth="1"/>
    <col min="66" max="66" width="10.109375" style="12" customWidth="1"/>
    <col min="67" max="67" width="10.109375" style="14" customWidth="1"/>
    <col min="68" max="68" width="9.6640625" style="4" customWidth="1"/>
    <col min="69" max="69" width="10" style="12" customWidth="1"/>
    <col min="70" max="70" width="10" style="14" customWidth="1"/>
    <col min="71" max="71" width="10" style="4" customWidth="1"/>
    <col min="72" max="72" width="10.109375" style="12" customWidth="1"/>
    <col min="73" max="73" width="10.109375" style="14" customWidth="1"/>
    <col min="74" max="74" width="9.6640625" style="4" customWidth="1"/>
    <col min="75" max="75" width="9.109375" style="12"/>
    <col min="76" max="76" width="10.33203125" style="14" bestFit="1" customWidth="1"/>
    <col min="77" max="77" width="9.6640625" style="4" customWidth="1"/>
    <col min="78" max="78" width="9.109375" style="12"/>
    <col min="79" max="79" width="10.33203125" style="14" bestFit="1" customWidth="1"/>
    <col min="80" max="80" width="9.6640625" style="4" customWidth="1"/>
    <col min="81" max="81" width="9.109375" style="12"/>
    <col min="82" max="82" width="10.33203125" style="14" bestFit="1" customWidth="1"/>
    <col min="83" max="83" width="12.44140625" style="4" customWidth="1"/>
    <col min="84" max="84" width="9.109375" style="12"/>
    <col min="85" max="85" width="10.33203125" style="14" bestFit="1" customWidth="1"/>
    <col min="86" max="86" width="9.88671875" style="4" bestFit="1" customWidth="1"/>
    <col min="87" max="87" width="9.109375" style="12"/>
    <col min="88" max="88" width="10.33203125" style="14" bestFit="1" customWidth="1"/>
    <col min="89" max="89" width="9.6640625" style="4" customWidth="1"/>
    <col min="90" max="90" width="9.109375" style="12"/>
    <col min="91" max="91" width="10.33203125" style="14" bestFit="1" customWidth="1"/>
    <col min="92" max="92" width="9.6640625" style="4" customWidth="1"/>
    <col min="93" max="93" width="9.109375" style="12"/>
    <col min="94" max="94" width="10.33203125" style="14" bestFit="1" customWidth="1"/>
    <col min="95" max="95" width="11.44140625" style="4" customWidth="1"/>
    <col min="96" max="96" width="9.109375" style="12"/>
    <col min="97" max="97" width="10.33203125" style="14" bestFit="1" customWidth="1"/>
    <col min="98" max="98" width="10.88671875" style="4" bestFit="1" customWidth="1"/>
    <col min="99" max="99" width="9.109375" style="12"/>
    <col min="100" max="100" width="10.33203125" style="14" bestFit="1" customWidth="1"/>
    <col min="101" max="101" width="10.88671875" style="4" bestFit="1" customWidth="1"/>
    <col min="102" max="102" width="9.109375" style="12"/>
    <col min="103" max="103" width="10.33203125" style="14" bestFit="1" customWidth="1"/>
    <col min="104" max="104" width="10.88671875" style="4" bestFit="1" customWidth="1"/>
    <col min="105" max="105" width="10.5546875" style="12" customWidth="1"/>
    <col min="106" max="106" width="10.33203125" style="14" bestFit="1" customWidth="1"/>
    <col min="107" max="107" width="10.88671875" style="4" bestFit="1" customWidth="1"/>
    <col min="108" max="108" width="9.109375" style="12"/>
    <col min="109" max="109" width="10.33203125" style="14" bestFit="1" customWidth="1"/>
    <col min="110" max="110" width="10.88671875" style="4" bestFit="1" customWidth="1"/>
    <col min="111" max="111" width="9.6640625" style="12" customWidth="1"/>
    <col min="112" max="112" width="10.33203125" style="14" bestFit="1" customWidth="1"/>
    <col min="113" max="113" width="9.6640625" style="4" customWidth="1"/>
    <col min="114" max="114" width="9.109375" style="12"/>
    <col min="115" max="115" width="10.33203125" style="14" bestFit="1" customWidth="1"/>
    <col min="116" max="116" width="10.88671875" style="4" bestFit="1" customWidth="1"/>
    <col min="117" max="117" width="9.109375" style="12"/>
    <col min="118" max="118" width="10.33203125" style="14" bestFit="1" customWidth="1"/>
    <col min="119" max="119" width="10.88671875" style="4" bestFit="1" customWidth="1"/>
    <col min="120" max="120" width="9.109375" style="12"/>
    <col min="121" max="121" width="10.33203125" style="14" bestFit="1" customWidth="1"/>
    <col min="122" max="122" width="10.88671875" style="4" bestFit="1" customWidth="1"/>
    <col min="123" max="123" width="9.6640625" style="12" customWidth="1"/>
    <col min="124" max="124" width="10.33203125" style="14" bestFit="1" customWidth="1"/>
    <col min="125" max="125" width="9.6640625" style="4" customWidth="1"/>
    <col min="126" max="126" width="9.109375" style="12"/>
    <col min="127" max="127" width="10.33203125" style="14" bestFit="1" customWidth="1"/>
    <col min="128" max="128" width="9.6640625" style="4" customWidth="1"/>
    <col min="129" max="129" width="9.88671875" style="12" bestFit="1" customWidth="1"/>
    <col min="130" max="130" width="10.33203125" style="14" customWidth="1"/>
    <col min="131" max="131" width="10.88671875" style="4" bestFit="1" customWidth="1"/>
    <col min="132" max="132" width="10.6640625" style="12" customWidth="1"/>
    <col min="133" max="133" width="11" style="14" customWidth="1"/>
    <col min="134" max="134" width="10.88671875" style="4" bestFit="1" customWidth="1"/>
    <col min="135" max="135" width="9.109375" style="12"/>
    <col min="136" max="136" width="10.33203125" style="14" bestFit="1" customWidth="1"/>
    <col min="137" max="137" width="10.88671875" style="4" bestFit="1" customWidth="1"/>
    <col min="138" max="138" width="9.109375" style="12"/>
    <col min="139" max="139" width="10.33203125" style="14" bestFit="1" customWidth="1"/>
    <col min="140" max="140" width="10.88671875" style="4" bestFit="1" customWidth="1"/>
    <col min="141" max="141" width="9.109375" style="12"/>
    <col min="142" max="142" width="10.33203125" style="14" bestFit="1" customWidth="1"/>
    <col min="143" max="143" width="10.88671875" style="4" bestFit="1" customWidth="1"/>
    <col min="144" max="144" width="9.109375" style="12"/>
    <col min="145" max="145" width="10.33203125" style="14" bestFit="1" customWidth="1"/>
    <col min="146" max="146" width="10.88671875" style="4" bestFit="1" customWidth="1"/>
    <col min="147" max="147" width="9.109375" style="12"/>
    <col min="148" max="148" width="10.33203125" style="14" bestFit="1" customWidth="1"/>
    <col min="149" max="149" width="10.88671875" style="4" bestFit="1" customWidth="1"/>
    <col min="150" max="150" width="9.109375" style="12"/>
    <col min="151" max="151" width="10.33203125" style="14" bestFit="1" customWidth="1"/>
    <col min="152" max="152" width="9.6640625" style="4" customWidth="1"/>
    <col min="153" max="153" width="9.109375" style="12"/>
    <col min="154" max="154" width="10.33203125" style="14" bestFit="1" customWidth="1"/>
    <col min="155" max="155" width="10.88671875" style="4" bestFit="1" customWidth="1"/>
    <col min="156" max="156" width="9.109375" style="12"/>
    <col min="157" max="157" width="10.33203125" style="14" bestFit="1" customWidth="1"/>
    <col min="158" max="158" width="10.88671875" style="4" bestFit="1" customWidth="1"/>
    <col min="159" max="159" width="9.109375" style="12"/>
    <col min="160" max="160" width="10.33203125" style="14" bestFit="1" customWidth="1"/>
    <col min="161" max="161" width="10.88671875" style="4" bestFit="1" customWidth="1"/>
    <col min="162" max="162" width="9.109375" style="12"/>
    <col min="163" max="163" width="10.33203125" style="14" bestFit="1" customWidth="1"/>
    <col min="164" max="164" width="9.88671875" style="4" bestFit="1" customWidth="1"/>
    <col min="165" max="165" width="9.109375" style="12"/>
    <col min="166" max="166" width="10.33203125" style="14" bestFit="1" customWidth="1"/>
    <col min="167" max="167" width="9.88671875" style="4" bestFit="1" customWidth="1"/>
    <col min="168" max="168" width="8.88671875" style="12"/>
    <col min="169" max="169" width="10.33203125" style="14" bestFit="1" customWidth="1"/>
    <col min="170" max="170" width="10.88671875" style="4" bestFit="1" customWidth="1"/>
    <col min="171" max="171" width="9.109375" style="12"/>
    <col min="172" max="172" width="10.33203125" style="14" bestFit="1" customWidth="1"/>
    <col min="173" max="173" width="10.88671875" style="4" bestFit="1" customWidth="1"/>
    <col min="174" max="174" width="9.109375" style="12"/>
    <col min="175" max="175" width="10.33203125" style="14" bestFit="1" customWidth="1"/>
    <col min="176" max="176" width="10.88671875" style="4" bestFit="1" customWidth="1"/>
    <col min="177" max="177" width="9.109375" style="12"/>
    <col min="178" max="178" width="10.33203125" style="14" bestFit="1" customWidth="1"/>
    <col min="179" max="179" width="9.88671875" style="4" customWidth="1"/>
    <col min="180" max="180" width="9.109375" style="12"/>
    <col min="181" max="181" width="10.33203125" style="14" bestFit="1" customWidth="1"/>
    <col min="182" max="182" width="9.109375" style="4"/>
    <col min="183" max="183" width="9.109375" style="12"/>
    <col min="184" max="184" width="10.33203125" style="14" bestFit="1" customWidth="1"/>
    <col min="185" max="185" width="9.88671875" style="4" bestFit="1" customWidth="1"/>
    <col min="186" max="186" width="9.109375" style="12"/>
    <col min="187" max="187" width="10.33203125" style="14" bestFit="1" customWidth="1"/>
    <col min="188" max="188" width="12.5546875" style="4" customWidth="1"/>
    <col min="189" max="189" width="9.109375" style="12"/>
    <col min="190" max="190" width="10.33203125" style="14" bestFit="1" customWidth="1"/>
    <col min="191" max="191" width="11.109375" style="4" customWidth="1"/>
    <col min="192" max="192" width="9.109375" style="12"/>
    <col min="193" max="193" width="10.33203125" style="14" bestFit="1" customWidth="1"/>
    <col min="194" max="194" width="9.88671875" style="4" bestFit="1" customWidth="1"/>
    <col min="195" max="195" width="9.109375" style="12"/>
    <col min="196" max="196" width="10.33203125" style="14" bestFit="1" customWidth="1"/>
    <col min="197" max="197" width="9.88671875" style="4" bestFit="1" customWidth="1"/>
    <col min="198" max="198" width="9.109375" style="12"/>
    <col min="199" max="199" width="10.33203125" style="14" bestFit="1" customWidth="1"/>
    <col min="200" max="200" width="10.88671875" style="4" bestFit="1" customWidth="1"/>
    <col min="201" max="209" width="10.88671875" style="4" customWidth="1"/>
    <col min="210" max="210" width="9.109375" style="12"/>
    <col min="211" max="211" width="10.33203125" style="14" bestFit="1" customWidth="1"/>
    <col min="212" max="212" width="10.88671875" style="4" bestFit="1" customWidth="1"/>
    <col min="213" max="213" width="9.109375" style="12"/>
    <col min="214" max="214" width="10.33203125" style="14" bestFit="1" customWidth="1"/>
    <col min="215" max="215" width="9.88671875" style="4" bestFit="1" customWidth="1"/>
    <col min="216" max="216" width="9.109375" style="12"/>
    <col min="217" max="217" width="10.33203125" style="14" bestFit="1" customWidth="1"/>
    <col min="218" max="218" width="10.88671875" style="4" bestFit="1" customWidth="1"/>
    <col min="219" max="219" width="9.109375" style="12"/>
    <col min="220" max="220" width="10.33203125" style="14" bestFit="1" customWidth="1"/>
    <col min="221" max="221" width="9.88671875" bestFit="1" customWidth="1"/>
    <col min="222" max="222" width="9.109375" style="12"/>
    <col min="223" max="223" width="10.33203125" style="14" customWidth="1"/>
    <col min="224" max="224" width="10.88671875" style="4" bestFit="1" customWidth="1"/>
    <col min="225" max="225" width="9.109375" style="12"/>
    <col min="226" max="226" width="10.33203125" style="14" bestFit="1" customWidth="1"/>
    <col min="227" max="227" width="11.109375" customWidth="1"/>
    <col min="228" max="228" width="9.88671875" style="12" bestFit="1" customWidth="1"/>
    <col min="229" max="229" width="10.33203125" style="14" bestFit="1" customWidth="1"/>
    <col min="230" max="230" width="12.44140625" style="4" bestFit="1" customWidth="1"/>
    <col min="231" max="231" width="10.5546875" style="12" customWidth="1"/>
    <col min="232" max="232" width="12" style="14" bestFit="1" customWidth="1"/>
    <col min="233" max="233" width="10.44140625" style="4" customWidth="1"/>
    <col min="234" max="234" width="11.6640625" style="12" customWidth="1"/>
    <col min="235" max="235" width="11.6640625" style="14" customWidth="1"/>
    <col min="237" max="237" width="1.6640625" customWidth="1"/>
    <col min="241" max="241" width="1.6640625" customWidth="1"/>
    <col min="245" max="245" width="1.6640625" customWidth="1"/>
    <col min="249" max="249" width="1.6640625" customWidth="1"/>
    <col min="253" max="253" width="1.6640625" customWidth="1"/>
    <col min="257" max="257" width="1.6640625" customWidth="1"/>
    <col min="261" max="261" width="1.6640625" customWidth="1"/>
    <col min="265" max="265" width="1.6640625" customWidth="1"/>
    <col min="269" max="269" width="1.6640625" customWidth="1"/>
    <col min="270" max="270" width="12.109375" customWidth="1"/>
    <col min="273" max="273" width="1.6640625" customWidth="1"/>
    <col min="277" max="277" width="1.6640625" customWidth="1"/>
    <col min="281" max="281" width="1.6640625" customWidth="1"/>
    <col min="285" max="285" width="1.6640625" customWidth="1"/>
  </cols>
  <sheetData>
    <row r="1" spans="1:367" s="17" customFormat="1" ht="10.5" customHeight="1" x14ac:dyDescent="0.3">
      <c r="C1" s="18"/>
      <c r="D1" s="19"/>
      <c r="E1" s="20"/>
      <c r="F1" s="18"/>
      <c r="G1" s="19"/>
      <c r="H1" s="20"/>
      <c r="I1" s="18"/>
      <c r="J1" s="19"/>
      <c r="K1" s="20"/>
      <c r="L1" s="18"/>
      <c r="M1" s="19"/>
      <c r="N1" s="20"/>
      <c r="O1" s="18"/>
      <c r="P1" s="19"/>
      <c r="Q1" s="20"/>
      <c r="R1" s="18"/>
      <c r="S1" s="19"/>
      <c r="T1" s="20"/>
      <c r="U1" s="20"/>
      <c r="V1" s="20"/>
      <c r="W1" s="20"/>
      <c r="X1" s="18"/>
      <c r="Y1" s="19"/>
      <c r="Z1" s="20"/>
      <c r="AA1" s="18"/>
      <c r="AB1" s="19"/>
      <c r="AC1" s="20"/>
      <c r="AD1" s="18"/>
      <c r="AE1" s="19"/>
      <c r="AF1" s="20"/>
      <c r="AG1" s="18"/>
      <c r="AH1" s="19"/>
      <c r="AI1" s="20"/>
      <c r="AJ1" s="18"/>
      <c r="AK1" s="19"/>
      <c r="AL1" s="20"/>
      <c r="AM1" s="18"/>
      <c r="AN1" s="19"/>
      <c r="AO1" s="20"/>
      <c r="AP1" s="18"/>
      <c r="AQ1" s="19"/>
      <c r="AR1" s="20"/>
      <c r="AS1" s="18"/>
      <c r="AT1" s="19"/>
      <c r="AU1" s="20"/>
      <c r="AV1" s="18"/>
      <c r="AW1" s="19"/>
      <c r="AX1" s="20"/>
      <c r="AY1" s="18"/>
      <c r="AZ1" s="19"/>
      <c r="BA1" s="20"/>
      <c r="BB1" s="18"/>
      <c r="BC1" s="19"/>
      <c r="BD1" s="20"/>
      <c r="BE1" s="18"/>
      <c r="BF1" s="19"/>
      <c r="BG1" s="20"/>
      <c r="BH1" s="18"/>
      <c r="BI1" s="19"/>
      <c r="BJ1" s="20"/>
      <c r="BK1" s="18"/>
      <c r="BL1" s="19"/>
      <c r="BM1" s="20"/>
      <c r="BN1" s="18"/>
      <c r="BO1" s="19"/>
      <c r="BP1" s="20"/>
      <c r="BQ1" s="18"/>
      <c r="BR1" s="19"/>
      <c r="BS1" s="20"/>
      <c r="BT1" s="18"/>
      <c r="BU1" s="19"/>
      <c r="BV1" s="20"/>
      <c r="BW1" s="18"/>
      <c r="BX1" s="19"/>
      <c r="BY1" s="20"/>
      <c r="BZ1" s="18"/>
      <c r="CA1" s="19"/>
      <c r="CB1" s="20"/>
      <c r="CC1" s="18"/>
      <c r="CD1" s="19"/>
      <c r="CE1" s="20"/>
      <c r="CF1" s="18"/>
      <c r="CG1" s="19"/>
      <c r="CH1" s="20"/>
      <c r="CI1" s="18"/>
      <c r="CJ1" s="19"/>
      <c r="CK1" s="20"/>
      <c r="CL1" s="18"/>
      <c r="CM1" s="19"/>
      <c r="CN1" s="20"/>
      <c r="CO1" s="18"/>
      <c r="CP1" s="19"/>
      <c r="CQ1" s="20"/>
      <c r="CR1" s="18"/>
      <c r="CS1" s="19"/>
      <c r="CT1" s="20"/>
      <c r="CU1" s="18"/>
      <c r="CV1" s="19"/>
      <c r="CW1" s="20"/>
      <c r="CX1" s="18"/>
      <c r="CY1" s="19"/>
      <c r="CZ1" s="20"/>
      <c r="DA1" s="18"/>
      <c r="DB1" s="19"/>
      <c r="DC1" s="20"/>
      <c r="DD1" s="18"/>
      <c r="DE1" s="19"/>
      <c r="DF1" s="20"/>
      <c r="DG1" s="18"/>
      <c r="DH1" s="19"/>
      <c r="DI1" s="20"/>
      <c r="DJ1" s="18"/>
      <c r="DK1" s="19"/>
      <c r="DL1" s="20"/>
      <c r="DM1" s="18"/>
      <c r="DN1" s="19"/>
      <c r="DO1" s="20"/>
      <c r="DP1" s="18"/>
      <c r="DQ1" s="19"/>
      <c r="DR1" s="20"/>
      <c r="DS1" s="18"/>
      <c r="DT1" s="19"/>
      <c r="DU1" s="20"/>
      <c r="DV1" s="18"/>
      <c r="DW1" s="19"/>
      <c r="DX1" s="20"/>
      <c r="DY1" s="18"/>
      <c r="DZ1" s="19"/>
      <c r="EA1" s="20"/>
      <c r="EB1" s="18"/>
      <c r="EC1" s="19"/>
      <c r="ED1" s="20"/>
      <c r="EE1" s="18"/>
      <c r="EF1" s="19"/>
      <c r="EG1" s="20"/>
      <c r="EH1" s="18"/>
      <c r="EI1" s="19"/>
      <c r="EJ1" s="20"/>
      <c r="EK1" s="18"/>
      <c r="EL1" s="19"/>
      <c r="EM1" s="20"/>
      <c r="EN1" s="18"/>
      <c r="EO1" s="19"/>
      <c r="EP1" s="20"/>
      <c r="EQ1" s="18"/>
      <c r="ER1" s="19"/>
      <c r="ES1" s="20"/>
      <c r="ET1" s="18"/>
      <c r="EU1" s="19"/>
      <c r="EV1" s="20"/>
      <c r="EW1" s="18"/>
      <c r="EX1" s="19"/>
      <c r="EY1" s="20"/>
      <c r="EZ1" s="18"/>
      <c r="FA1" s="19"/>
      <c r="FB1" s="20"/>
      <c r="FC1" s="18"/>
      <c r="FD1" s="19"/>
      <c r="FE1" s="20"/>
      <c r="FF1" s="18"/>
      <c r="FG1" s="19"/>
      <c r="FH1" s="20"/>
      <c r="FI1" s="18"/>
      <c r="FJ1" s="19"/>
      <c r="FK1" s="20"/>
      <c r="FL1" s="18"/>
      <c r="FM1" s="19"/>
      <c r="FN1" s="20"/>
      <c r="FO1" s="18"/>
      <c r="FP1" s="19"/>
      <c r="FQ1" s="20"/>
      <c r="FR1" s="18"/>
      <c r="FS1" s="19"/>
      <c r="FT1" s="20"/>
      <c r="FU1" s="18"/>
      <c r="FV1" s="19"/>
      <c r="FW1" s="20"/>
      <c r="FX1" s="18"/>
      <c r="FY1" s="19"/>
      <c r="FZ1" s="20"/>
      <c r="GA1" s="18"/>
      <c r="GB1" s="19"/>
      <c r="GC1" s="20"/>
      <c r="GD1" s="18"/>
      <c r="GE1" s="19"/>
      <c r="GF1" s="20"/>
      <c r="GG1" s="18"/>
      <c r="GH1" s="19"/>
      <c r="GI1" s="20"/>
      <c r="GJ1" s="18"/>
      <c r="GK1" s="19"/>
      <c r="GL1" s="20"/>
      <c r="GM1" s="18"/>
      <c r="GN1" s="19"/>
      <c r="GO1" s="20"/>
      <c r="GP1" s="18"/>
      <c r="GQ1" s="19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18"/>
      <c r="HC1" s="19"/>
      <c r="HD1" s="20"/>
      <c r="HE1" s="18"/>
      <c r="HF1" s="19"/>
      <c r="HG1" s="20"/>
      <c r="HH1" s="18"/>
      <c r="HI1" s="19"/>
      <c r="HJ1" s="20"/>
      <c r="HK1" s="18"/>
      <c r="HL1" s="19"/>
      <c r="HN1" s="18"/>
      <c r="HO1" s="19"/>
      <c r="HP1" s="20"/>
      <c r="HQ1" s="18"/>
      <c r="HR1" s="19"/>
      <c r="HT1" s="18"/>
      <c r="HU1" s="19"/>
      <c r="HV1" s="20"/>
      <c r="HW1" s="18"/>
      <c r="HX1" s="19"/>
      <c r="HY1" s="20"/>
      <c r="HZ1" s="18"/>
      <c r="IA1" s="19"/>
    </row>
    <row r="2" spans="1:367" s="25" customFormat="1" ht="21" customHeight="1" x14ac:dyDescent="0.4">
      <c r="B2" s="21" t="s">
        <v>19</v>
      </c>
      <c r="C2" s="113" t="s">
        <v>66</v>
      </c>
      <c r="D2" s="114"/>
      <c r="E2" s="113"/>
      <c r="F2" s="113"/>
      <c r="G2" s="114"/>
      <c r="H2" s="113"/>
      <c r="I2" s="30"/>
      <c r="J2" s="31"/>
      <c r="K2" s="29"/>
      <c r="L2" s="30"/>
      <c r="M2" s="31"/>
      <c r="N2" s="29"/>
      <c r="O2" s="30"/>
      <c r="P2" s="31"/>
      <c r="Q2" s="29"/>
      <c r="R2" s="30"/>
      <c r="S2" s="31"/>
      <c r="T2" s="29"/>
      <c r="U2" s="29"/>
      <c r="V2" s="29"/>
      <c r="W2" s="29"/>
      <c r="X2" s="30"/>
      <c r="Y2" s="31"/>
      <c r="Z2" s="29"/>
      <c r="AA2" s="30"/>
      <c r="AB2" s="31"/>
      <c r="AC2" s="29"/>
      <c r="AD2" s="30"/>
      <c r="AE2" s="31"/>
      <c r="AF2" s="29"/>
      <c r="AG2" s="30"/>
      <c r="AH2" s="31"/>
      <c r="AI2" s="29"/>
      <c r="AJ2" s="30"/>
      <c r="AK2" s="31"/>
      <c r="AL2" s="29"/>
      <c r="AM2" s="30"/>
      <c r="AN2" s="31"/>
      <c r="AO2" s="29"/>
      <c r="AP2" s="30"/>
      <c r="AQ2" s="31"/>
      <c r="AR2" s="29"/>
      <c r="AS2" s="30"/>
      <c r="AT2" s="31"/>
      <c r="AU2" s="29"/>
      <c r="AV2" s="30"/>
      <c r="AW2" s="31"/>
      <c r="AX2" s="29"/>
      <c r="AY2" s="30"/>
      <c r="AZ2" s="31"/>
      <c r="BA2" s="29"/>
      <c r="BB2" s="30"/>
      <c r="BC2" s="31"/>
      <c r="BD2" s="29"/>
      <c r="BE2" s="23"/>
      <c r="BF2" s="24"/>
      <c r="BG2" s="22"/>
      <c r="BH2" s="30"/>
      <c r="BI2" s="31"/>
      <c r="BJ2" s="29"/>
      <c r="BK2" s="30"/>
      <c r="BL2" s="31"/>
      <c r="BM2" s="29"/>
      <c r="BN2" s="30"/>
      <c r="BO2" s="31"/>
      <c r="BP2" s="29"/>
      <c r="BQ2" s="30"/>
      <c r="BR2" s="31"/>
      <c r="BS2" s="29"/>
      <c r="BT2" s="30"/>
      <c r="BU2" s="31"/>
      <c r="BV2" s="29"/>
      <c r="BW2" s="30"/>
      <c r="BX2" s="31"/>
      <c r="BY2" s="29"/>
      <c r="BZ2" s="30"/>
      <c r="CA2" s="31"/>
      <c r="CB2" s="29"/>
      <c r="CC2" s="30"/>
      <c r="CD2" s="31"/>
      <c r="CE2" s="29"/>
      <c r="CF2" s="30"/>
      <c r="CG2" s="31"/>
      <c r="CH2" s="29"/>
      <c r="CI2" s="30"/>
      <c r="CJ2" s="31"/>
      <c r="CK2" s="29"/>
      <c r="CL2" s="30"/>
      <c r="CM2" s="31"/>
      <c r="CN2" s="29"/>
      <c r="CO2" s="30"/>
      <c r="CP2" s="31"/>
      <c r="CQ2" s="29"/>
      <c r="CR2" s="30"/>
      <c r="CS2" s="31"/>
      <c r="CT2" s="29"/>
      <c r="CU2" s="30"/>
      <c r="CV2" s="31"/>
      <c r="CW2" s="29"/>
      <c r="CX2" s="30"/>
      <c r="CY2" s="31"/>
      <c r="CZ2" s="29"/>
      <c r="DA2" s="30"/>
      <c r="DB2" s="31"/>
      <c r="DC2" s="29"/>
      <c r="DD2" s="30"/>
      <c r="DE2" s="31"/>
      <c r="DF2" s="29"/>
      <c r="DG2" s="30"/>
      <c r="DH2" s="31"/>
      <c r="DI2" s="29"/>
      <c r="DJ2" s="30"/>
      <c r="DK2" s="31"/>
      <c r="DL2" s="29"/>
      <c r="DM2" s="30"/>
      <c r="DN2" s="31"/>
      <c r="DO2" s="29"/>
      <c r="DP2" s="30"/>
      <c r="DQ2" s="31"/>
      <c r="DR2" s="29"/>
      <c r="DS2" s="30"/>
      <c r="DT2" s="31"/>
      <c r="DU2" s="29"/>
      <c r="DV2" s="30"/>
      <c r="DW2" s="31"/>
      <c r="DX2" s="29"/>
      <c r="DY2" s="30"/>
      <c r="DZ2" s="31"/>
      <c r="EA2" s="29"/>
      <c r="EB2" s="30"/>
      <c r="EC2" s="31"/>
      <c r="ED2" s="29"/>
      <c r="EE2" s="30"/>
      <c r="EF2" s="31"/>
      <c r="EG2" s="29"/>
      <c r="EH2" s="30"/>
      <c r="EI2" s="31"/>
      <c r="EJ2" s="29"/>
      <c r="EK2" s="30"/>
      <c r="EL2" s="31"/>
      <c r="EM2" s="29"/>
      <c r="EN2" s="30"/>
      <c r="EO2" s="31"/>
      <c r="EP2" s="29"/>
      <c r="EQ2" s="30"/>
      <c r="ER2" s="31"/>
      <c r="ES2" s="29"/>
      <c r="ET2" s="30"/>
      <c r="EU2" s="31"/>
      <c r="EV2" s="29"/>
      <c r="EW2" s="30"/>
      <c r="EX2" s="31"/>
      <c r="EY2" s="29"/>
      <c r="EZ2" s="30"/>
      <c r="FA2" s="31"/>
      <c r="FB2" s="29"/>
      <c r="FC2" s="30"/>
      <c r="FD2" s="31"/>
      <c r="FE2" s="29"/>
      <c r="FF2" s="30"/>
      <c r="FG2" s="31"/>
      <c r="FH2" s="22"/>
      <c r="FI2" s="30"/>
      <c r="FJ2" s="31"/>
      <c r="FK2" s="22"/>
      <c r="FL2" s="23"/>
      <c r="FM2" s="24"/>
      <c r="FN2" s="22"/>
      <c r="FO2" s="23"/>
      <c r="FP2" s="24"/>
      <c r="FQ2" s="22"/>
      <c r="FR2" s="30"/>
      <c r="FS2" s="31"/>
      <c r="FT2" s="29"/>
      <c r="FU2" s="23"/>
      <c r="FV2" s="24"/>
      <c r="FW2" s="22"/>
      <c r="FX2" s="23"/>
      <c r="FY2" s="24"/>
      <c r="FZ2" s="22"/>
      <c r="GA2" s="23"/>
      <c r="GB2" s="24"/>
      <c r="GC2" s="22"/>
      <c r="GD2" s="23"/>
      <c r="GE2" s="24"/>
      <c r="GF2" s="22"/>
      <c r="GG2" s="23"/>
      <c r="GH2" s="24"/>
      <c r="GI2" s="22"/>
      <c r="GJ2" s="23"/>
      <c r="GK2" s="24"/>
      <c r="GL2" s="22"/>
      <c r="GM2" s="23"/>
      <c r="GN2" s="24"/>
      <c r="GO2" s="22"/>
      <c r="GP2" s="30"/>
      <c r="GQ2" s="31"/>
      <c r="GR2" s="29"/>
      <c r="GS2" s="29"/>
      <c r="GT2" s="29"/>
      <c r="GU2" s="29"/>
      <c r="GV2" s="29"/>
      <c r="GW2" s="29"/>
      <c r="GX2" s="29"/>
      <c r="GY2" s="29"/>
      <c r="GZ2" s="29"/>
      <c r="HA2" s="29"/>
      <c r="HB2" s="30"/>
      <c r="HC2" s="31"/>
      <c r="HD2" s="29"/>
      <c r="HE2" s="23"/>
      <c r="HF2" s="24"/>
      <c r="HG2" s="22"/>
      <c r="HH2" s="30"/>
      <c r="HI2" s="31"/>
      <c r="HJ2" s="29"/>
      <c r="HK2" s="23"/>
      <c r="HL2" s="24"/>
      <c r="HN2" s="30"/>
      <c r="HO2" s="31"/>
      <c r="HP2" s="29"/>
      <c r="HQ2" s="23"/>
      <c r="HR2" s="24"/>
      <c r="HT2" s="23"/>
      <c r="HU2" s="24"/>
      <c r="HV2" s="22"/>
      <c r="HW2" s="23"/>
      <c r="HX2" s="24"/>
      <c r="HY2" s="22"/>
      <c r="HZ2" s="23"/>
      <c r="IA2" s="24"/>
    </row>
    <row r="3" spans="1:367" s="25" customFormat="1" ht="8.25" customHeight="1" thickBot="1" x14ac:dyDescent="0.35">
      <c r="C3" s="26"/>
      <c r="D3" s="27"/>
      <c r="E3" s="28"/>
      <c r="F3" s="23"/>
      <c r="G3" s="24"/>
      <c r="H3" s="22"/>
      <c r="I3" s="23"/>
      <c r="J3" s="24"/>
      <c r="K3" s="22"/>
      <c r="L3" s="23"/>
      <c r="M3" s="24"/>
      <c r="N3" s="22"/>
      <c r="O3" s="23"/>
      <c r="P3" s="24"/>
      <c r="Q3" s="22"/>
      <c r="R3" s="23"/>
      <c r="S3" s="24"/>
      <c r="T3" s="22"/>
      <c r="U3" s="22"/>
      <c r="V3" s="22"/>
      <c r="W3" s="22"/>
      <c r="X3" s="23"/>
      <c r="Y3" s="24"/>
      <c r="Z3" s="22"/>
      <c r="AA3" s="23"/>
      <c r="AB3" s="24"/>
      <c r="AC3" s="22"/>
      <c r="AD3" s="23"/>
      <c r="AE3" s="24"/>
      <c r="AF3" s="22"/>
      <c r="AG3" s="23"/>
      <c r="AH3" s="24"/>
      <c r="AI3" s="22"/>
      <c r="AJ3" s="23"/>
      <c r="AK3" s="24"/>
      <c r="AL3" s="22"/>
      <c r="AM3" s="23"/>
      <c r="AN3" s="24"/>
      <c r="AO3" s="22"/>
      <c r="AP3" s="23"/>
      <c r="AQ3" s="24"/>
      <c r="AR3" s="22"/>
      <c r="AS3" s="23"/>
      <c r="AT3" s="24"/>
      <c r="AU3" s="22"/>
      <c r="AV3" s="23"/>
      <c r="AW3" s="24"/>
      <c r="AX3" s="22"/>
      <c r="AY3" s="23"/>
      <c r="AZ3" s="24"/>
      <c r="BA3" s="22"/>
      <c r="BB3" s="23"/>
      <c r="BC3" s="24"/>
      <c r="BD3" s="22"/>
      <c r="BE3" s="23"/>
      <c r="BF3" s="24"/>
      <c r="BG3" s="22"/>
      <c r="BH3" s="23"/>
      <c r="BI3" s="24"/>
      <c r="BJ3" s="22"/>
      <c r="BK3" s="23"/>
      <c r="BL3" s="24"/>
      <c r="BM3" s="22"/>
      <c r="BN3" s="23"/>
      <c r="BO3" s="24"/>
      <c r="BP3" s="22"/>
      <c r="BQ3" s="23"/>
      <c r="BR3" s="24"/>
      <c r="BS3" s="22"/>
      <c r="BT3" s="23"/>
      <c r="BU3" s="24"/>
      <c r="BV3" s="22"/>
      <c r="BW3" s="23"/>
      <c r="BX3" s="24"/>
      <c r="BY3" s="22"/>
      <c r="BZ3" s="23"/>
      <c r="CA3" s="24"/>
      <c r="CB3" s="22"/>
      <c r="CC3" s="23"/>
      <c r="CD3" s="24"/>
      <c r="CE3" s="22"/>
      <c r="CF3" s="23"/>
      <c r="CG3" s="24"/>
      <c r="CH3" s="22"/>
      <c r="CI3" s="23"/>
      <c r="CJ3" s="24"/>
      <c r="CK3" s="22"/>
      <c r="CL3" s="23"/>
      <c r="CM3" s="24"/>
      <c r="CN3" s="22"/>
      <c r="CO3" s="23"/>
      <c r="CP3" s="24"/>
      <c r="CQ3" s="22"/>
      <c r="CR3" s="23"/>
      <c r="CS3" s="24"/>
      <c r="CT3" s="22"/>
      <c r="CU3" s="23"/>
      <c r="CV3" s="24"/>
      <c r="CW3" s="22"/>
      <c r="CX3" s="23"/>
      <c r="CY3" s="24"/>
      <c r="CZ3" s="22"/>
      <c r="DA3" s="23"/>
      <c r="DB3" s="24"/>
      <c r="DC3" s="22"/>
      <c r="DD3" s="23"/>
      <c r="DE3" s="24"/>
      <c r="DF3" s="22"/>
      <c r="DG3" s="23"/>
      <c r="DH3" s="24"/>
      <c r="DI3" s="22"/>
      <c r="DJ3" s="23"/>
      <c r="DK3" s="24"/>
      <c r="DL3" s="22"/>
      <c r="DM3" s="23"/>
      <c r="DN3" s="24"/>
      <c r="DO3" s="22"/>
      <c r="DP3" s="23"/>
      <c r="DQ3" s="24"/>
      <c r="DR3" s="22"/>
      <c r="DS3" s="23"/>
      <c r="DT3" s="24"/>
      <c r="DU3" s="22"/>
      <c r="DV3" s="23"/>
      <c r="DW3" s="24"/>
      <c r="DX3" s="22"/>
      <c r="DY3" s="23"/>
      <c r="DZ3" s="24"/>
      <c r="EA3" s="22"/>
      <c r="EB3" s="23"/>
      <c r="EC3" s="24"/>
      <c r="ED3" s="22"/>
      <c r="EE3" s="23"/>
      <c r="EF3" s="24"/>
      <c r="EG3" s="22"/>
      <c r="EH3" s="23"/>
      <c r="EI3" s="24"/>
      <c r="EJ3" s="22"/>
      <c r="EK3" s="23"/>
      <c r="EL3" s="24"/>
      <c r="EM3" s="22"/>
      <c r="EN3" s="23"/>
      <c r="EO3" s="24"/>
      <c r="EP3" s="22"/>
      <c r="EQ3" s="23"/>
      <c r="ER3" s="24"/>
      <c r="ES3" s="22"/>
      <c r="ET3" s="23"/>
      <c r="EU3" s="24"/>
      <c r="EV3" s="22"/>
      <c r="EW3" s="23"/>
      <c r="EX3" s="24"/>
      <c r="EY3" s="22"/>
      <c r="EZ3" s="23"/>
      <c r="FA3" s="24"/>
      <c r="FB3" s="22"/>
      <c r="FC3" s="23"/>
      <c r="FD3" s="24"/>
      <c r="FE3" s="22"/>
      <c r="FF3" s="23"/>
      <c r="FG3" s="24"/>
      <c r="FH3" s="22"/>
      <c r="FI3" s="23"/>
      <c r="FJ3" s="24"/>
      <c r="FK3" s="22"/>
      <c r="FL3" s="23"/>
      <c r="FM3" s="24"/>
      <c r="FN3" s="22"/>
      <c r="FO3" s="23"/>
      <c r="FP3" s="24"/>
      <c r="FQ3" s="22"/>
      <c r="FR3" s="23"/>
      <c r="FS3" s="24"/>
      <c r="FT3" s="22"/>
      <c r="FU3" s="23"/>
      <c r="FV3" s="24"/>
      <c r="FW3" s="22"/>
      <c r="FX3" s="23"/>
      <c r="FY3" s="24"/>
      <c r="FZ3" s="22"/>
      <c r="GA3" s="23"/>
      <c r="GB3" s="24"/>
      <c r="GC3" s="22"/>
      <c r="GD3" s="23"/>
      <c r="GE3" s="24"/>
      <c r="GF3" s="22"/>
      <c r="GG3" s="23"/>
      <c r="GH3" s="24"/>
      <c r="GI3" s="22"/>
      <c r="GJ3" s="23"/>
      <c r="GK3" s="24"/>
      <c r="GL3" s="22"/>
      <c r="GM3" s="23"/>
      <c r="GN3" s="24"/>
      <c r="GO3" s="22"/>
      <c r="GP3" s="23"/>
      <c r="GQ3" s="24"/>
      <c r="GR3" s="22"/>
      <c r="GS3" s="22"/>
      <c r="GT3" s="22"/>
      <c r="GU3" s="22"/>
      <c r="GV3" s="22"/>
      <c r="GW3" s="22"/>
      <c r="GX3" s="22"/>
      <c r="GY3" s="22"/>
      <c r="GZ3" s="22"/>
      <c r="HA3" s="22"/>
      <c r="HB3" s="23"/>
      <c r="HC3" s="24"/>
      <c r="HD3" s="22"/>
      <c r="HE3" s="23"/>
      <c r="HF3" s="24"/>
      <c r="HG3" s="22"/>
      <c r="HH3" s="23"/>
      <c r="HI3" s="24"/>
      <c r="HJ3" s="22"/>
      <c r="HK3" s="23"/>
      <c r="HL3" s="24"/>
      <c r="HN3" s="23"/>
      <c r="HO3" s="24"/>
      <c r="HP3" s="22"/>
      <c r="HQ3" s="23"/>
      <c r="HR3" s="24"/>
      <c r="HT3" s="23"/>
      <c r="HU3" s="24"/>
      <c r="HV3" s="22"/>
      <c r="HW3" s="23"/>
      <c r="HX3" s="24"/>
      <c r="HY3" s="22"/>
      <c r="HZ3" s="23"/>
      <c r="IA3" s="24"/>
    </row>
    <row r="4" spans="1:367" s="6" customFormat="1" ht="45" customHeight="1" x14ac:dyDescent="0.3">
      <c r="A4" s="123" t="s">
        <v>0</v>
      </c>
      <c r="B4" s="125"/>
      <c r="C4" s="120" t="s">
        <v>20</v>
      </c>
      <c r="D4" s="121"/>
      <c r="E4" s="122"/>
      <c r="F4" s="120" t="s">
        <v>72</v>
      </c>
      <c r="G4" s="121"/>
      <c r="H4" s="122"/>
      <c r="I4" s="120" t="s">
        <v>29</v>
      </c>
      <c r="J4" s="121"/>
      <c r="K4" s="122"/>
      <c r="L4" s="120" t="s">
        <v>50</v>
      </c>
      <c r="M4" s="121"/>
      <c r="N4" s="122"/>
      <c r="O4" s="120" t="s">
        <v>87</v>
      </c>
      <c r="P4" s="121"/>
      <c r="Q4" s="122"/>
      <c r="R4" s="120" t="s">
        <v>91</v>
      </c>
      <c r="S4" s="121"/>
      <c r="T4" s="122"/>
      <c r="U4" s="123" t="s">
        <v>30</v>
      </c>
      <c r="V4" s="124"/>
      <c r="W4" s="125"/>
      <c r="X4" s="120" t="s">
        <v>118</v>
      </c>
      <c r="Y4" s="121"/>
      <c r="Z4" s="122"/>
      <c r="AA4" s="120" t="s">
        <v>76</v>
      </c>
      <c r="AB4" s="121"/>
      <c r="AC4" s="122"/>
      <c r="AD4" s="120" t="s">
        <v>51</v>
      </c>
      <c r="AE4" s="121"/>
      <c r="AF4" s="122"/>
      <c r="AG4" s="120" t="s">
        <v>103</v>
      </c>
      <c r="AH4" s="121"/>
      <c r="AI4" s="122"/>
      <c r="AJ4" s="120" t="s">
        <v>84</v>
      </c>
      <c r="AK4" s="121"/>
      <c r="AL4" s="122"/>
      <c r="AM4" s="120" t="s">
        <v>59</v>
      </c>
      <c r="AN4" s="121"/>
      <c r="AO4" s="122"/>
      <c r="AP4" s="120" t="s">
        <v>33</v>
      </c>
      <c r="AQ4" s="121"/>
      <c r="AR4" s="122"/>
      <c r="AS4" s="120" t="s">
        <v>96</v>
      </c>
      <c r="AT4" s="121"/>
      <c r="AU4" s="122"/>
      <c r="AV4" s="120" t="s">
        <v>122</v>
      </c>
      <c r="AW4" s="121"/>
      <c r="AX4" s="122"/>
      <c r="AY4" s="120" t="s">
        <v>90</v>
      </c>
      <c r="AZ4" s="121"/>
      <c r="BA4" s="122"/>
      <c r="BB4" s="120" t="s">
        <v>79</v>
      </c>
      <c r="BC4" s="121"/>
      <c r="BD4" s="122"/>
      <c r="BE4" s="120" t="s">
        <v>120</v>
      </c>
      <c r="BF4" s="121"/>
      <c r="BG4" s="122"/>
      <c r="BH4" s="120" t="s">
        <v>60</v>
      </c>
      <c r="BI4" s="121"/>
      <c r="BJ4" s="122"/>
      <c r="BK4" s="120" t="s">
        <v>61</v>
      </c>
      <c r="BL4" s="121"/>
      <c r="BM4" s="122"/>
      <c r="BN4" s="120" t="s">
        <v>113</v>
      </c>
      <c r="BO4" s="121"/>
      <c r="BP4" s="122"/>
      <c r="BQ4" s="120" t="s">
        <v>116</v>
      </c>
      <c r="BR4" s="121"/>
      <c r="BS4" s="122"/>
      <c r="BT4" s="120" t="s">
        <v>73</v>
      </c>
      <c r="BU4" s="121"/>
      <c r="BV4" s="122"/>
      <c r="BW4" s="120" t="s">
        <v>77</v>
      </c>
      <c r="BX4" s="121"/>
      <c r="BY4" s="122"/>
      <c r="BZ4" s="120" t="s">
        <v>74</v>
      </c>
      <c r="CA4" s="121"/>
      <c r="CB4" s="122"/>
      <c r="CC4" s="120" t="s">
        <v>78</v>
      </c>
      <c r="CD4" s="121"/>
      <c r="CE4" s="122"/>
      <c r="CF4" s="120" t="s">
        <v>104</v>
      </c>
      <c r="CG4" s="121"/>
      <c r="CH4" s="122"/>
      <c r="CI4" s="120" t="s">
        <v>35</v>
      </c>
      <c r="CJ4" s="121"/>
      <c r="CK4" s="122"/>
      <c r="CL4" s="120" t="s">
        <v>36</v>
      </c>
      <c r="CM4" s="121"/>
      <c r="CN4" s="122"/>
      <c r="CO4" s="120" t="s">
        <v>108</v>
      </c>
      <c r="CP4" s="121"/>
      <c r="CQ4" s="122"/>
      <c r="CR4" s="120" t="s">
        <v>37</v>
      </c>
      <c r="CS4" s="121"/>
      <c r="CT4" s="122"/>
      <c r="CU4" s="120" t="s">
        <v>107</v>
      </c>
      <c r="CV4" s="121"/>
      <c r="CW4" s="122"/>
      <c r="CX4" s="120" t="s">
        <v>86</v>
      </c>
      <c r="CY4" s="121"/>
      <c r="CZ4" s="122"/>
      <c r="DA4" s="120" t="s">
        <v>92</v>
      </c>
      <c r="DB4" s="121"/>
      <c r="DC4" s="122"/>
      <c r="DD4" s="120" t="s">
        <v>85</v>
      </c>
      <c r="DE4" s="121"/>
      <c r="DF4" s="122"/>
      <c r="DG4" s="120" t="s">
        <v>71</v>
      </c>
      <c r="DH4" s="121"/>
      <c r="DI4" s="122"/>
      <c r="DJ4" s="123" t="s">
        <v>39</v>
      </c>
      <c r="DK4" s="126"/>
      <c r="DL4" s="125"/>
      <c r="DM4" s="120" t="s">
        <v>80</v>
      </c>
      <c r="DN4" s="121"/>
      <c r="DO4" s="122"/>
      <c r="DP4" s="120" t="s">
        <v>81</v>
      </c>
      <c r="DQ4" s="121"/>
      <c r="DR4" s="122"/>
      <c r="DS4" s="120" t="s">
        <v>70</v>
      </c>
      <c r="DT4" s="121"/>
      <c r="DU4" s="122"/>
      <c r="DV4" s="120" t="s">
        <v>68</v>
      </c>
      <c r="DW4" s="121"/>
      <c r="DX4" s="122"/>
      <c r="DY4" s="120" t="s">
        <v>40</v>
      </c>
      <c r="DZ4" s="121"/>
      <c r="EA4" s="122"/>
      <c r="EB4" s="120" t="s">
        <v>93</v>
      </c>
      <c r="EC4" s="121"/>
      <c r="ED4" s="122"/>
      <c r="EE4" s="120" t="s">
        <v>112</v>
      </c>
      <c r="EF4" s="121"/>
      <c r="EG4" s="122"/>
      <c r="EH4" s="120" t="s">
        <v>119</v>
      </c>
      <c r="EI4" s="121"/>
      <c r="EJ4" s="122"/>
      <c r="EK4" s="120" t="s">
        <v>110</v>
      </c>
      <c r="EL4" s="121"/>
      <c r="EM4" s="122"/>
      <c r="EN4" s="120" t="s">
        <v>41</v>
      </c>
      <c r="EO4" s="121"/>
      <c r="EP4" s="122"/>
      <c r="EQ4" s="120" t="s">
        <v>42</v>
      </c>
      <c r="ER4" s="121"/>
      <c r="ES4" s="122"/>
      <c r="ET4" s="120" t="s">
        <v>75</v>
      </c>
      <c r="EU4" s="121"/>
      <c r="EV4" s="122"/>
      <c r="EW4" s="120" t="s">
        <v>82</v>
      </c>
      <c r="EX4" s="121"/>
      <c r="EY4" s="122"/>
      <c r="EZ4" s="120" t="s">
        <v>88</v>
      </c>
      <c r="FA4" s="121"/>
      <c r="FB4" s="122"/>
      <c r="FC4" s="120" t="s">
        <v>83</v>
      </c>
      <c r="FD4" s="121"/>
      <c r="FE4" s="122"/>
      <c r="FF4" s="120" t="s">
        <v>94</v>
      </c>
      <c r="FG4" s="121"/>
      <c r="FH4" s="122"/>
      <c r="FI4" s="120" t="s">
        <v>21</v>
      </c>
      <c r="FJ4" s="121"/>
      <c r="FK4" s="122"/>
      <c r="FL4" s="120" t="s">
        <v>123</v>
      </c>
      <c r="FM4" s="121"/>
      <c r="FN4" s="122"/>
      <c r="FO4" s="120" t="s">
        <v>62</v>
      </c>
      <c r="FP4" s="121"/>
      <c r="FQ4" s="122"/>
      <c r="FR4" s="120" t="s">
        <v>89</v>
      </c>
      <c r="FS4" s="121"/>
      <c r="FT4" s="122"/>
      <c r="FU4" s="120" t="s">
        <v>56</v>
      </c>
      <c r="FV4" s="121"/>
      <c r="FW4" s="122"/>
      <c r="FX4" s="120" t="s">
        <v>43</v>
      </c>
      <c r="FY4" s="121"/>
      <c r="FZ4" s="122"/>
      <c r="GA4" s="120" t="s">
        <v>97</v>
      </c>
      <c r="GB4" s="121"/>
      <c r="GC4" s="122"/>
      <c r="GD4" s="120" t="s">
        <v>95</v>
      </c>
      <c r="GE4" s="121"/>
      <c r="GF4" s="122"/>
      <c r="GG4" s="120" t="s">
        <v>98</v>
      </c>
      <c r="GH4" s="121"/>
      <c r="GI4" s="122"/>
      <c r="GJ4" s="120" t="s">
        <v>121</v>
      </c>
      <c r="GK4" s="121"/>
      <c r="GL4" s="122"/>
      <c r="GM4" s="120" t="s">
        <v>63</v>
      </c>
      <c r="GN4" s="121"/>
      <c r="GO4" s="122"/>
      <c r="GP4" s="120" t="s">
        <v>99</v>
      </c>
      <c r="GQ4" s="121"/>
      <c r="GR4" s="122"/>
      <c r="GS4" s="123" t="s">
        <v>100</v>
      </c>
      <c r="GT4" s="124"/>
      <c r="GU4" s="125"/>
      <c r="GV4" s="123" t="s">
        <v>117</v>
      </c>
      <c r="GW4" s="124"/>
      <c r="GX4" s="125"/>
      <c r="GY4" s="123" t="s">
        <v>57</v>
      </c>
      <c r="GZ4" s="124"/>
      <c r="HA4" s="125"/>
      <c r="HB4" s="120" t="s">
        <v>47</v>
      </c>
      <c r="HC4" s="121"/>
      <c r="HD4" s="122"/>
      <c r="HE4" s="120" t="s">
        <v>64</v>
      </c>
      <c r="HF4" s="121"/>
      <c r="HG4" s="122"/>
      <c r="HH4" s="120" t="s">
        <v>48</v>
      </c>
      <c r="HI4" s="121"/>
      <c r="HJ4" s="122"/>
      <c r="HK4" s="120" t="s">
        <v>22</v>
      </c>
      <c r="HL4" s="121"/>
      <c r="HM4" s="122"/>
      <c r="HN4" s="120" t="s">
        <v>49</v>
      </c>
      <c r="HO4" s="121"/>
      <c r="HP4" s="122"/>
      <c r="HQ4" s="120" t="s">
        <v>69</v>
      </c>
      <c r="HR4" s="121"/>
      <c r="HS4" s="122"/>
      <c r="HT4" s="120" t="s">
        <v>23</v>
      </c>
      <c r="HU4" s="121"/>
      <c r="HV4" s="122"/>
      <c r="HW4" s="120" t="s">
        <v>24</v>
      </c>
      <c r="HX4" s="121"/>
      <c r="HY4" s="122"/>
      <c r="HZ4" s="75" t="s">
        <v>25</v>
      </c>
      <c r="IA4" s="76" t="s">
        <v>25</v>
      </c>
      <c r="IB4" s="5"/>
      <c r="ID4" s="5"/>
      <c r="IE4" s="5"/>
      <c r="IF4" s="5"/>
      <c r="IH4" s="5"/>
      <c r="II4" s="5"/>
      <c r="IJ4" s="5"/>
      <c r="IL4" s="5"/>
      <c r="IM4" s="5"/>
      <c r="IN4" s="5"/>
      <c r="IP4" s="5"/>
      <c r="IQ4" s="5"/>
      <c r="IR4" s="5"/>
      <c r="IT4" s="5"/>
      <c r="IU4" s="5"/>
      <c r="IV4" s="5"/>
      <c r="IX4" s="5"/>
      <c r="IY4" s="5"/>
      <c r="IZ4" s="5"/>
      <c r="JB4" s="5"/>
      <c r="JC4" s="5"/>
      <c r="JD4" s="5"/>
      <c r="JF4" s="5"/>
      <c r="JG4" s="5"/>
      <c r="JH4" s="5"/>
      <c r="JJ4" s="5"/>
      <c r="JK4" s="5"/>
      <c r="JL4" s="5"/>
      <c r="JN4" s="5"/>
      <c r="JO4" s="5"/>
      <c r="JP4" s="5"/>
      <c r="JR4" s="5"/>
      <c r="JS4" s="5"/>
      <c r="JT4" s="5"/>
      <c r="JV4" s="5"/>
      <c r="JW4" s="5"/>
      <c r="JX4" s="5"/>
      <c r="JZ4" s="5"/>
      <c r="KA4" s="5"/>
      <c r="KB4" s="5"/>
    </row>
    <row r="5" spans="1:367" ht="45" customHeight="1" thickBot="1" x14ac:dyDescent="0.35">
      <c r="A5" s="82" t="s">
        <v>1</v>
      </c>
      <c r="B5" s="81" t="s">
        <v>114</v>
      </c>
      <c r="C5" s="44" t="s">
        <v>2</v>
      </c>
      <c r="D5" s="43" t="s">
        <v>3</v>
      </c>
      <c r="E5" s="77" t="s">
        <v>4</v>
      </c>
      <c r="F5" s="44" t="s">
        <v>2</v>
      </c>
      <c r="G5" s="43" t="s">
        <v>3</v>
      </c>
      <c r="H5" s="77" t="s">
        <v>4</v>
      </c>
      <c r="I5" s="44" t="s">
        <v>2</v>
      </c>
      <c r="J5" s="43" t="s">
        <v>3</v>
      </c>
      <c r="K5" s="77" t="s">
        <v>4</v>
      </c>
      <c r="L5" s="44" t="s">
        <v>2</v>
      </c>
      <c r="M5" s="43" t="s">
        <v>3</v>
      </c>
      <c r="N5" s="77" t="s">
        <v>4</v>
      </c>
      <c r="O5" s="44" t="s">
        <v>2</v>
      </c>
      <c r="P5" s="43" t="s">
        <v>3</v>
      </c>
      <c r="Q5" s="77" t="s">
        <v>4</v>
      </c>
      <c r="R5" s="44" t="s">
        <v>2</v>
      </c>
      <c r="S5" s="43" t="s">
        <v>3</v>
      </c>
      <c r="T5" s="77" t="s">
        <v>4</v>
      </c>
      <c r="U5" s="44" t="s">
        <v>2</v>
      </c>
      <c r="V5" s="43" t="s">
        <v>3</v>
      </c>
      <c r="W5" s="77" t="s">
        <v>4</v>
      </c>
      <c r="X5" s="44" t="s">
        <v>2</v>
      </c>
      <c r="Y5" s="43" t="s">
        <v>3</v>
      </c>
      <c r="Z5" s="77" t="s">
        <v>4</v>
      </c>
      <c r="AA5" s="44" t="s">
        <v>2</v>
      </c>
      <c r="AB5" s="43" t="s">
        <v>3</v>
      </c>
      <c r="AC5" s="77" t="s">
        <v>4</v>
      </c>
      <c r="AD5" s="44" t="s">
        <v>2</v>
      </c>
      <c r="AE5" s="43" t="s">
        <v>3</v>
      </c>
      <c r="AF5" s="77" t="s">
        <v>4</v>
      </c>
      <c r="AG5" s="44" t="s">
        <v>2</v>
      </c>
      <c r="AH5" s="43" t="s">
        <v>3</v>
      </c>
      <c r="AI5" s="77" t="s">
        <v>4</v>
      </c>
      <c r="AJ5" s="44" t="s">
        <v>2</v>
      </c>
      <c r="AK5" s="43" t="s">
        <v>3</v>
      </c>
      <c r="AL5" s="77" t="s">
        <v>4</v>
      </c>
      <c r="AM5" s="44" t="s">
        <v>2</v>
      </c>
      <c r="AN5" s="43" t="s">
        <v>3</v>
      </c>
      <c r="AO5" s="77" t="s">
        <v>4</v>
      </c>
      <c r="AP5" s="44" t="s">
        <v>2</v>
      </c>
      <c r="AQ5" s="43" t="s">
        <v>3</v>
      </c>
      <c r="AR5" s="77" t="s">
        <v>4</v>
      </c>
      <c r="AS5" s="44" t="s">
        <v>2</v>
      </c>
      <c r="AT5" s="43" t="s">
        <v>3</v>
      </c>
      <c r="AU5" s="77" t="s">
        <v>4</v>
      </c>
      <c r="AV5" s="44" t="s">
        <v>2</v>
      </c>
      <c r="AW5" s="43" t="s">
        <v>3</v>
      </c>
      <c r="AX5" s="77" t="s">
        <v>4</v>
      </c>
      <c r="AY5" s="44" t="s">
        <v>2</v>
      </c>
      <c r="AZ5" s="43" t="s">
        <v>3</v>
      </c>
      <c r="BA5" s="77" t="s">
        <v>4</v>
      </c>
      <c r="BB5" s="44" t="s">
        <v>2</v>
      </c>
      <c r="BC5" s="43" t="s">
        <v>3</v>
      </c>
      <c r="BD5" s="77" t="s">
        <v>4</v>
      </c>
      <c r="BE5" s="44" t="s">
        <v>2</v>
      </c>
      <c r="BF5" s="43" t="s">
        <v>3</v>
      </c>
      <c r="BG5" s="77" t="s">
        <v>4</v>
      </c>
      <c r="BH5" s="44" t="s">
        <v>2</v>
      </c>
      <c r="BI5" s="43" t="s">
        <v>3</v>
      </c>
      <c r="BJ5" s="77" t="s">
        <v>4</v>
      </c>
      <c r="BK5" s="44" t="s">
        <v>2</v>
      </c>
      <c r="BL5" s="43" t="s">
        <v>3</v>
      </c>
      <c r="BM5" s="77" t="s">
        <v>4</v>
      </c>
      <c r="BN5" s="44" t="s">
        <v>2</v>
      </c>
      <c r="BO5" s="43" t="s">
        <v>3</v>
      </c>
      <c r="BP5" s="77" t="s">
        <v>4</v>
      </c>
      <c r="BQ5" s="44" t="s">
        <v>2</v>
      </c>
      <c r="BR5" s="43" t="s">
        <v>3</v>
      </c>
      <c r="BS5" s="77" t="s">
        <v>4</v>
      </c>
      <c r="BT5" s="44" t="s">
        <v>2</v>
      </c>
      <c r="BU5" s="43" t="s">
        <v>3</v>
      </c>
      <c r="BV5" s="77" t="s">
        <v>4</v>
      </c>
      <c r="BW5" s="44" t="s">
        <v>2</v>
      </c>
      <c r="BX5" s="43" t="s">
        <v>3</v>
      </c>
      <c r="BY5" s="77" t="s">
        <v>4</v>
      </c>
      <c r="BZ5" s="44" t="s">
        <v>2</v>
      </c>
      <c r="CA5" s="43" t="s">
        <v>3</v>
      </c>
      <c r="CB5" s="77" t="s">
        <v>4</v>
      </c>
      <c r="CC5" s="44" t="s">
        <v>2</v>
      </c>
      <c r="CD5" s="43" t="s">
        <v>3</v>
      </c>
      <c r="CE5" s="77" t="s">
        <v>4</v>
      </c>
      <c r="CF5" s="44" t="s">
        <v>2</v>
      </c>
      <c r="CG5" s="43" t="s">
        <v>3</v>
      </c>
      <c r="CH5" s="77" t="s">
        <v>4</v>
      </c>
      <c r="CI5" s="44" t="s">
        <v>2</v>
      </c>
      <c r="CJ5" s="43" t="s">
        <v>3</v>
      </c>
      <c r="CK5" s="77" t="s">
        <v>4</v>
      </c>
      <c r="CL5" s="44" t="s">
        <v>2</v>
      </c>
      <c r="CM5" s="43" t="s">
        <v>3</v>
      </c>
      <c r="CN5" s="77" t="s">
        <v>4</v>
      </c>
      <c r="CO5" s="44" t="s">
        <v>2</v>
      </c>
      <c r="CP5" s="43" t="s">
        <v>3</v>
      </c>
      <c r="CQ5" s="77" t="s">
        <v>4</v>
      </c>
      <c r="CR5" s="44" t="s">
        <v>2</v>
      </c>
      <c r="CS5" s="43" t="s">
        <v>3</v>
      </c>
      <c r="CT5" s="77" t="s">
        <v>4</v>
      </c>
      <c r="CU5" s="44" t="s">
        <v>2</v>
      </c>
      <c r="CV5" s="43" t="s">
        <v>3</v>
      </c>
      <c r="CW5" s="77" t="s">
        <v>4</v>
      </c>
      <c r="CX5" s="44" t="s">
        <v>2</v>
      </c>
      <c r="CY5" s="43" t="s">
        <v>3</v>
      </c>
      <c r="CZ5" s="77" t="s">
        <v>4</v>
      </c>
      <c r="DA5" s="44" t="s">
        <v>2</v>
      </c>
      <c r="DB5" s="43" t="s">
        <v>3</v>
      </c>
      <c r="DC5" s="77" t="s">
        <v>4</v>
      </c>
      <c r="DD5" s="44" t="s">
        <v>2</v>
      </c>
      <c r="DE5" s="43" t="s">
        <v>3</v>
      </c>
      <c r="DF5" s="77" t="s">
        <v>4</v>
      </c>
      <c r="DG5" s="44" t="s">
        <v>2</v>
      </c>
      <c r="DH5" s="43" t="s">
        <v>3</v>
      </c>
      <c r="DI5" s="77" t="s">
        <v>4</v>
      </c>
      <c r="DJ5" s="44" t="s">
        <v>2</v>
      </c>
      <c r="DK5" s="43" t="s">
        <v>3</v>
      </c>
      <c r="DL5" s="77" t="s">
        <v>4</v>
      </c>
      <c r="DM5" s="44" t="s">
        <v>2</v>
      </c>
      <c r="DN5" s="43" t="s">
        <v>3</v>
      </c>
      <c r="DO5" s="77" t="s">
        <v>4</v>
      </c>
      <c r="DP5" s="44" t="s">
        <v>2</v>
      </c>
      <c r="DQ5" s="43" t="s">
        <v>3</v>
      </c>
      <c r="DR5" s="77" t="s">
        <v>4</v>
      </c>
      <c r="DS5" s="44" t="s">
        <v>2</v>
      </c>
      <c r="DT5" s="43" t="s">
        <v>3</v>
      </c>
      <c r="DU5" s="77" t="s">
        <v>4</v>
      </c>
      <c r="DV5" s="44" t="s">
        <v>2</v>
      </c>
      <c r="DW5" s="43" t="s">
        <v>3</v>
      </c>
      <c r="DX5" s="77" t="s">
        <v>4</v>
      </c>
      <c r="DY5" s="44" t="s">
        <v>2</v>
      </c>
      <c r="DZ5" s="43" t="s">
        <v>3</v>
      </c>
      <c r="EA5" s="77" t="s">
        <v>4</v>
      </c>
      <c r="EB5" s="44" t="s">
        <v>2</v>
      </c>
      <c r="EC5" s="43" t="s">
        <v>3</v>
      </c>
      <c r="ED5" s="77" t="s">
        <v>4</v>
      </c>
      <c r="EE5" s="44" t="s">
        <v>2</v>
      </c>
      <c r="EF5" s="43" t="s">
        <v>3</v>
      </c>
      <c r="EG5" s="77" t="s">
        <v>4</v>
      </c>
      <c r="EH5" s="44" t="s">
        <v>2</v>
      </c>
      <c r="EI5" s="43" t="s">
        <v>3</v>
      </c>
      <c r="EJ5" s="77" t="s">
        <v>4</v>
      </c>
      <c r="EK5" s="44" t="s">
        <v>2</v>
      </c>
      <c r="EL5" s="43" t="s">
        <v>3</v>
      </c>
      <c r="EM5" s="77" t="s">
        <v>4</v>
      </c>
      <c r="EN5" s="44" t="s">
        <v>2</v>
      </c>
      <c r="EO5" s="43" t="s">
        <v>3</v>
      </c>
      <c r="EP5" s="77" t="s">
        <v>4</v>
      </c>
      <c r="EQ5" s="44" t="s">
        <v>2</v>
      </c>
      <c r="ER5" s="43" t="s">
        <v>3</v>
      </c>
      <c r="ES5" s="77" t="s">
        <v>4</v>
      </c>
      <c r="ET5" s="44" t="s">
        <v>2</v>
      </c>
      <c r="EU5" s="43" t="s">
        <v>3</v>
      </c>
      <c r="EV5" s="77" t="s">
        <v>4</v>
      </c>
      <c r="EW5" s="44" t="s">
        <v>2</v>
      </c>
      <c r="EX5" s="43" t="s">
        <v>3</v>
      </c>
      <c r="EY5" s="77" t="s">
        <v>4</v>
      </c>
      <c r="EZ5" s="44" t="s">
        <v>2</v>
      </c>
      <c r="FA5" s="43" t="s">
        <v>3</v>
      </c>
      <c r="FB5" s="77" t="s">
        <v>4</v>
      </c>
      <c r="FC5" s="44" t="s">
        <v>2</v>
      </c>
      <c r="FD5" s="43" t="s">
        <v>3</v>
      </c>
      <c r="FE5" s="77" t="s">
        <v>4</v>
      </c>
      <c r="FF5" s="44" t="s">
        <v>2</v>
      </c>
      <c r="FG5" s="43" t="s">
        <v>3</v>
      </c>
      <c r="FH5" s="77" t="s">
        <v>4</v>
      </c>
      <c r="FI5" s="44" t="s">
        <v>2</v>
      </c>
      <c r="FJ5" s="43" t="s">
        <v>3</v>
      </c>
      <c r="FK5" s="77" t="s">
        <v>4</v>
      </c>
      <c r="FL5" s="44" t="s">
        <v>2</v>
      </c>
      <c r="FM5" s="43" t="s">
        <v>3</v>
      </c>
      <c r="FN5" s="77" t="s">
        <v>4</v>
      </c>
      <c r="FO5" s="44" t="s">
        <v>2</v>
      </c>
      <c r="FP5" s="43" t="s">
        <v>3</v>
      </c>
      <c r="FQ5" s="77" t="s">
        <v>4</v>
      </c>
      <c r="FR5" s="44" t="s">
        <v>2</v>
      </c>
      <c r="FS5" s="43" t="s">
        <v>3</v>
      </c>
      <c r="FT5" s="77" t="s">
        <v>4</v>
      </c>
      <c r="FU5" s="44" t="s">
        <v>2</v>
      </c>
      <c r="FV5" s="43" t="s">
        <v>3</v>
      </c>
      <c r="FW5" s="77" t="s">
        <v>4</v>
      </c>
      <c r="FX5" s="44" t="s">
        <v>2</v>
      </c>
      <c r="FY5" s="43" t="s">
        <v>3</v>
      </c>
      <c r="FZ5" s="77" t="s">
        <v>4</v>
      </c>
      <c r="GA5" s="44" t="s">
        <v>2</v>
      </c>
      <c r="GB5" s="43" t="s">
        <v>3</v>
      </c>
      <c r="GC5" s="77" t="s">
        <v>4</v>
      </c>
      <c r="GD5" s="44" t="s">
        <v>2</v>
      </c>
      <c r="GE5" s="43" t="s">
        <v>3</v>
      </c>
      <c r="GF5" s="77" t="s">
        <v>4</v>
      </c>
      <c r="GG5" s="44" t="s">
        <v>2</v>
      </c>
      <c r="GH5" s="43" t="s">
        <v>3</v>
      </c>
      <c r="GI5" s="77" t="s">
        <v>4</v>
      </c>
      <c r="GJ5" s="44" t="s">
        <v>2</v>
      </c>
      <c r="GK5" s="43" t="s">
        <v>3</v>
      </c>
      <c r="GL5" s="77" t="s">
        <v>4</v>
      </c>
      <c r="GM5" s="44" t="s">
        <v>2</v>
      </c>
      <c r="GN5" s="43" t="s">
        <v>3</v>
      </c>
      <c r="GO5" s="77" t="s">
        <v>4</v>
      </c>
      <c r="GP5" s="44" t="s">
        <v>2</v>
      </c>
      <c r="GQ5" s="43" t="s">
        <v>3</v>
      </c>
      <c r="GR5" s="77" t="s">
        <v>4</v>
      </c>
      <c r="GS5" s="44" t="s">
        <v>2</v>
      </c>
      <c r="GT5" s="43" t="s">
        <v>3</v>
      </c>
      <c r="GU5" s="77" t="s">
        <v>4</v>
      </c>
      <c r="GV5" s="44" t="s">
        <v>2</v>
      </c>
      <c r="GW5" s="43" t="s">
        <v>3</v>
      </c>
      <c r="GX5" s="77" t="s">
        <v>4</v>
      </c>
      <c r="GY5" s="44" t="s">
        <v>2</v>
      </c>
      <c r="GZ5" s="43" t="s">
        <v>3</v>
      </c>
      <c r="HA5" s="77" t="s">
        <v>4</v>
      </c>
      <c r="HB5" s="44" t="s">
        <v>2</v>
      </c>
      <c r="HC5" s="43" t="s">
        <v>3</v>
      </c>
      <c r="HD5" s="77" t="s">
        <v>4</v>
      </c>
      <c r="HE5" s="44" t="s">
        <v>2</v>
      </c>
      <c r="HF5" s="43" t="s">
        <v>3</v>
      </c>
      <c r="HG5" s="77" t="s">
        <v>4</v>
      </c>
      <c r="HH5" s="44" t="s">
        <v>2</v>
      </c>
      <c r="HI5" s="43" t="s">
        <v>3</v>
      </c>
      <c r="HJ5" s="77" t="s">
        <v>4</v>
      </c>
      <c r="HK5" s="44" t="s">
        <v>2</v>
      </c>
      <c r="HL5" s="43" t="s">
        <v>3</v>
      </c>
      <c r="HM5" s="81" t="s">
        <v>4</v>
      </c>
      <c r="HN5" s="44" t="s">
        <v>2</v>
      </c>
      <c r="HO5" s="43" t="s">
        <v>3</v>
      </c>
      <c r="HP5" s="77" t="s">
        <v>4</v>
      </c>
      <c r="HQ5" s="44" t="s">
        <v>2</v>
      </c>
      <c r="HR5" s="43" t="s">
        <v>3</v>
      </c>
      <c r="HS5" s="81" t="s">
        <v>4</v>
      </c>
      <c r="HT5" s="44" t="s">
        <v>2</v>
      </c>
      <c r="HU5" s="43" t="s">
        <v>3</v>
      </c>
      <c r="HV5" s="77" t="s">
        <v>4</v>
      </c>
      <c r="HW5" s="44" t="s">
        <v>2</v>
      </c>
      <c r="HX5" s="43" t="s">
        <v>3</v>
      </c>
      <c r="HY5" s="77" t="s">
        <v>4</v>
      </c>
      <c r="HZ5" s="44" t="s">
        <v>26</v>
      </c>
      <c r="IA5" s="45" t="s">
        <v>27</v>
      </c>
      <c r="IB5" s="1"/>
      <c r="IC5" s="2"/>
      <c r="ID5" s="1"/>
      <c r="IE5" s="1"/>
      <c r="IF5" s="1"/>
      <c r="IG5" s="2"/>
      <c r="IH5" s="1"/>
      <c r="II5" s="1"/>
      <c r="IJ5" s="1"/>
      <c r="IK5" s="2"/>
      <c r="IL5" s="1"/>
      <c r="IM5" s="1"/>
      <c r="IN5" s="1"/>
      <c r="IO5" s="2"/>
      <c r="IP5" s="1"/>
      <c r="IQ5" s="1"/>
      <c r="IR5" s="1"/>
      <c r="IS5" s="2"/>
      <c r="IT5" s="1"/>
      <c r="IU5" s="1"/>
      <c r="IV5" s="1"/>
      <c r="IW5" s="2"/>
      <c r="IX5" s="1"/>
      <c r="IY5" s="1"/>
      <c r="IZ5" s="1"/>
      <c r="JA5" s="2"/>
      <c r="JB5" s="1"/>
      <c r="JC5" s="1"/>
      <c r="JD5" s="1"/>
      <c r="JE5" s="2"/>
      <c r="JF5" s="1"/>
      <c r="JG5" s="1"/>
      <c r="JH5" s="1"/>
      <c r="JI5" s="2"/>
      <c r="JJ5" s="1"/>
      <c r="JK5" s="1"/>
      <c r="JL5" s="1"/>
      <c r="JM5" s="2"/>
      <c r="JN5" s="1"/>
      <c r="JO5" s="1"/>
      <c r="JP5" s="1"/>
      <c r="JQ5" s="2"/>
      <c r="JR5" s="1"/>
      <c r="JS5" s="1"/>
      <c r="JT5" s="1"/>
      <c r="JU5" s="2"/>
      <c r="JV5" s="1"/>
      <c r="JW5" s="1"/>
      <c r="JX5" s="1"/>
      <c r="JY5" s="2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</row>
    <row r="6" spans="1:367" x14ac:dyDescent="0.3">
      <c r="A6" s="68">
        <v>2008</v>
      </c>
      <c r="B6" s="69" t="s">
        <v>5</v>
      </c>
      <c r="C6" s="78">
        <v>2</v>
      </c>
      <c r="D6" s="9">
        <v>9</v>
      </c>
      <c r="E6" s="53">
        <f>D6/C6*1000</f>
        <v>4500</v>
      </c>
      <c r="F6" s="52">
        <v>0</v>
      </c>
      <c r="G6" s="7">
        <v>0</v>
      </c>
      <c r="H6" s="53">
        <v>0</v>
      </c>
      <c r="I6" s="52">
        <v>0</v>
      </c>
      <c r="J6" s="7">
        <v>0</v>
      </c>
      <c r="K6" s="53">
        <v>0</v>
      </c>
      <c r="L6" s="52">
        <v>0</v>
      </c>
      <c r="M6" s="7">
        <v>0</v>
      </c>
      <c r="N6" s="53">
        <v>0</v>
      </c>
      <c r="O6" s="52">
        <v>0</v>
      </c>
      <c r="P6" s="7">
        <v>0</v>
      </c>
      <c r="Q6" s="53">
        <v>0</v>
      </c>
      <c r="R6" s="52">
        <v>0</v>
      </c>
      <c r="S6" s="7">
        <v>0</v>
      </c>
      <c r="T6" s="53">
        <v>0</v>
      </c>
      <c r="U6" s="52">
        <v>0</v>
      </c>
      <c r="V6" s="7">
        <v>0</v>
      </c>
      <c r="W6" s="53">
        <v>0</v>
      </c>
      <c r="X6" s="52">
        <v>0</v>
      </c>
      <c r="Y6" s="7">
        <v>0</v>
      </c>
      <c r="Z6" s="53">
        <v>0</v>
      </c>
      <c r="AA6" s="52">
        <v>0</v>
      </c>
      <c r="AB6" s="7">
        <v>0</v>
      </c>
      <c r="AC6" s="53">
        <v>0</v>
      </c>
      <c r="AD6" s="52">
        <v>0</v>
      </c>
      <c r="AE6" s="7">
        <v>0</v>
      </c>
      <c r="AF6" s="53">
        <v>0</v>
      </c>
      <c r="AG6" s="52">
        <v>0</v>
      </c>
      <c r="AH6" s="7">
        <v>0</v>
      </c>
      <c r="AI6" s="53">
        <v>0</v>
      </c>
      <c r="AJ6" s="52">
        <v>0</v>
      </c>
      <c r="AK6" s="7">
        <v>0</v>
      </c>
      <c r="AL6" s="53">
        <v>0</v>
      </c>
      <c r="AM6" s="52">
        <v>0</v>
      </c>
      <c r="AN6" s="7">
        <v>0</v>
      </c>
      <c r="AO6" s="53">
        <v>0</v>
      </c>
      <c r="AP6" s="52">
        <v>0</v>
      </c>
      <c r="AQ6" s="7">
        <v>0</v>
      </c>
      <c r="AR6" s="53">
        <v>0</v>
      </c>
      <c r="AS6" s="52">
        <v>0</v>
      </c>
      <c r="AT6" s="7">
        <v>0</v>
      </c>
      <c r="AU6" s="53">
        <v>0</v>
      </c>
      <c r="AV6" s="52">
        <v>0</v>
      </c>
      <c r="AW6" s="7">
        <v>0</v>
      </c>
      <c r="AX6" s="53">
        <f t="shared" ref="AX6:AX17" si="0">IF(AV6=0,0,AW6/AV6*1000)</f>
        <v>0</v>
      </c>
      <c r="AY6" s="52">
        <v>0</v>
      </c>
      <c r="AZ6" s="7">
        <v>0</v>
      </c>
      <c r="BA6" s="53">
        <v>0</v>
      </c>
      <c r="BB6" s="52">
        <v>0</v>
      </c>
      <c r="BC6" s="7">
        <v>0</v>
      </c>
      <c r="BD6" s="53">
        <v>0</v>
      </c>
      <c r="BE6" s="52">
        <v>0</v>
      </c>
      <c r="BF6" s="7">
        <v>0</v>
      </c>
      <c r="BG6" s="53">
        <v>0</v>
      </c>
      <c r="BH6" s="52">
        <v>0</v>
      </c>
      <c r="BI6" s="7">
        <v>0</v>
      </c>
      <c r="BJ6" s="53">
        <v>0</v>
      </c>
      <c r="BK6" s="52">
        <v>0</v>
      </c>
      <c r="BL6" s="7">
        <v>1</v>
      </c>
      <c r="BM6" s="53">
        <v>0</v>
      </c>
      <c r="BN6" s="52">
        <v>0</v>
      </c>
      <c r="BO6" s="7">
        <v>0</v>
      </c>
      <c r="BP6" s="53">
        <v>0</v>
      </c>
      <c r="BQ6" s="52">
        <v>0</v>
      </c>
      <c r="BR6" s="7">
        <v>0</v>
      </c>
      <c r="BS6" s="53">
        <v>0</v>
      </c>
      <c r="BT6" s="52">
        <v>0</v>
      </c>
      <c r="BU6" s="7">
        <v>0</v>
      </c>
      <c r="BV6" s="53">
        <v>0</v>
      </c>
      <c r="BW6" s="52">
        <v>0</v>
      </c>
      <c r="BX6" s="7">
        <v>0</v>
      </c>
      <c r="BY6" s="53">
        <v>0</v>
      </c>
      <c r="BZ6" s="52">
        <v>0</v>
      </c>
      <c r="CA6" s="7">
        <v>0</v>
      </c>
      <c r="CB6" s="53">
        <v>0</v>
      </c>
      <c r="CC6" s="52">
        <v>0</v>
      </c>
      <c r="CD6" s="7">
        <v>0</v>
      </c>
      <c r="CE6" s="53">
        <v>0</v>
      </c>
      <c r="CF6" s="52">
        <v>0</v>
      </c>
      <c r="CG6" s="7">
        <v>0</v>
      </c>
      <c r="CH6" s="53">
        <v>0</v>
      </c>
      <c r="CI6" s="52">
        <v>0</v>
      </c>
      <c r="CJ6" s="7">
        <v>0</v>
      </c>
      <c r="CK6" s="53">
        <v>0</v>
      </c>
      <c r="CL6" s="52">
        <v>0</v>
      </c>
      <c r="CM6" s="7">
        <v>0</v>
      </c>
      <c r="CN6" s="53">
        <v>0</v>
      </c>
      <c r="CO6" s="52">
        <v>0</v>
      </c>
      <c r="CP6" s="7">
        <v>0</v>
      </c>
      <c r="CQ6" s="53">
        <v>0</v>
      </c>
      <c r="CR6" s="52">
        <v>0</v>
      </c>
      <c r="CS6" s="7">
        <v>0</v>
      </c>
      <c r="CT6" s="53">
        <v>0</v>
      </c>
      <c r="CU6" s="52">
        <v>0</v>
      </c>
      <c r="CV6" s="7">
        <v>0</v>
      </c>
      <c r="CW6" s="53">
        <v>0</v>
      </c>
      <c r="CX6" s="52">
        <v>0</v>
      </c>
      <c r="CY6" s="7">
        <v>0</v>
      </c>
      <c r="CZ6" s="53">
        <v>0</v>
      </c>
      <c r="DA6" s="52">
        <v>0</v>
      </c>
      <c r="DB6" s="7">
        <v>0</v>
      </c>
      <c r="DC6" s="53">
        <v>0</v>
      </c>
      <c r="DD6" s="52">
        <v>0</v>
      </c>
      <c r="DE6" s="7">
        <v>0</v>
      </c>
      <c r="DF6" s="53">
        <v>0</v>
      </c>
      <c r="DG6" s="52">
        <v>0</v>
      </c>
      <c r="DH6" s="7">
        <v>0</v>
      </c>
      <c r="DI6" s="53">
        <v>0</v>
      </c>
      <c r="DJ6" s="52">
        <v>0</v>
      </c>
      <c r="DK6" s="7">
        <v>0</v>
      </c>
      <c r="DL6" s="53">
        <v>0</v>
      </c>
      <c r="DM6" s="52">
        <v>0</v>
      </c>
      <c r="DN6" s="7">
        <v>0</v>
      </c>
      <c r="DO6" s="53">
        <v>0</v>
      </c>
      <c r="DP6" s="52">
        <v>0</v>
      </c>
      <c r="DQ6" s="7">
        <v>0</v>
      </c>
      <c r="DR6" s="53">
        <v>0</v>
      </c>
      <c r="DS6" s="52">
        <v>0</v>
      </c>
      <c r="DT6" s="7">
        <v>0</v>
      </c>
      <c r="DU6" s="53">
        <v>0</v>
      </c>
      <c r="DV6" s="52">
        <v>0</v>
      </c>
      <c r="DW6" s="7">
        <v>0</v>
      </c>
      <c r="DX6" s="53">
        <v>0</v>
      </c>
      <c r="DY6" s="52">
        <v>0</v>
      </c>
      <c r="DZ6" s="7">
        <v>0</v>
      </c>
      <c r="EA6" s="53">
        <v>0</v>
      </c>
      <c r="EB6" s="52">
        <v>0</v>
      </c>
      <c r="EC6" s="7">
        <v>0</v>
      </c>
      <c r="ED6" s="53">
        <v>0</v>
      </c>
      <c r="EE6" s="52">
        <v>0</v>
      </c>
      <c r="EF6" s="7">
        <v>0</v>
      </c>
      <c r="EG6" s="53">
        <v>0</v>
      </c>
      <c r="EH6" s="52">
        <v>0</v>
      </c>
      <c r="EI6" s="7">
        <v>0</v>
      </c>
      <c r="EJ6" s="53">
        <f t="shared" ref="EJ6:EJ17" si="1">IF(EH6=0,0,EI6/EH6*1000)</f>
        <v>0</v>
      </c>
      <c r="EK6" s="52">
        <v>0</v>
      </c>
      <c r="EL6" s="7">
        <v>0</v>
      </c>
      <c r="EM6" s="53">
        <v>0</v>
      </c>
      <c r="EN6" s="52">
        <v>0</v>
      </c>
      <c r="EO6" s="7">
        <v>0</v>
      </c>
      <c r="EP6" s="53">
        <v>0</v>
      </c>
      <c r="EQ6" s="52">
        <v>0</v>
      </c>
      <c r="ER6" s="7">
        <v>0</v>
      </c>
      <c r="ES6" s="53">
        <v>0</v>
      </c>
      <c r="ET6" s="52">
        <v>0</v>
      </c>
      <c r="EU6" s="7">
        <v>0</v>
      </c>
      <c r="EV6" s="53">
        <v>0</v>
      </c>
      <c r="EW6" s="52">
        <v>0</v>
      </c>
      <c r="EX6" s="7">
        <v>0</v>
      </c>
      <c r="EY6" s="53">
        <v>0</v>
      </c>
      <c r="EZ6" s="52">
        <v>0</v>
      </c>
      <c r="FA6" s="7">
        <v>0</v>
      </c>
      <c r="FB6" s="53">
        <v>0</v>
      </c>
      <c r="FC6" s="52">
        <v>0</v>
      </c>
      <c r="FD6" s="7">
        <v>0</v>
      </c>
      <c r="FE6" s="53">
        <v>0</v>
      </c>
      <c r="FF6" s="52">
        <v>0</v>
      </c>
      <c r="FG6" s="7">
        <v>0</v>
      </c>
      <c r="FH6" s="53">
        <v>0</v>
      </c>
      <c r="FI6" s="52">
        <v>0</v>
      </c>
      <c r="FJ6" s="7">
        <v>0</v>
      </c>
      <c r="FK6" s="53">
        <v>0</v>
      </c>
      <c r="FL6" s="52">
        <v>0</v>
      </c>
      <c r="FM6" s="7">
        <v>0</v>
      </c>
      <c r="FN6" s="53">
        <f t="shared" ref="FN6:FN17" si="2">IF(FL6=0,0,FM6/FL6*1000)</f>
        <v>0</v>
      </c>
      <c r="FO6" s="52">
        <v>0</v>
      </c>
      <c r="FP6" s="7">
        <v>1</v>
      </c>
      <c r="FQ6" s="53">
        <v>0</v>
      </c>
      <c r="FR6" s="52">
        <v>0</v>
      </c>
      <c r="FS6" s="7">
        <v>0</v>
      </c>
      <c r="FT6" s="53">
        <v>0</v>
      </c>
      <c r="FU6" s="52">
        <v>0</v>
      </c>
      <c r="FV6" s="7">
        <v>1</v>
      </c>
      <c r="FW6" s="53">
        <v>0</v>
      </c>
      <c r="FX6" s="52">
        <v>0</v>
      </c>
      <c r="FY6" s="7">
        <v>0</v>
      </c>
      <c r="FZ6" s="53">
        <v>0</v>
      </c>
      <c r="GA6" s="52">
        <v>0</v>
      </c>
      <c r="GB6" s="7">
        <v>0</v>
      </c>
      <c r="GC6" s="53">
        <v>0</v>
      </c>
      <c r="GD6" s="52">
        <v>0</v>
      </c>
      <c r="GE6" s="7">
        <v>0</v>
      </c>
      <c r="GF6" s="53">
        <v>0</v>
      </c>
      <c r="GG6" s="52">
        <v>0</v>
      </c>
      <c r="GH6" s="7">
        <v>0</v>
      </c>
      <c r="GI6" s="53">
        <v>0</v>
      </c>
      <c r="GJ6" s="52">
        <v>0</v>
      </c>
      <c r="GK6" s="7">
        <v>0</v>
      </c>
      <c r="GL6" s="53">
        <f t="shared" ref="GL6:GL17" si="3">IF(GJ6=0,0,GK6/GJ6*1000)</f>
        <v>0</v>
      </c>
      <c r="GM6" s="52">
        <v>0</v>
      </c>
      <c r="GN6" s="7">
        <v>0</v>
      </c>
      <c r="GO6" s="53">
        <v>0</v>
      </c>
      <c r="GP6" s="52">
        <v>0</v>
      </c>
      <c r="GQ6" s="7">
        <v>0</v>
      </c>
      <c r="GR6" s="53">
        <v>0</v>
      </c>
      <c r="GS6" s="52">
        <v>0</v>
      </c>
      <c r="GT6" s="7">
        <v>0</v>
      </c>
      <c r="GU6" s="53">
        <v>0</v>
      </c>
      <c r="GV6" s="52">
        <v>0</v>
      </c>
      <c r="GW6" s="7">
        <v>0</v>
      </c>
      <c r="GX6" s="53">
        <v>0</v>
      </c>
      <c r="GY6" s="52">
        <v>0</v>
      </c>
      <c r="GZ6" s="7">
        <v>0</v>
      </c>
      <c r="HA6" s="53">
        <v>0</v>
      </c>
      <c r="HB6" s="52">
        <v>0</v>
      </c>
      <c r="HC6" s="7">
        <v>0</v>
      </c>
      <c r="HD6" s="53">
        <v>0</v>
      </c>
      <c r="HE6" s="52">
        <v>0</v>
      </c>
      <c r="HF6" s="7">
        <v>2</v>
      </c>
      <c r="HG6" s="53">
        <v>0</v>
      </c>
      <c r="HH6" s="52">
        <v>0</v>
      </c>
      <c r="HI6" s="7">
        <v>0</v>
      </c>
      <c r="HJ6" s="53">
        <v>0</v>
      </c>
      <c r="HK6" s="78">
        <v>14</v>
      </c>
      <c r="HL6" s="9">
        <v>90</v>
      </c>
      <c r="HM6" s="53">
        <f>HL6/HK6*1000</f>
        <v>6428.5714285714284</v>
      </c>
      <c r="HN6" s="52">
        <v>0</v>
      </c>
      <c r="HO6" s="7">
        <v>0</v>
      </c>
      <c r="HP6" s="53">
        <v>0</v>
      </c>
      <c r="HQ6" s="78">
        <v>0</v>
      </c>
      <c r="HR6" s="9">
        <v>0</v>
      </c>
      <c r="HS6" s="53">
        <v>0</v>
      </c>
      <c r="HT6" s="78">
        <v>1</v>
      </c>
      <c r="HU6" s="9">
        <v>16</v>
      </c>
      <c r="HV6" s="53">
        <f>HU6/HT6*1000</f>
        <v>16000</v>
      </c>
      <c r="HW6" s="78">
        <v>8</v>
      </c>
      <c r="HX6" s="9">
        <v>36</v>
      </c>
      <c r="HY6" s="53">
        <f>HX6/HW6*1000</f>
        <v>4500</v>
      </c>
      <c r="HZ6" s="10">
        <f t="shared" ref="HZ6:HZ37" si="4">C6+F6+AM6+AP6+BH6+BK6+DJ6+DY6+FI6+FO6+FX6+GM6+HE6+HK6+HT6+HW6+HQ6+HN6+HH6+GY6+GS6+GP6+BE6+GG6+GD6+GA6+FU6+FR6+FF6+FC6+EZ6+EW6+ET6+EQ6+EN6+EK6+EE6+EB6+DV6+DS6+DP6+DM6+DG6+DD6+DA6+CX6+CU6+CR6+CO6+CL6+CI6+CF6+CC6+BZ6+BW6+BT6+BN6+BB6+AY6+AS6+AJ6+AG6+AD6+AA6+U6+R6+O6+L6+I6</f>
        <v>25</v>
      </c>
      <c r="IA6" s="15">
        <f t="shared" ref="IA6:IA37" si="5">D6+G6+AN6+AQ6+BI6+BL6+DK6+DZ6+FJ6+FP6+FY6+GN6+HF6+HL6+HU6+HX6+HR6+HO6+HI6+GZ6+GT6+GQ6+BF6+GH6+GE6+GB6+FV6+FS6+FG6+FD6+FA6+EX6+EU6+ER6+EO6+EL6+EF6+EC6+DW6+DT6+DQ6+DN6+DH6+DE6+DB6+CY6+CV6+CS6+CP6+CM6+CJ6+CG6+CD6+CA6+BX6+BU6+BO6+BC6+AZ6+AT6+AK6+AH6+AE6+AB6+V6+S6+P6+M6+J6</f>
        <v>156</v>
      </c>
      <c r="IB6" s="1"/>
      <c r="IC6" s="2"/>
      <c r="ID6" s="1"/>
      <c r="IE6" s="1"/>
      <c r="IF6" s="1"/>
      <c r="IG6" s="2"/>
      <c r="IH6" s="1"/>
      <c r="II6" s="1"/>
      <c r="IJ6" s="1"/>
      <c r="IK6" s="2"/>
      <c r="IL6" s="1"/>
      <c r="IM6" s="1"/>
      <c r="IN6" s="1"/>
      <c r="IO6" s="2"/>
      <c r="IP6" s="1"/>
      <c r="IQ6" s="1"/>
      <c r="IR6" s="1"/>
      <c r="IS6" s="2"/>
      <c r="IT6" s="1"/>
      <c r="IU6" s="1"/>
      <c r="IV6" s="1"/>
      <c r="IW6" s="2"/>
      <c r="IX6" s="1"/>
      <c r="IY6" s="1"/>
      <c r="IZ6" s="1"/>
      <c r="JA6" s="2"/>
      <c r="JB6" s="1"/>
      <c r="JC6" s="1"/>
      <c r="JD6" s="1"/>
      <c r="JE6" s="2"/>
      <c r="JF6" s="1"/>
      <c r="JG6" s="1"/>
      <c r="JH6" s="1"/>
      <c r="JI6" s="2"/>
      <c r="JJ6" s="1"/>
      <c r="JK6" s="1"/>
      <c r="JL6" s="1"/>
      <c r="JM6" s="2"/>
      <c r="JN6" s="1"/>
      <c r="JO6" s="1"/>
      <c r="JP6" s="1"/>
      <c r="JQ6" s="2"/>
      <c r="JR6" s="1"/>
      <c r="JS6" s="1"/>
      <c r="JT6" s="1"/>
      <c r="JU6" s="2"/>
      <c r="JV6" s="1"/>
      <c r="JW6" s="1"/>
      <c r="JX6" s="1"/>
      <c r="JY6" s="2"/>
      <c r="JZ6" s="1"/>
      <c r="KA6" s="1"/>
      <c r="KB6" s="1"/>
    </row>
    <row r="7" spans="1:367" x14ac:dyDescent="0.3">
      <c r="A7" s="68">
        <v>2008</v>
      </c>
      <c r="B7" s="69" t="s">
        <v>6</v>
      </c>
      <c r="C7" s="52">
        <v>0</v>
      </c>
      <c r="D7" s="7">
        <v>0</v>
      </c>
      <c r="E7" s="53">
        <v>0</v>
      </c>
      <c r="F7" s="52">
        <v>0</v>
      </c>
      <c r="G7" s="7">
        <v>0</v>
      </c>
      <c r="H7" s="53">
        <v>0</v>
      </c>
      <c r="I7" s="52">
        <v>0</v>
      </c>
      <c r="J7" s="7">
        <v>0</v>
      </c>
      <c r="K7" s="53">
        <v>0</v>
      </c>
      <c r="L7" s="52">
        <v>0</v>
      </c>
      <c r="M7" s="7">
        <v>0</v>
      </c>
      <c r="N7" s="53">
        <v>0</v>
      </c>
      <c r="O7" s="52">
        <v>0</v>
      </c>
      <c r="P7" s="7">
        <v>0</v>
      </c>
      <c r="Q7" s="53">
        <v>0</v>
      </c>
      <c r="R7" s="52">
        <v>0</v>
      </c>
      <c r="S7" s="7">
        <v>0</v>
      </c>
      <c r="T7" s="53">
        <v>0</v>
      </c>
      <c r="U7" s="52">
        <v>0</v>
      </c>
      <c r="V7" s="7">
        <v>0</v>
      </c>
      <c r="W7" s="53">
        <v>0</v>
      </c>
      <c r="X7" s="52">
        <v>0</v>
      </c>
      <c r="Y7" s="7">
        <v>0</v>
      </c>
      <c r="Z7" s="53">
        <v>0</v>
      </c>
      <c r="AA7" s="52">
        <v>0</v>
      </c>
      <c r="AB7" s="7">
        <v>0</v>
      </c>
      <c r="AC7" s="53">
        <v>0</v>
      </c>
      <c r="AD7" s="52">
        <v>0</v>
      </c>
      <c r="AE7" s="7">
        <v>0</v>
      </c>
      <c r="AF7" s="53">
        <v>0</v>
      </c>
      <c r="AG7" s="52">
        <v>0</v>
      </c>
      <c r="AH7" s="7">
        <v>0</v>
      </c>
      <c r="AI7" s="53">
        <v>0</v>
      </c>
      <c r="AJ7" s="52">
        <v>0</v>
      </c>
      <c r="AK7" s="7">
        <v>0</v>
      </c>
      <c r="AL7" s="53">
        <v>0</v>
      </c>
      <c r="AM7" s="52">
        <v>0</v>
      </c>
      <c r="AN7" s="7">
        <v>0</v>
      </c>
      <c r="AO7" s="53">
        <v>0</v>
      </c>
      <c r="AP7" s="52">
        <v>0</v>
      </c>
      <c r="AQ7" s="7">
        <v>0</v>
      </c>
      <c r="AR7" s="53">
        <v>0</v>
      </c>
      <c r="AS7" s="52">
        <v>0</v>
      </c>
      <c r="AT7" s="7">
        <v>0</v>
      </c>
      <c r="AU7" s="53">
        <v>0</v>
      </c>
      <c r="AV7" s="52">
        <v>0</v>
      </c>
      <c r="AW7" s="7">
        <v>0</v>
      </c>
      <c r="AX7" s="53">
        <f t="shared" si="0"/>
        <v>0</v>
      </c>
      <c r="AY7" s="52">
        <v>0</v>
      </c>
      <c r="AZ7" s="7">
        <v>0</v>
      </c>
      <c r="BA7" s="53">
        <v>0</v>
      </c>
      <c r="BB7" s="52">
        <v>0</v>
      </c>
      <c r="BC7" s="7">
        <v>0</v>
      </c>
      <c r="BD7" s="53">
        <v>0</v>
      </c>
      <c r="BE7" s="52">
        <v>0</v>
      </c>
      <c r="BF7" s="7">
        <v>0</v>
      </c>
      <c r="BG7" s="53">
        <v>0</v>
      </c>
      <c r="BH7" s="52">
        <v>0</v>
      </c>
      <c r="BI7" s="7">
        <v>0</v>
      </c>
      <c r="BJ7" s="53">
        <v>0</v>
      </c>
      <c r="BK7" s="52">
        <v>0</v>
      </c>
      <c r="BL7" s="7">
        <v>0</v>
      </c>
      <c r="BM7" s="53">
        <v>0</v>
      </c>
      <c r="BN7" s="52">
        <v>0</v>
      </c>
      <c r="BO7" s="7">
        <v>0</v>
      </c>
      <c r="BP7" s="53">
        <v>0</v>
      </c>
      <c r="BQ7" s="52">
        <v>0</v>
      </c>
      <c r="BR7" s="7">
        <v>0</v>
      </c>
      <c r="BS7" s="53">
        <v>0</v>
      </c>
      <c r="BT7" s="52">
        <v>0</v>
      </c>
      <c r="BU7" s="7">
        <v>0</v>
      </c>
      <c r="BV7" s="53">
        <v>0</v>
      </c>
      <c r="BW7" s="52">
        <v>0</v>
      </c>
      <c r="BX7" s="7">
        <v>0</v>
      </c>
      <c r="BY7" s="53">
        <v>0</v>
      </c>
      <c r="BZ7" s="52">
        <v>0</v>
      </c>
      <c r="CA7" s="7">
        <v>0</v>
      </c>
      <c r="CB7" s="53">
        <v>0</v>
      </c>
      <c r="CC7" s="52">
        <v>0</v>
      </c>
      <c r="CD7" s="7">
        <v>0</v>
      </c>
      <c r="CE7" s="53">
        <v>0</v>
      </c>
      <c r="CF7" s="52">
        <v>0</v>
      </c>
      <c r="CG7" s="7">
        <v>0</v>
      </c>
      <c r="CH7" s="53">
        <v>0</v>
      </c>
      <c r="CI7" s="52">
        <v>0</v>
      </c>
      <c r="CJ7" s="7">
        <v>0</v>
      </c>
      <c r="CK7" s="53">
        <v>0</v>
      </c>
      <c r="CL7" s="52">
        <v>0</v>
      </c>
      <c r="CM7" s="7">
        <v>0</v>
      </c>
      <c r="CN7" s="53">
        <v>0</v>
      </c>
      <c r="CO7" s="52">
        <v>0</v>
      </c>
      <c r="CP7" s="7">
        <v>0</v>
      </c>
      <c r="CQ7" s="53">
        <v>0</v>
      </c>
      <c r="CR7" s="52">
        <v>0</v>
      </c>
      <c r="CS7" s="7">
        <v>0</v>
      </c>
      <c r="CT7" s="53">
        <v>0</v>
      </c>
      <c r="CU7" s="52">
        <v>0</v>
      </c>
      <c r="CV7" s="7">
        <v>0</v>
      </c>
      <c r="CW7" s="53">
        <v>0</v>
      </c>
      <c r="CX7" s="52">
        <v>0</v>
      </c>
      <c r="CY7" s="7">
        <v>0</v>
      </c>
      <c r="CZ7" s="53">
        <v>0</v>
      </c>
      <c r="DA7" s="52">
        <v>0</v>
      </c>
      <c r="DB7" s="7">
        <v>0</v>
      </c>
      <c r="DC7" s="53">
        <v>0</v>
      </c>
      <c r="DD7" s="52">
        <v>0</v>
      </c>
      <c r="DE7" s="7">
        <v>0</v>
      </c>
      <c r="DF7" s="53">
        <v>0</v>
      </c>
      <c r="DG7" s="52">
        <v>0</v>
      </c>
      <c r="DH7" s="7">
        <v>0</v>
      </c>
      <c r="DI7" s="53">
        <v>0</v>
      </c>
      <c r="DJ7" s="52">
        <v>0</v>
      </c>
      <c r="DK7" s="7">
        <v>0</v>
      </c>
      <c r="DL7" s="53">
        <v>0</v>
      </c>
      <c r="DM7" s="52">
        <v>0</v>
      </c>
      <c r="DN7" s="7">
        <v>0</v>
      </c>
      <c r="DO7" s="53">
        <v>0</v>
      </c>
      <c r="DP7" s="52">
        <v>0</v>
      </c>
      <c r="DQ7" s="7">
        <v>0</v>
      </c>
      <c r="DR7" s="53">
        <v>0</v>
      </c>
      <c r="DS7" s="52">
        <v>0</v>
      </c>
      <c r="DT7" s="7">
        <v>0</v>
      </c>
      <c r="DU7" s="53">
        <v>0</v>
      </c>
      <c r="DV7" s="52">
        <v>0</v>
      </c>
      <c r="DW7" s="7">
        <v>0</v>
      </c>
      <c r="DX7" s="53">
        <v>0</v>
      </c>
      <c r="DY7" s="52">
        <v>0</v>
      </c>
      <c r="DZ7" s="7">
        <v>0</v>
      </c>
      <c r="EA7" s="53">
        <v>0</v>
      </c>
      <c r="EB7" s="52">
        <v>0</v>
      </c>
      <c r="EC7" s="7">
        <v>0</v>
      </c>
      <c r="ED7" s="53">
        <v>0</v>
      </c>
      <c r="EE7" s="52">
        <v>0</v>
      </c>
      <c r="EF7" s="7">
        <v>0</v>
      </c>
      <c r="EG7" s="53">
        <v>0</v>
      </c>
      <c r="EH7" s="52">
        <v>0</v>
      </c>
      <c r="EI7" s="7">
        <v>0</v>
      </c>
      <c r="EJ7" s="53">
        <f t="shared" si="1"/>
        <v>0</v>
      </c>
      <c r="EK7" s="52">
        <v>0</v>
      </c>
      <c r="EL7" s="7">
        <v>0</v>
      </c>
      <c r="EM7" s="53">
        <v>0</v>
      </c>
      <c r="EN7" s="52">
        <v>0</v>
      </c>
      <c r="EO7" s="7">
        <v>0</v>
      </c>
      <c r="EP7" s="53">
        <v>0</v>
      </c>
      <c r="EQ7" s="52">
        <v>0</v>
      </c>
      <c r="ER7" s="7">
        <v>0</v>
      </c>
      <c r="ES7" s="53">
        <v>0</v>
      </c>
      <c r="ET7" s="52">
        <v>0</v>
      </c>
      <c r="EU7" s="7">
        <v>0</v>
      </c>
      <c r="EV7" s="53">
        <v>0</v>
      </c>
      <c r="EW7" s="52">
        <v>0</v>
      </c>
      <c r="EX7" s="7">
        <v>0</v>
      </c>
      <c r="EY7" s="53">
        <v>0</v>
      </c>
      <c r="EZ7" s="52">
        <v>0</v>
      </c>
      <c r="FA7" s="7">
        <v>0</v>
      </c>
      <c r="FB7" s="53">
        <v>0</v>
      </c>
      <c r="FC7" s="52">
        <v>0</v>
      </c>
      <c r="FD7" s="7">
        <v>0</v>
      </c>
      <c r="FE7" s="53">
        <v>0</v>
      </c>
      <c r="FF7" s="52">
        <v>0</v>
      </c>
      <c r="FG7" s="7">
        <v>0</v>
      </c>
      <c r="FH7" s="53">
        <v>0</v>
      </c>
      <c r="FI7" s="52">
        <v>0</v>
      </c>
      <c r="FJ7" s="7">
        <v>0</v>
      </c>
      <c r="FK7" s="53">
        <v>0</v>
      </c>
      <c r="FL7" s="52">
        <v>0</v>
      </c>
      <c r="FM7" s="7">
        <v>0</v>
      </c>
      <c r="FN7" s="53">
        <f t="shared" si="2"/>
        <v>0</v>
      </c>
      <c r="FO7" s="52">
        <v>0</v>
      </c>
      <c r="FP7" s="7">
        <v>0</v>
      </c>
      <c r="FQ7" s="53">
        <v>0</v>
      </c>
      <c r="FR7" s="52">
        <v>0</v>
      </c>
      <c r="FS7" s="7">
        <v>0</v>
      </c>
      <c r="FT7" s="53">
        <v>0</v>
      </c>
      <c r="FU7" s="52">
        <v>0</v>
      </c>
      <c r="FV7" s="7">
        <v>0</v>
      </c>
      <c r="FW7" s="53">
        <v>0</v>
      </c>
      <c r="FX7" s="52">
        <v>0</v>
      </c>
      <c r="FY7" s="7">
        <v>0</v>
      </c>
      <c r="FZ7" s="53">
        <v>0</v>
      </c>
      <c r="GA7" s="52">
        <v>0</v>
      </c>
      <c r="GB7" s="7">
        <v>0</v>
      </c>
      <c r="GC7" s="53">
        <v>0</v>
      </c>
      <c r="GD7" s="52">
        <v>0</v>
      </c>
      <c r="GE7" s="7">
        <v>0</v>
      </c>
      <c r="GF7" s="53">
        <v>0</v>
      </c>
      <c r="GG7" s="52">
        <v>0</v>
      </c>
      <c r="GH7" s="7">
        <v>0</v>
      </c>
      <c r="GI7" s="53">
        <v>0</v>
      </c>
      <c r="GJ7" s="52">
        <v>0</v>
      </c>
      <c r="GK7" s="7">
        <v>0</v>
      </c>
      <c r="GL7" s="53">
        <f t="shared" si="3"/>
        <v>0</v>
      </c>
      <c r="GM7" s="52">
        <v>0</v>
      </c>
      <c r="GN7" s="7">
        <v>0</v>
      </c>
      <c r="GO7" s="53">
        <v>0</v>
      </c>
      <c r="GP7" s="52">
        <v>0</v>
      </c>
      <c r="GQ7" s="7">
        <v>0</v>
      </c>
      <c r="GR7" s="53">
        <v>0</v>
      </c>
      <c r="GS7" s="52">
        <v>0</v>
      </c>
      <c r="GT7" s="7">
        <v>0</v>
      </c>
      <c r="GU7" s="53">
        <v>0</v>
      </c>
      <c r="GV7" s="52">
        <v>0</v>
      </c>
      <c r="GW7" s="7">
        <v>0</v>
      </c>
      <c r="GX7" s="53">
        <v>0</v>
      </c>
      <c r="GY7" s="52">
        <v>0</v>
      </c>
      <c r="GZ7" s="7">
        <v>0</v>
      </c>
      <c r="HA7" s="53">
        <v>0</v>
      </c>
      <c r="HB7" s="52">
        <v>0</v>
      </c>
      <c r="HC7" s="7">
        <v>0</v>
      </c>
      <c r="HD7" s="53">
        <v>0</v>
      </c>
      <c r="HE7" s="52">
        <v>0</v>
      </c>
      <c r="HF7" s="7">
        <v>0</v>
      </c>
      <c r="HG7" s="53">
        <v>0</v>
      </c>
      <c r="HH7" s="52">
        <v>0</v>
      </c>
      <c r="HI7" s="7">
        <v>0</v>
      </c>
      <c r="HJ7" s="53">
        <v>0</v>
      </c>
      <c r="HK7" s="52">
        <v>0</v>
      </c>
      <c r="HL7" s="7">
        <v>0</v>
      </c>
      <c r="HM7" s="53">
        <v>0</v>
      </c>
      <c r="HN7" s="52">
        <v>0</v>
      </c>
      <c r="HO7" s="7">
        <v>0</v>
      </c>
      <c r="HP7" s="53">
        <v>0</v>
      </c>
      <c r="HQ7" s="52">
        <v>0</v>
      </c>
      <c r="HR7" s="7">
        <v>0</v>
      </c>
      <c r="HS7" s="53">
        <v>0</v>
      </c>
      <c r="HT7" s="52">
        <v>0</v>
      </c>
      <c r="HU7" s="7">
        <v>0</v>
      </c>
      <c r="HV7" s="53">
        <v>0</v>
      </c>
      <c r="HW7" s="52">
        <v>0</v>
      </c>
      <c r="HX7" s="7">
        <v>0</v>
      </c>
      <c r="HY7" s="53">
        <v>0</v>
      </c>
      <c r="HZ7" s="10">
        <f t="shared" si="4"/>
        <v>0</v>
      </c>
      <c r="IA7" s="15">
        <f t="shared" si="5"/>
        <v>0</v>
      </c>
      <c r="IB7" s="1"/>
      <c r="IC7" s="2"/>
      <c r="ID7" s="1"/>
      <c r="IE7" s="1"/>
      <c r="IF7" s="1"/>
      <c r="IG7" s="2"/>
      <c r="IH7" s="1"/>
      <c r="II7" s="1"/>
      <c r="IJ7" s="1"/>
      <c r="IK7" s="2"/>
      <c r="IL7" s="1"/>
      <c r="IM7" s="1"/>
      <c r="IN7" s="1"/>
      <c r="IO7" s="2"/>
      <c r="IP7" s="1"/>
      <c r="IQ7" s="1"/>
      <c r="IR7" s="1"/>
      <c r="IS7" s="2"/>
      <c r="IT7" s="1"/>
      <c r="IU7" s="1"/>
      <c r="IV7" s="1"/>
      <c r="IW7" s="2"/>
      <c r="IX7" s="1"/>
      <c r="IY7" s="1"/>
      <c r="IZ7" s="1"/>
      <c r="JA7" s="2"/>
      <c r="JB7" s="1"/>
      <c r="JC7" s="1"/>
      <c r="JD7" s="1"/>
      <c r="JE7" s="2"/>
      <c r="JF7" s="1"/>
      <c r="JG7" s="1"/>
      <c r="JH7" s="1"/>
      <c r="JI7" s="2"/>
      <c r="JJ7" s="1"/>
      <c r="JK7" s="1"/>
      <c r="JL7" s="1"/>
      <c r="JM7" s="2"/>
      <c r="JN7" s="1"/>
      <c r="JO7" s="1"/>
      <c r="JP7" s="1"/>
      <c r="JQ7" s="2"/>
      <c r="JR7" s="1"/>
      <c r="JS7" s="1"/>
      <c r="JT7" s="1"/>
      <c r="JU7" s="2"/>
      <c r="JV7" s="1"/>
      <c r="JW7" s="1"/>
      <c r="JX7" s="1"/>
      <c r="JY7" s="2"/>
      <c r="JZ7" s="1"/>
      <c r="KA7" s="1"/>
      <c r="KB7" s="1"/>
    </row>
    <row r="8" spans="1:367" x14ac:dyDescent="0.3">
      <c r="A8" s="68">
        <v>2008</v>
      </c>
      <c r="B8" s="69" t="s">
        <v>7</v>
      </c>
      <c r="C8" s="52">
        <v>0</v>
      </c>
      <c r="D8" s="7">
        <v>0</v>
      </c>
      <c r="E8" s="53">
        <v>0</v>
      </c>
      <c r="F8" s="52">
        <v>0</v>
      </c>
      <c r="G8" s="7">
        <v>0</v>
      </c>
      <c r="H8" s="53">
        <v>0</v>
      </c>
      <c r="I8" s="52">
        <v>0</v>
      </c>
      <c r="J8" s="7">
        <v>0</v>
      </c>
      <c r="K8" s="53">
        <v>0</v>
      </c>
      <c r="L8" s="52">
        <v>0</v>
      </c>
      <c r="M8" s="7">
        <v>0</v>
      </c>
      <c r="N8" s="53">
        <v>0</v>
      </c>
      <c r="O8" s="52">
        <v>0</v>
      </c>
      <c r="P8" s="7">
        <v>0</v>
      </c>
      <c r="Q8" s="53">
        <v>0</v>
      </c>
      <c r="R8" s="52">
        <v>0</v>
      </c>
      <c r="S8" s="7">
        <v>0</v>
      </c>
      <c r="T8" s="53">
        <v>0</v>
      </c>
      <c r="U8" s="52">
        <v>0</v>
      </c>
      <c r="V8" s="7">
        <v>0</v>
      </c>
      <c r="W8" s="53">
        <v>0</v>
      </c>
      <c r="X8" s="52">
        <v>0</v>
      </c>
      <c r="Y8" s="7">
        <v>0</v>
      </c>
      <c r="Z8" s="53">
        <v>0</v>
      </c>
      <c r="AA8" s="52">
        <v>0</v>
      </c>
      <c r="AB8" s="7">
        <v>0</v>
      </c>
      <c r="AC8" s="53">
        <v>0</v>
      </c>
      <c r="AD8" s="52">
        <v>0</v>
      </c>
      <c r="AE8" s="7">
        <v>0</v>
      </c>
      <c r="AF8" s="53">
        <v>0</v>
      </c>
      <c r="AG8" s="52">
        <v>0</v>
      </c>
      <c r="AH8" s="7">
        <v>0</v>
      </c>
      <c r="AI8" s="53">
        <v>0</v>
      </c>
      <c r="AJ8" s="52">
        <v>0</v>
      </c>
      <c r="AK8" s="7">
        <v>0</v>
      </c>
      <c r="AL8" s="53">
        <v>0</v>
      </c>
      <c r="AM8" s="52">
        <v>0</v>
      </c>
      <c r="AN8" s="7">
        <v>0</v>
      </c>
      <c r="AO8" s="53">
        <v>0</v>
      </c>
      <c r="AP8" s="52">
        <v>0</v>
      </c>
      <c r="AQ8" s="7">
        <v>0</v>
      </c>
      <c r="AR8" s="53">
        <v>0</v>
      </c>
      <c r="AS8" s="52">
        <v>0</v>
      </c>
      <c r="AT8" s="7">
        <v>0</v>
      </c>
      <c r="AU8" s="53">
        <v>0</v>
      </c>
      <c r="AV8" s="52">
        <v>0</v>
      </c>
      <c r="AW8" s="7">
        <v>0</v>
      </c>
      <c r="AX8" s="53">
        <f t="shared" si="0"/>
        <v>0</v>
      </c>
      <c r="AY8" s="52">
        <v>0</v>
      </c>
      <c r="AZ8" s="7">
        <v>0</v>
      </c>
      <c r="BA8" s="53">
        <v>0</v>
      </c>
      <c r="BB8" s="52">
        <v>0</v>
      </c>
      <c r="BC8" s="7">
        <v>0</v>
      </c>
      <c r="BD8" s="53">
        <v>0</v>
      </c>
      <c r="BE8" s="52">
        <v>0</v>
      </c>
      <c r="BF8" s="7">
        <v>0</v>
      </c>
      <c r="BG8" s="53">
        <v>0</v>
      </c>
      <c r="BH8" s="52">
        <v>0</v>
      </c>
      <c r="BI8" s="7">
        <v>0</v>
      </c>
      <c r="BJ8" s="53">
        <v>0</v>
      </c>
      <c r="BK8" s="52">
        <v>0</v>
      </c>
      <c r="BL8" s="7">
        <v>0</v>
      </c>
      <c r="BM8" s="53">
        <v>0</v>
      </c>
      <c r="BN8" s="52">
        <v>0</v>
      </c>
      <c r="BO8" s="7">
        <v>0</v>
      </c>
      <c r="BP8" s="53">
        <v>0</v>
      </c>
      <c r="BQ8" s="52">
        <v>0</v>
      </c>
      <c r="BR8" s="7">
        <v>0</v>
      </c>
      <c r="BS8" s="53">
        <v>0</v>
      </c>
      <c r="BT8" s="52">
        <v>0</v>
      </c>
      <c r="BU8" s="7">
        <v>0</v>
      </c>
      <c r="BV8" s="53">
        <v>0</v>
      </c>
      <c r="BW8" s="52">
        <v>0</v>
      </c>
      <c r="BX8" s="7">
        <v>0</v>
      </c>
      <c r="BY8" s="53">
        <v>0</v>
      </c>
      <c r="BZ8" s="52">
        <v>0</v>
      </c>
      <c r="CA8" s="7">
        <v>0</v>
      </c>
      <c r="CB8" s="53">
        <v>0</v>
      </c>
      <c r="CC8" s="52">
        <v>0</v>
      </c>
      <c r="CD8" s="7">
        <v>0</v>
      </c>
      <c r="CE8" s="53">
        <v>0</v>
      </c>
      <c r="CF8" s="52">
        <v>0</v>
      </c>
      <c r="CG8" s="7">
        <v>0</v>
      </c>
      <c r="CH8" s="53">
        <v>0</v>
      </c>
      <c r="CI8" s="52">
        <v>0</v>
      </c>
      <c r="CJ8" s="7">
        <v>0</v>
      </c>
      <c r="CK8" s="53">
        <v>0</v>
      </c>
      <c r="CL8" s="52">
        <v>0</v>
      </c>
      <c r="CM8" s="7">
        <v>0</v>
      </c>
      <c r="CN8" s="53">
        <v>0</v>
      </c>
      <c r="CO8" s="52">
        <v>0</v>
      </c>
      <c r="CP8" s="7">
        <v>0</v>
      </c>
      <c r="CQ8" s="53">
        <v>0</v>
      </c>
      <c r="CR8" s="52">
        <v>0</v>
      </c>
      <c r="CS8" s="7">
        <v>0</v>
      </c>
      <c r="CT8" s="53">
        <v>0</v>
      </c>
      <c r="CU8" s="52">
        <v>0</v>
      </c>
      <c r="CV8" s="7">
        <v>0</v>
      </c>
      <c r="CW8" s="53">
        <v>0</v>
      </c>
      <c r="CX8" s="52">
        <v>0</v>
      </c>
      <c r="CY8" s="7">
        <v>0</v>
      </c>
      <c r="CZ8" s="53">
        <v>0</v>
      </c>
      <c r="DA8" s="52">
        <v>0</v>
      </c>
      <c r="DB8" s="7">
        <v>0</v>
      </c>
      <c r="DC8" s="53">
        <v>0</v>
      </c>
      <c r="DD8" s="52">
        <v>0</v>
      </c>
      <c r="DE8" s="7">
        <v>0</v>
      </c>
      <c r="DF8" s="53">
        <v>0</v>
      </c>
      <c r="DG8" s="52">
        <v>0</v>
      </c>
      <c r="DH8" s="7">
        <v>0</v>
      </c>
      <c r="DI8" s="53">
        <v>0</v>
      </c>
      <c r="DJ8" s="52">
        <v>0</v>
      </c>
      <c r="DK8" s="7">
        <v>0</v>
      </c>
      <c r="DL8" s="53">
        <v>0</v>
      </c>
      <c r="DM8" s="52">
        <v>0</v>
      </c>
      <c r="DN8" s="7">
        <v>0</v>
      </c>
      <c r="DO8" s="53">
        <v>0</v>
      </c>
      <c r="DP8" s="52">
        <v>0</v>
      </c>
      <c r="DQ8" s="7">
        <v>0</v>
      </c>
      <c r="DR8" s="53">
        <v>0</v>
      </c>
      <c r="DS8" s="52">
        <v>0</v>
      </c>
      <c r="DT8" s="7">
        <v>0</v>
      </c>
      <c r="DU8" s="53">
        <v>0</v>
      </c>
      <c r="DV8" s="52">
        <v>0</v>
      </c>
      <c r="DW8" s="7">
        <v>0</v>
      </c>
      <c r="DX8" s="53">
        <v>0</v>
      </c>
      <c r="DY8" s="52">
        <v>0</v>
      </c>
      <c r="DZ8" s="7">
        <v>0</v>
      </c>
      <c r="EA8" s="53">
        <v>0</v>
      </c>
      <c r="EB8" s="52">
        <v>0</v>
      </c>
      <c r="EC8" s="7">
        <v>0</v>
      </c>
      <c r="ED8" s="53">
        <v>0</v>
      </c>
      <c r="EE8" s="52">
        <v>0</v>
      </c>
      <c r="EF8" s="7">
        <v>0</v>
      </c>
      <c r="EG8" s="53">
        <v>0</v>
      </c>
      <c r="EH8" s="52">
        <v>0</v>
      </c>
      <c r="EI8" s="7">
        <v>0</v>
      </c>
      <c r="EJ8" s="53">
        <f t="shared" si="1"/>
        <v>0</v>
      </c>
      <c r="EK8" s="52">
        <v>0</v>
      </c>
      <c r="EL8" s="7">
        <v>0</v>
      </c>
      <c r="EM8" s="53">
        <v>0</v>
      </c>
      <c r="EN8" s="52">
        <v>0</v>
      </c>
      <c r="EO8" s="7">
        <v>0</v>
      </c>
      <c r="EP8" s="53">
        <v>0</v>
      </c>
      <c r="EQ8" s="52">
        <v>0</v>
      </c>
      <c r="ER8" s="7">
        <v>0</v>
      </c>
      <c r="ES8" s="53">
        <v>0</v>
      </c>
      <c r="ET8" s="52">
        <v>0</v>
      </c>
      <c r="EU8" s="7">
        <v>0</v>
      </c>
      <c r="EV8" s="53">
        <v>0</v>
      </c>
      <c r="EW8" s="52">
        <v>0</v>
      </c>
      <c r="EX8" s="7">
        <v>0</v>
      </c>
      <c r="EY8" s="53">
        <v>0</v>
      </c>
      <c r="EZ8" s="52">
        <v>0</v>
      </c>
      <c r="FA8" s="7">
        <v>0</v>
      </c>
      <c r="FB8" s="53">
        <v>0</v>
      </c>
      <c r="FC8" s="52">
        <v>0</v>
      </c>
      <c r="FD8" s="7">
        <v>0</v>
      </c>
      <c r="FE8" s="53">
        <v>0</v>
      </c>
      <c r="FF8" s="52">
        <v>0</v>
      </c>
      <c r="FG8" s="7">
        <v>0</v>
      </c>
      <c r="FH8" s="53">
        <v>0</v>
      </c>
      <c r="FI8" s="52">
        <v>0</v>
      </c>
      <c r="FJ8" s="7">
        <v>0</v>
      </c>
      <c r="FK8" s="53">
        <v>0</v>
      </c>
      <c r="FL8" s="52">
        <v>0</v>
      </c>
      <c r="FM8" s="7">
        <v>0</v>
      </c>
      <c r="FN8" s="53">
        <f t="shared" si="2"/>
        <v>0</v>
      </c>
      <c r="FO8" s="52">
        <v>0</v>
      </c>
      <c r="FP8" s="7">
        <v>0</v>
      </c>
      <c r="FQ8" s="53">
        <v>0</v>
      </c>
      <c r="FR8" s="52">
        <v>0</v>
      </c>
      <c r="FS8" s="7">
        <v>0</v>
      </c>
      <c r="FT8" s="53">
        <v>0</v>
      </c>
      <c r="FU8" s="52">
        <v>0</v>
      </c>
      <c r="FV8" s="7">
        <v>0</v>
      </c>
      <c r="FW8" s="53">
        <v>0</v>
      </c>
      <c r="FX8" s="52">
        <v>0</v>
      </c>
      <c r="FY8" s="7">
        <v>0</v>
      </c>
      <c r="FZ8" s="53">
        <v>0</v>
      </c>
      <c r="GA8" s="52">
        <v>0</v>
      </c>
      <c r="GB8" s="7">
        <v>0</v>
      </c>
      <c r="GC8" s="53">
        <v>0</v>
      </c>
      <c r="GD8" s="52">
        <v>0</v>
      </c>
      <c r="GE8" s="7">
        <v>0</v>
      </c>
      <c r="GF8" s="53">
        <v>0</v>
      </c>
      <c r="GG8" s="52">
        <v>0</v>
      </c>
      <c r="GH8" s="7">
        <v>0</v>
      </c>
      <c r="GI8" s="53">
        <v>0</v>
      </c>
      <c r="GJ8" s="52">
        <v>0</v>
      </c>
      <c r="GK8" s="7">
        <v>0</v>
      </c>
      <c r="GL8" s="53">
        <f t="shared" si="3"/>
        <v>0</v>
      </c>
      <c r="GM8" s="52">
        <v>0</v>
      </c>
      <c r="GN8" s="7">
        <v>0</v>
      </c>
      <c r="GO8" s="53">
        <v>0</v>
      </c>
      <c r="GP8" s="52">
        <v>0</v>
      </c>
      <c r="GQ8" s="7">
        <v>0</v>
      </c>
      <c r="GR8" s="53">
        <v>0</v>
      </c>
      <c r="GS8" s="52">
        <v>0</v>
      </c>
      <c r="GT8" s="7">
        <v>0</v>
      </c>
      <c r="GU8" s="53">
        <v>0</v>
      </c>
      <c r="GV8" s="52">
        <v>0</v>
      </c>
      <c r="GW8" s="7">
        <v>0</v>
      </c>
      <c r="GX8" s="53">
        <v>0</v>
      </c>
      <c r="GY8" s="52">
        <v>0</v>
      </c>
      <c r="GZ8" s="7">
        <v>0</v>
      </c>
      <c r="HA8" s="53">
        <v>0</v>
      </c>
      <c r="HB8" s="52">
        <v>0</v>
      </c>
      <c r="HC8" s="7">
        <v>0</v>
      </c>
      <c r="HD8" s="53">
        <v>0</v>
      </c>
      <c r="HE8" s="52">
        <v>0</v>
      </c>
      <c r="HF8" s="7">
        <v>0</v>
      </c>
      <c r="HG8" s="53">
        <v>0</v>
      </c>
      <c r="HH8" s="52">
        <v>0</v>
      </c>
      <c r="HI8" s="7">
        <v>0</v>
      </c>
      <c r="HJ8" s="53">
        <v>0</v>
      </c>
      <c r="HK8" s="52">
        <v>0</v>
      </c>
      <c r="HL8" s="7">
        <v>0</v>
      </c>
      <c r="HM8" s="53">
        <v>0</v>
      </c>
      <c r="HN8" s="52">
        <v>0</v>
      </c>
      <c r="HO8" s="7">
        <v>0</v>
      </c>
      <c r="HP8" s="53">
        <v>0</v>
      </c>
      <c r="HQ8" s="52">
        <v>0</v>
      </c>
      <c r="HR8" s="7">
        <v>0</v>
      </c>
      <c r="HS8" s="53">
        <v>0</v>
      </c>
      <c r="HT8" s="52">
        <v>0</v>
      </c>
      <c r="HU8" s="7">
        <v>0</v>
      </c>
      <c r="HV8" s="53">
        <v>0</v>
      </c>
      <c r="HW8" s="52">
        <v>0</v>
      </c>
      <c r="HX8" s="7">
        <v>0</v>
      </c>
      <c r="HY8" s="53">
        <v>0</v>
      </c>
      <c r="HZ8" s="10">
        <f t="shared" si="4"/>
        <v>0</v>
      </c>
      <c r="IA8" s="15">
        <f t="shared" si="5"/>
        <v>0</v>
      </c>
      <c r="IB8" s="1"/>
      <c r="IC8" s="2"/>
      <c r="ID8" s="1"/>
      <c r="IE8" s="1"/>
      <c r="IF8" s="1"/>
      <c r="IG8" s="2"/>
      <c r="IH8" s="1"/>
      <c r="II8" s="1"/>
      <c r="IJ8" s="1"/>
      <c r="IK8" s="2"/>
      <c r="IL8" s="1"/>
      <c r="IM8" s="1"/>
      <c r="IN8" s="1"/>
      <c r="IO8" s="2"/>
      <c r="IP8" s="1"/>
      <c r="IQ8" s="1"/>
      <c r="IR8" s="1"/>
      <c r="IS8" s="2"/>
      <c r="IT8" s="1"/>
      <c r="IU8" s="1"/>
      <c r="IV8" s="1"/>
      <c r="IW8" s="2"/>
      <c r="IX8" s="1"/>
      <c r="IY8" s="1"/>
      <c r="IZ8" s="1"/>
      <c r="JA8" s="2"/>
      <c r="JB8" s="1"/>
      <c r="JC8" s="1"/>
      <c r="JD8" s="1"/>
      <c r="JE8" s="2"/>
      <c r="JF8" s="1"/>
      <c r="JG8" s="1"/>
      <c r="JH8" s="1"/>
      <c r="JI8" s="2"/>
      <c r="JJ8" s="1"/>
      <c r="JK8" s="1"/>
      <c r="JL8" s="1"/>
      <c r="JM8" s="2"/>
      <c r="JN8" s="1"/>
      <c r="JO8" s="1"/>
      <c r="JP8" s="1"/>
      <c r="JQ8" s="2"/>
      <c r="JR8" s="1"/>
      <c r="JS8" s="1"/>
      <c r="JT8" s="1"/>
      <c r="JU8" s="2"/>
      <c r="JV8" s="1"/>
      <c r="JW8" s="1"/>
      <c r="JX8" s="1"/>
      <c r="JY8" s="2"/>
      <c r="JZ8" s="1"/>
      <c r="KA8" s="1"/>
      <c r="KB8" s="1"/>
    </row>
    <row r="9" spans="1:367" x14ac:dyDescent="0.3">
      <c r="A9" s="68">
        <v>2008</v>
      </c>
      <c r="B9" s="69" t="s">
        <v>8</v>
      </c>
      <c r="C9" s="52">
        <v>0</v>
      </c>
      <c r="D9" s="7">
        <v>0</v>
      </c>
      <c r="E9" s="53">
        <v>0</v>
      </c>
      <c r="F9" s="52">
        <v>0</v>
      </c>
      <c r="G9" s="7">
        <v>0</v>
      </c>
      <c r="H9" s="53">
        <v>0</v>
      </c>
      <c r="I9" s="52">
        <v>0</v>
      </c>
      <c r="J9" s="7">
        <v>0</v>
      </c>
      <c r="K9" s="53">
        <v>0</v>
      </c>
      <c r="L9" s="52">
        <v>0</v>
      </c>
      <c r="M9" s="7">
        <v>0</v>
      </c>
      <c r="N9" s="53">
        <v>0</v>
      </c>
      <c r="O9" s="52">
        <v>0</v>
      </c>
      <c r="P9" s="7">
        <v>0</v>
      </c>
      <c r="Q9" s="53">
        <v>0</v>
      </c>
      <c r="R9" s="52">
        <v>0</v>
      </c>
      <c r="S9" s="7">
        <v>0</v>
      </c>
      <c r="T9" s="53">
        <v>0</v>
      </c>
      <c r="U9" s="52">
        <v>0</v>
      </c>
      <c r="V9" s="7">
        <v>0</v>
      </c>
      <c r="W9" s="53">
        <v>0</v>
      </c>
      <c r="X9" s="52">
        <v>0</v>
      </c>
      <c r="Y9" s="7">
        <v>0</v>
      </c>
      <c r="Z9" s="53">
        <v>0</v>
      </c>
      <c r="AA9" s="52">
        <v>0</v>
      </c>
      <c r="AB9" s="7">
        <v>0</v>
      </c>
      <c r="AC9" s="53">
        <v>0</v>
      </c>
      <c r="AD9" s="52">
        <v>0</v>
      </c>
      <c r="AE9" s="7">
        <v>0</v>
      </c>
      <c r="AF9" s="53">
        <v>0</v>
      </c>
      <c r="AG9" s="52">
        <v>0</v>
      </c>
      <c r="AH9" s="7">
        <v>0</v>
      </c>
      <c r="AI9" s="53">
        <v>0</v>
      </c>
      <c r="AJ9" s="52">
        <v>0</v>
      </c>
      <c r="AK9" s="7">
        <v>0</v>
      </c>
      <c r="AL9" s="53">
        <v>0</v>
      </c>
      <c r="AM9" s="52">
        <v>0</v>
      </c>
      <c r="AN9" s="7">
        <v>0</v>
      </c>
      <c r="AO9" s="53">
        <v>0</v>
      </c>
      <c r="AP9" s="52">
        <v>0</v>
      </c>
      <c r="AQ9" s="7">
        <v>0</v>
      </c>
      <c r="AR9" s="53">
        <v>0</v>
      </c>
      <c r="AS9" s="52">
        <v>0</v>
      </c>
      <c r="AT9" s="7">
        <v>0</v>
      </c>
      <c r="AU9" s="53">
        <v>0</v>
      </c>
      <c r="AV9" s="52">
        <v>0</v>
      </c>
      <c r="AW9" s="7">
        <v>0</v>
      </c>
      <c r="AX9" s="53">
        <f t="shared" si="0"/>
        <v>0</v>
      </c>
      <c r="AY9" s="52">
        <v>0</v>
      </c>
      <c r="AZ9" s="7">
        <v>0</v>
      </c>
      <c r="BA9" s="53">
        <v>0</v>
      </c>
      <c r="BB9" s="52">
        <v>0</v>
      </c>
      <c r="BC9" s="7">
        <v>0</v>
      </c>
      <c r="BD9" s="53">
        <v>0</v>
      </c>
      <c r="BE9" s="52">
        <v>0</v>
      </c>
      <c r="BF9" s="7">
        <v>0</v>
      </c>
      <c r="BG9" s="53">
        <v>0</v>
      </c>
      <c r="BH9" s="52">
        <v>0</v>
      </c>
      <c r="BI9" s="7">
        <v>0</v>
      </c>
      <c r="BJ9" s="53">
        <v>0</v>
      </c>
      <c r="BK9" s="52">
        <v>0</v>
      </c>
      <c r="BL9" s="7">
        <v>0</v>
      </c>
      <c r="BM9" s="53">
        <v>0</v>
      </c>
      <c r="BN9" s="52">
        <v>0</v>
      </c>
      <c r="BO9" s="7">
        <v>0</v>
      </c>
      <c r="BP9" s="53">
        <v>0</v>
      </c>
      <c r="BQ9" s="52">
        <v>0</v>
      </c>
      <c r="BR9" s="7">
        <v>0</v>
      </c>
      <c r="BS9" s="53">
        <v>0</v>
      </c>
      <c r="BT9" s="52">
        <v>0</v>
      </c>
      <c r="BU9" s="7">
        <v>0</v>
      </c>
      <c r="BV9" s="53">
        <v>0</v>
      </c>
      <c r="BW9" s="52">
        <v>0</v>
      </c>
      <c r="BX9" s="7">
        <v>0</v>
      </c>
      <c r="BY9" s="53">
        <v>0</v>
      </c>
      <c r="BZ9" s="52">
        <v>0</v>
      </c>
      <c r="CA9" s="7">
        <v>0</v>
      </c>
      <c r="CB9" s="53">
        <v>0</v>
      </c>
      <c r="CC9" s="52">
        <v>0</v>
      </c>
      <c r="CD9" s="7">
        <v>0</v>
      </c>
      <c r="CE9" s="53">
        <v>0</v>
      </c>
      <c r="CF9" s="52">
        <v>0</v>
      </c>
      <c r="CG9" s="7">
        <v>0</v>
      </c>
      <c r="CH9" s="53">
        <v>0</v>
      </c>
      <c r="CI9" s="52">
        <v>0</v>
      </c>
      <c r="CJ9" s="7">
        <v>0</v>
      </c>
      <c r="CK9" s="53">
        <v>0</v>
      </c>
      <c r="CL9" s="52">
        <v>0</v>
      </c>
      <c r="CM9" s="7">
        <v>0</v>
      </c>
      <c r="CN9" s="53">
        <v>0</v>
      </c>
      <c r="CO9" s="52">
        <v>0</v>
      </c>
      <c r="CP9" s="7">
        <v>0</v>
      </c>
      <c r="CQ9" s="53">
        <v>0</v>
      </c>
      <c r="CR9" s="52">
        <v>0</v>
      </c>
      <c r="CS9" s="7">
        <v>0</v>
      </c>
      <c r="CT9" s="53">
        <v>0</v>
      </c>
      <c r="CU9" s="52">
        <v>0</v>
      </c>
      <c r="CV9" s="7">
        <v>0</v>
      </c>
      <c r="CW9" s="53">
        <v>0</v>
      </c>
      <c r="CX9" s="52">
        <v>0</v>
      </c>
      <c r="CY9" s="7">
        <v>0</v>
      </c>
      <c r="CZ9" s="53">
        <v>0</v>
      </c>
      <c r="DA9" s="52">
        <v>0</v>
      </c>
      <c r="DB9" s="7">
        <v>0</v>
      </c>
      <c r="DC9" s="53">
        <v>0</v>
      </c>
      <c r="DD9" s="52">
        <v>0</v>
      </c>
      <c r="DE9" s="7">
        <v>0</v>
      </c>
      <c r="DF9" s="53">
        <v>0</v>
      </c>
      <c r="DG9" s="52">
        <v>0</v>
      </c>
      <c r="DH9" s="7">
        <v>0</v>
      </c>
      <c r="DI9" s="53">
        <v>0</v>
      </c>
      <c r="DJ9" s="52">
        <v>0</v>
      </c>
      <c r="DK9" s="7">
        <v>0</v>
      </c>
      <c r="DL9" s="53">
        <v>0</v>
      </c>
      <c r="DM9" s="52">
        <v>0</v>
      </c>
      <c r="DN9" s="7">
        <v>0</v>
      </c>
      <c r="DO9" s="53">
        <v>0</v>
      </c>
      <c r="DP9" s="52">
        <v>0</v>
      </c>
      <c r="DQ9" s="7">
        <v>0</v>
      </c>
      <c r="DR9" s="53">
        <v>0</v>
      </c>
      <c r="DS9" s="52">
        <v>0</v>
      </c>
      <c r="DT9" s="7">
        <v>0</v>
      </c>
      <c r="DU9" s="53">
        <v>0</v>
      </c>
      <c r="DV9" s="52">
        <v>0</v>
      </c>
      <c r="DW9" s="7">
        <v>0</v>
      </c>
      <c r="DX9" s="53">
        <v>0</v>
      </c>
      <c r="DY9" s="52">
        <v>0</v>
      </c>
      <c r="DZ9" s="7">
        <v>0</v>
      </c>
      <c r="EA9" s="53">
        <v>0</v>
      </c>
      <c r="EB9" s="52">
        <v>0</v>
      </c>
      <c r="EC9" s="7">
        <v>0</v>
      </c>
      <c r="ED9" s="53">
        <v>0</v>
      </c>
      <c r="EE9" s="52">
        <v>0</v>
      </c>
      <c r="EF9" s="7">
        <v>0</v>
      </c>
      <c r="EG9" s="53">
        <v>0</v>
      </c>
      <c r="EH9" s="52">
        <v>0</v>
      </c>
      <c r="EI9" s="7">
        <v>0</v>
      </c>
      <c r="EJ9" s="53">
        <f t="shared" si="1"/>
        <v>0</v>
      </c>
      <c r="EK9" s="52">
        <v>0</v>
      </c>
      <c r="EL9" s="7">
        <v>0</v>
      </c>
      <c r="EM9" s="53">
        <v>0</v>
      </c>
      <c r="EN9" s="52">
        <v>0</v>
      </c>
      <c r="EO9" s="7">
        <v>0</v>
      </c>
      <c r="EP9" s="53">
        <v>0</v>
      </c>
      <c r="EQ9" s="52">
        <v>0</v>
      </c>
      <c r="ER9" s="7">
        <v>0</v>
      </c>
      <c r="ES9" s="53">
        <v>0</v>
      </c>
      <c r="ET9" s="52">
        <v>0</v>
      </c>
      <c r="EU9" s="7">
        <v>0</v>
      </c>
      <c r="EV9" s="53">
        <v>0</v>
      </c>
      <c r="EW9" s="52">
        <v>0</v>
      </c>
      <c r="EX9" s="7">
        <v>0</v>
      </c>
      <c r="EY9" s="53">
        <v>0</v>
      </c>
      <c r="EZ9" s="52">
        <v>0</v>
      </c>
      <c r="FA9" s="7">
        <v>0</v>
      </c>
      <c r="FB9" s="53">
        <v>0</v>
      </c>
      <c r="FC9" s="52">
        <v>0</v>
      </c>
      <c r="FD9" s="7">
        <v>0</v>
      </c>
      <c r="FE9" s="53">
        <v>0</v>
      </c>
      <c r="FF9" s="52">
        <v>0</v>
      </c>
      <c r="FG9" s="7">
        <v>0</v>
      </c>
      <c r="FH9" s="53">
        <v>0</v>
      </c>
      <c r="FI9" s="52">
        <v>0</v>
      </c>
      <c r="FJ9" s="7">
        <v>0</v>
      </c>
      <c r="FK9" s="53">
        <v>0</v>
      </c>
      <c r="FL9" s="52">
        <v>0</v>
      </c>
      <c r="FM9" s="7">
        <v>0</v>
      </c>
      <c r="FN9" s="53">
        <f t="shared" si="2"/>
        <v>0</v>
      </c>
      <c r="FO9" s="52">
        <v>0</v>
      </c>
      <c r="FP9" s="7">
        <v>0</v>
      </c>
      <c r="FQ9" s="53">
        <v>0</v>
      </c>
      <c r="FR9" s="52">
        <v>0</v>
      </c>
      <c r="FS9" s="7">
        <v>0</v>
      </c>
      <c r="FT9" s="53">
        <v>0</v>
      </c>
      <c r="FU9" s="52">
        <v>0</v>
      </c>
      <c r="FV9" s="7">
        <v>0</v>
      </c>
      <c r="FW9" s="53">
        <v>0</v>
      </c>
      <c r="FX9" s="52">
        <v>0</v>
      </c>
      <c r="FY9" s="7">
        <v>0</v>
      </c>
      <c r="FZ9" s="53">
        <v>0</v>
      </c>
      <c r="GA9" s="52">
        <v>0</v>
      </c>
      <c r="GB9" s="7">
        <v>0</v>
      </c>
      <c r="GC9" s="53">
        <v>0</v>
      </c>
      <c r="GD9" s="52">
        <v>0</v>
      </c>
      <c r="GE9" s="7">
        <v>0</v>
      </c>
      <c r="GF9" s="53">
        <v>0</v>
      </c>
      <c r="GG9" s="52">
        <v>0</v>
      </c>
      <c r="GH9" s="7">
        <v>0</v>
      </c>
      <c r="GI9" s="53">
        <v>0</v>
      </c>
      <c r="GJ9" s="52">
        <v>0</v>
      </c>
      <c r="GK9" s="7">
        <v>0</v>
      </c>
      <c r="GL9" s="53">
        <f t="shared" si="3"/>
        <v>0</v>
      </c>
      <c r="GM9" s="52">
        <v>0</v>
      </c>
      <c r="GN9" s="7">
        <v>0</v>
      </c>
      <c r="GO9" s="53">
        <v>0</v>
      </c>
      <c r="GP9" s="52">
        <v>0</v>
      </c>
      <c r="GQ9" s="7">
        <v>0</v>
      </c>
      <c r="GR9" s="53">
        <v>0</v>
      </c>
      <c r="GS9" s="52">
        <v>0</v>
      </c>
      <c r="GT9" s="7">
        <v>0</v>
      </c>
      <c r="GU9" s="53">
        <v>0</v>
      </c>
      <c r="GV9" s="52">
        <v>0</v>
      </c>
      <c r="GW9" s="7">
        <v>0</v>
      </c>
      <c r="GX9" s="53">
        <v>0</v>
      </c>
      <c r="GY9" s="52">
        <v>0</v>
      </c>
      <c r="GZ9" s="7">
        <v>0</v>
      </c>
      <c r="HA9" s="53">
        <v>0</v>
      </c>
      <c r="HB9" s="52">
        <v>0</v>
      </c>
      <c r="HC9" s="7">
        <v>0</v>
      </c>
      <c r="HD9" s="53">
        <v>0</v>
      </c>
      <c r="HE9" s="52">
        <v>0</v>
      </c>
      <c r="HF9" s="7">
        <v>0</v>
      </c>
      <c r="HG9" s="53">
        <v>0</v>
      </c>
      <c r="HH9" s="52">
        <v>0</v>
      </c>
      <c r="HI9" s="7">
        <v>0</v>
      </c>
      <c r="HJ9" s="53">
        <v>0</v>
      </c>
      <c r="HK9" s="52">
        <v>0</v>
      </c>
      <c r="HL9" s="7">
        <v>0</v>
      </c>
      <c r="HM9" s="53">
        <v>0</v>
      </c>
      <c r="HN9" s="52">
        <v>0</v>
      </c>
      <c r="HO9" s="7">
        <v>0</v>
      </c>
      <c r="HP9" s="53">
        <v>0</v>
      </c>
      <c r="HQ9" s="52">
        <v>0</v>
      </c>
      <c r="HR9" s="7">
        <v>0</v>
      </c>
      <c r="HS9" s="53">
        <v>0</v>
      </c>
      <c r="HT9" s="52">
        <v>0</v>
      </c>
      <c r="HU9" s="7">
        <v>0</v>
      </c>
      <c r="HV9" s="53">
        <v>0</v>
      </c>
      <c r="HW9" s="52">
        <v>0</v>
      </c>
      <c r="HX9" s="7">
        <v>0</v>
      </c>
      <c r="HY9" s="53">
        <v>0</v>
      </c>
      <c r="HZ9" s="10">
        <f t="shared" si="4"/>
        <v>0</v>
      </c>
      <c r="IA9" s="15">
        <f t="shared" si="5"/>
        <v>0</v>
      </c>
      <c r="IB9" s="1"/>
      <c r="IC9" s="2"/>
      <c r="ID9" s="1"/>
      <c r="IE9" s="1"/>
      <c r="IF9" s="1"/>
      <c r="IG9" s="2"/>
      <c r="IH9" s="1"/>
      <c r="II9" s="1"/>
      <c r="IJ9" s="1"/>
      <c r="IK9" s="2"/>
      <c r="IL9" s="1"/>
      <c r="IM9" s="1"/>
      <c r="IN9" s="1"/>
      <c r="IO9" s="2"/>
      <c r="IP9" s="1"/>
      <c r="IQ9" s="1"/>
      <c r="IR9" s="1"/>
      <c r="IS9" s="2"/>
      <c r="IT9" s="1"/>
      <c r="IU9" s="1"/>
      <c r="IV9" s="1"/>
      <c r="IW9" s="2"/>
      <c r="IX9" s="1"/>
      <c r="IY9" s="1"/>
      <c r="IZ9" s="1"/>
      <c r="JA9" s="2"/>
      <c r="JB9" s="1"/>
      <c r="JC9" s="1"/>
      <c r="JD9" s="1"/>
      <c r="JE9" s="2"/>
      <c r="JF9" s="1"/>
      <c r="JG9" s="1"/>
      <c r="JH9" s="1"/>
      <c r="JI9" s="2"/>
      <c r="JJ9" s="1"/>
      <c r="JK9" s="1"/>
      <c r="JL9" s="1"/>
      <c r="JM9" s="2"/>
      <c r="JN9" s="1"/>
      <c r="JO9" s="1"/>
      <c r="JP9" s="1"/>
      <c r="JQ9" s="2"/>
      <c r="JR9" s="1"/>
      <c r="JS9" s="1"/>
      <c r="JT9" s="1"/>
      <c r="JU9" s="2"/>
      <c r="JV9" s="1"/>
      <c r="JW9" s="1"/>
      <c r="JX9" s="1"/>
      <c r="JY9" s="2"/>
      <c r="JZ9" s="1"/>
      <c r="KA9" s="1"/>
      <c r="KB9" s="1"/>
    </row>
    <row r="10" spans="1:367" x14ac:dyDescent="0.3">
      <c r="A10" s="68">
        <v>2008</v>
      </c>
      <c r="B10" s="69" t="s">
        <v>9</v>
      </c>
      <c r="C10" s="52">
        <v>0</v>
      </c>
      <c r="D10" s="7">
        <v>0</v>
      </c>
      <c r="E10" s="53">
        <v>0</v>
      </c>
      <c r="F10" s="52">
        <v>0</v>
      </c>
      <c r="G10" s="7">
        <v>0</v>
      </c>
      <c r="H10" s="53">
        <v>0</v>
      </c>
      <c r="I10" s="52">
        <v>0</v>
      </c>
      <c r="J10" s="7">
        <v>0</v>
      </c>
      <c r="K10" s="53">
        <v>0</v>
      </c>
      <c r="L10" s="52">
        <v>0</v>
      </c>
      <c r="M10" s="7">
        <v>0</v>
      </c>
      <c r="N10" s="53">
        <v>0</v>
      </c>
      <c r="O10" s="52">
        <v>0</v>
      </c>
      <c r="P10" s="7">
        <v>0</v>
      </c>
      <c r="Q10" s="53">
        <v>0</v>
      </c>
      <c r="R10" s="52">
        <v>0</v>
      </c>
      <c r="S10" s="7">
        <v>0</v>
      </c>
      <c r="T10" s="53">
        <v>0</v>
      </c>
      <c r="U10" s="52">
        <v>0</v>
      </c>
      <c r="V10" s="7">
        <v>0</v>
      </c>
      <c r="W10" s="53">
        <v>0</v>
      </c>
      <c r="X10" s="52">
        <v>0</v>
      </c>
      <c r="Y10" s="7">
        <v>0</v>
      </c>
      <c r="Z10" s="53">
        <v>0</v>
      </c>
      <c r="AA10" s="52">
        <v>0</v>
      </c>
      <c r="AB10" s="7">
        <v>0</v>
      </c>
      <c r="AC10" s="53">
        <v>0</v>
      </c>
      <c r="AD10" s="52">
        <v>0</v>
      </c>
      <c r="AE10" s="7">
        <v>0</v>
      </c>
      <c r="AF10" s="53">
        <v>0</v>
      </c>
      <c r="AG10" s="52">
        <v>0</v>
      </c>
      <c r="AH10" s="7">
        <v>0</v>
      </c>
      <c r="AI10" s="53">
        <v>0</v>
      </c>
      <c r="AJ10" s="52">
        <v>0</v>
      </c>
      <c r="AK10" s="7">
        <v>0</v>
      </c>
      <c r="AL10" s="53">
        <v>0</v>
      </c>
      <c r="AM10" s="52">
        <v>0</v>
      </c>
      <c r="AN10" s="7">
        <v>0</v>
      </c>
      <c r="AO10" s="53">
        <v>0</v>
      </c>
      <c r="AP10" s="52">
        <v>0</v>
      </c>
      <c r="AQ10" s="7">
        <v>0</v>
      </c>
      <c r="AR10" s="53">
        <v>0</v>
      </c>
      <c r="AS10" s="52">
        <v>0</v>
      </c>
      <c r="AT10" s="7">
        <v>0</v>
      </c>
      <c r="AU10" s="53">
        <v>0</v>
      </c>
      <c r="AV10" s="52">
        <v>0</v>
      </c>
      <c r="AW10" s="7">
        <v>0</v>
      </c>
      <c r="AX10" s="53">
        <f t="shared" si="0"/>
        <v>0</v>
      </c>
      <c r="AY10" s="52">
        <v>0</v>
      </c>
      <c r="AZ10" s="7">
        <v>0</v>
      </c>
      <c r="BA10" s="53">
        <v>0</v>
      </c>
      <c r="BB10" s="52">
        <v>0</v>
      </c>
      <c r="BC10" s="7">
        <v>0</v>
      </c>
      <c r="BD10" s="53">
        <v>0</v>
      </c>
      <c r="BE10" s="52">
        <v>0</v>
      </c>
      <c r="BF10" s="7">
        <v>0</v>
      </c>
      <c r="BG10" s="53">
        <v>0</v>
      </c>
      <c r="BH10" s="52">
        <v>0</v>
      </c>
      <c r="BI10" s="7">
        <v>0</v>
      </c>
      <c r="BJ10" s="53">
        <v>0</v>
      </c>
      <c r="BK10" s="52">
        <v>0</v>
      </c>
      <c r="BL10" s="7">
        <v>0</v>
      </c>
      <c r="BM10" s="53">
        <v>0</v>
      </c>
      <c r="BN10" s="52">
        <v>0</v>
      </c>
      <c r="BO10" s="7">
        <v>0</v>
      </c>
      <c r="BP10" s="53">
        <v>0</v>
      </c>
      <c r="BQ10" s="52">
        <v>0</v>
      </c>
      <c r="BR10" s="7">
        <v>0</v>
      </c>
      <c r="BS10" s="53">
        <v>0</v>
      </c>
      <c r="BT10" s="52">
        <v>0</v>
      </c>
      <c r="BU10" s="7">
        <v>0</v>
      </c>
      <c r="BV10" s="53">
        <v>0</v>
      </c>
      <c r="BW10" s="52">
        <v>0</v>
      </c>
      <c r="BX10" s="7">
        <v>0</v>
      </c>
      <c r="BY10" s="53">
        <v>0</v>
      </c>
      <c r="BZ10" s="52">
        <v>0</v>
      </c>
      <c r="CA10" s="7">
        <v>0</v>
      </c>
      <c r="CB10" s="53">
        <v>0</v>
      </c>
      <c r="CC10" s="52">
        <v>0</v>
      </c>
      <c r="CD10" s="7">
        <v>0</v>
      </c>
      <c r="CE10" s="53">
        <v>0</v>
      </c>
      <c r="CF10" s="52">
        <v>0</v>
      </c>
      <c r="CG10" s="7">
        <v>0</v>
      </c>
      <c r="CH10" s="53">
        <v>0</v>
      </c>
      <c r="CI10" s="52">
        <v>0</v>
      </c>
      <c r="CJ10" s="7">
        <v>0</v>
      </c>
      <c r="CK10" s="53">
        <v>0</v>
      </c>
      <c r="CL10" s="52">
        <v>0</v>
      </c>
      <c r="CM10" s="7">
        <v>0</v>
      </c>
      <c r="CN10" s="53">
        <v>0</v>
      </c>
      <c r="CO10" s="52">
        <v>0</v>
      </c>
      <c r="CP10" s="7">
        <v>0</v>
      </c>
      <c r="CQ10" s="53">
        <v>0</v>
      </c>
      <c r="CR10" s="52">
        <v>0</v>
      </c>
      <c r="CS10" s="7">
        <v>0</v>
      </c>
      <c r="CT10" s="53">
        <v>0</v>
      </c>
      <c r="CU10" s="52">
        <v>0</v>
      </c>
      <c r="CV10" s="7">
        <v>0</v>
      </c>
      <c r="CW10" s="53">
        <v>0</v>
      </c>
      <c r="CX10" s="52">
        <v>0</v>
      </c>
      <c r="CY10" s="7">
        <v>0</v>
      </c>
      <c r="CZ10" s="53">
        <v>0</v>
      </c>
      <c r="DA10" s="52">
        <v>0</v>
      </c>
      <c r="DB10" s="7">
        <v>0</v>
      </c>
      <c r="DC10" s="53">
        <v>0</v>
      </c>
      <c r="DD10" s="52">
        <v>0</v>
      </c>
      <c r="DE10" s="7">
        <v>0</v>
      </c>
      <c r="DF10" s="53">
        <v>0</v>
      </c>
      <c r="DG10" s="52">
        <v>0</v>
      </c>
      <c r="DH10" s="7">
        <v>0</v>
      </c>
      <c r="DI10" s="53">
        <v>0</v>
      </c>
      <c r="DJ10" s="52">
        <v>0</v>
      </c>
      <c r="DK10" s="7">
        <v>0</v>
      </c>
      <c r="DL10" s="53">
        <v>0</v>
      </c>
      <c r="DM10" s="52">
        <v>0</v>
      </c>
      <c r="DN10" s="7">
        <v>0</v>
      </c>
      <c r="DO10" s="53">
        <v>0</v>
      </c>
      <c r="DP10" s="52">
        <v>0</v>
      </c>
      <c r="DQ10" s="7">
        <v>0</v>
      </c>
      <c r="DR10" s="53">
        <v>0</v>
      </c>
      <c r="DS10" s="52">
        <v>0</v>
      </c>
      <c r="DT10" s="7">
        <v>0</v>
      </c>
      <c r="DU10" s="53">
        <v>0</v>
      </c>
      <c r="DV10" s="52">
        <v>0</v>
      </c>
      <c r="DW10" s="7">
        <v>0</v>
      </c>
      <c r="DX10" s="53">
        <v>0</v>
      </c>
      <c r="DY10" s="52">
        <v>0</v>
      </c>
      <c r="DZ10" s="7">
        <v>0</v>
      </c>
      <c r="EA10" s="53">
        <v>0</v>
      </c>
      <c r="EB10" s="52">
        <v>0</v>
      </c>
      <c r="EC10" s="7">
        <v>0</v>
      </c>
      <c r="ED10" s="53">
        <v>0</v>
      </c>
      <c r="EE10" s="52">
        <v>0</v>
      </c>
      <c r="EF10" s="7">
        <v>0</v>
      </c>
      <c r="EG10" s="53">
        <v>0</v>
      </c>
      <c r="EH10" s="52">
        <v>0</v>
      </c>
      <c r="EI10" s="7">
        <v>0</v>
      </c>
      <c r="EJ10" s="53">
        <f t="shared" si="1"/>
        <v>0</v>
      </c>
      <c r="EK10" s="52">
        <v>0</v>
      </c>
      <c r="EL10" s="7">
        <v>0</v>
      </c>
      <c r="EM10" s="53">
        <v>0</v>
      </c>
      <c r="EN10" s="52">
        <v>0</v>
      </c>
      <c r="EO10" s="7">
        <v>0</v>
      </c>
      <c r="EP10" s="53">
        <v>0</v>
      </c>
      <c r="EQ10" s="52">
        <v>0</v>
      </c>
      <c r="ER10" s="7">
        <v>0</v>
      </c>
      <c r="ES10" s="53">
        <v>0</v>
      </c>
      <c r="ET10" s="52">
        <v>0</v>
      </c>
      <c r="EU10" s="7">
        <v>0</v>
      </c>
      <c r="EV10" s="53">
        <v>0</v>
      </c>
      <c r="EW10" s="52">
        <v>0</v>
      </c>
      <c r="EX10" s="7">
        <v>0</v>
      </c>
      <c r="EY10" s="53">
        <v>0</v>
      </c>
      <c r="EZ10" s="52">
        <v>0</v>
      </c>
      <c r="FA10" s="7">
        <v>0</v>
      </c>
      <c r="FB10" s="53">
        <v>0</v>
      </c>
      <c r="FC10" s="52">
        <v>0</v>
      </c>
      <c r="FD10" s="7">
        <v>0</v>
      </c>
      <c r="FE10" s="53">
        <v>0</v>
      </c>
      <c r="FF10" s="52">
        <v>0</v>
      </c>
      <c r="FG10" s="7">
        <v>0</v>
      </c>
      <c r="FH10" s="53">
        <v>0</v>
      </c>
      <c r="FI10" s="52">
        <v>0</v>
      </c>
      <c r="FJ10" s="7">
        <v>0</v>
      </c>
      <c r="FK10" s="53">
        <v>0</v>
      </c>
      <c r="FL10" s="52">
        <v>0</v>
      </c>
      <c r="FM10" s="7">
        <v>0</v>
      </c>
      <c r="FN10" s="53">
        <f t="shared" si="2"/>
        <v>0</v>
      </c>
      <c r="FO10" s="52">
        <v>0</v>
      </c>
      <c r="FP10" s="7">
        <v>0</v>
      </c>
      <c r="FQ10" s="53">
        <v>0</v>
      </c>
      <c r="FR10" s="52">
        <v>0</v>
      </c>
      <c r="FS10" s="7">
        <v>0</v>
      </c>
      <c r="FT10" s="53">
        <v>0</v>
      </c>
      <c r="FU10" s="52">
        <v>0</v>
      </c>
      <c r="FV10" s="7">
        <v>0</v>
      </c>
      <c r="FW10" s="53">
        <v>0</v>
      </c>
      <c r="FX10" s="52">
        <v>0</v>
      </c>
      <c r="FY10" s="7">
        <v>0</v>
      </c>
      <c r="FZ10" s="53">
        <v>0</v>
      </c>
      <c r="GA10" s="52">
        <v>0</v>
      </c>
      <c r="GB10" s="7">
        <v>0</v>
      </c>
      <c r="GC10" s="53">
        <v>0</v>
      </c>
      <c r="GD10" s="52">
        <v>0</v>
      </c>
      <c r="GE10" s="7">
        <v>0</v>
      </c>
      <c r="GF10" s="53">
        <v>0</v>
      </c>
      <c r="GG10" s="52">
        <v>0</v>
      </c>
      <c r="GH10" s="7">
        <v>0</v>
      </c>
      <c r="GI10" s="53">
        <v>0</v>
      </c>
      <c r="GJ10" s="52">
        <v>0</v>
      </c>
      <c r="GK10" s="7">
        <v>0</v>
      </c>
      <c r="GL10" s="53">
        <f t="shared" si="3"/>
        <v>0</v>
      </c>
      <c r="GM10" s="52">
        <v>0</v>
      </c>
      <c r="GN10" s="7">
        <v>0</v>
      </c>
      <c r="GO10" s="53">
        <v>0</v>
      </c>
      <c r="GP10" s="52">
        <v>0</v>
      </c>
      <c r="GQ10" s="7">
        <v>0</v>
      </c>
      <c r="GR10" s="53">
        <v>0</v>
      </c>
      <c r="GS10" s="52">
        <v>0</v>
      </c>
      <c r="GT10" s="7">
        <v>0</v>
      </c>
      <c r="GU10" s="53">
        <v>0</v>
      </c>
      <c r="GV10" s="52">
        <v>0</v>
      </c>
      <c r="GW10" s="7">
        <v>0</v>
      </c>
      <c r="GX10" s="53">
        <v>0</v>
      </c>
      <c r="GY10" s="52">
        <v>0</v>
      </c>
      <c r="GZ10" s="7">
        <v>0</v>
      </c>
      <c r="HA10" s="53">
        <v>0</v>
      </c>
      <c r="HB10" s="52">
        <v>0</v>
      </c>
      <c r="HC10" s="7">
        <v>0</v>
      </c>
      <c r="HD10" s="53">
        <v>0</v>
      </c>
      <c r="HE10" s="52">
        <v>0</v>
      </c>
      <c r="HF10" s="7">
        <v>0</v>
      </c>
      <c r="HG10" s="53">
        <v>0</v>
      </c>
      <c r="HH10" s="52">
        <v>0</v>
      </c>
      <c r="HI10" s="7">
        <v>0</v>
      </c>
      <c r="HJ10" s="53">
        <v>0</v>
      </c>
      <c r="HK10" s="52">
        <v>0</v>
      </c>
      <c r="HL10" s="7">
        <v>0</v>
      </c>
      <c r="HM10" s="53">
        <v>0</v>
      </c>
      <c r="HN10" s="52">
        <v>0</v>
      </c>
      <c r="HO10" s="7">
        <v>0</v>
      </c>
      <c r="HP10" s="53">
        <v>0</v>
      </c>
      <c r="HQ10" s="52">
        <v>0</v>
      </c>
      <c r="HR10" s="7">
        <v>0</v>
      </c>
      <c r="HS10" s="53">
        <v>0</v>
      </c>
      <c r="HT10" s="52">
        <v>0</v>
      </c>
      <c r="HU10" s="7">
        <v>0</v>
      </c>
      <c r="HV10" s="53">
        <v>0</v>
      </c>
      <c r="HW10" s="52">
        <v>0</v>
      </c>
      <c r="HX10" s="7">
        <v>0</v>
      </c>
      <c r="HY10" s="53">
        <v>0</v>
      </c>
      <c r="HZ10" s="10">
        <f t="shared" si="4"/>
        <v>0</v>
      </c>
      <c r="IA10" s="15">
        <f t="shared" si="5"/>
        <v>0</v>
      </c>
      <c r="IB10" s="1"/>
      <c r="IC10" s="2"/>
      <c r="ID10" s="1"/>
      <c r="IE10" s="1"/>
      <c r="IF10" s="1"/>
      <c r="IG10" s="2"/>
      <c r="IH10" s="1"/>
      <c r="II10" s="1"/>
      <c r="IJ10" s="1"/>
      <c r="IK10" s="2"/>
      <c r="IL10" s="1"/>
      <c r="IM10" s="1"/>
      <c r="IN10" s="1"/>
      <c r="IO10" s="2"/>
      <c r="IP10" s="1"/>
      <c r="IQ10" s="1"/>
      <c r="IR10" s="1"/>
      <c r="IS10" s="2"/>
      <c r="IT10" s="1"/>
      <c r="IU10" s="1"/>
      <c r="IV10" s="1"/>
      <c r="IW10" s="2"/>
      <c r="IX10" s="1"/>
      <c r="IY10" s="1"/>
      <c r="IZ10" s="1"/>
      <c r="JA10" s="2"/>
      <c r="JB10" s="1"/>
      <c r="JC10" s="1"/>
      <c r="JD10" s="1"/>
      <c r="JE10" s="2"/>
      <c r="JF10" s="1"/>
      <c r="JG10" s="1"/>
      <c r="JH10" s="1"/>
      <c r="JI10" s="2"/>
      <c r="JJ10" s="1"/>
      <c r="JK10" s="1"/>
      <c r="JL10" s="1"/>
      <c r="JM10" s="2"/>
      <c r="JN10" s="1"/>
      <c r="JO10" s="1"/>
      <c r="JP10" s="1"/>
      <c r="JQ10" s="2"/>
      <c r="JR10" s="1"/>
      <c r="JS10" s="1"/>
      <c r="JT10" s="1"/>
      <c r="JU10" s="2"/>
      <c r="JV10" s="1"/>
      <c r="JW10" s="1"/>
      <c r="JX10" s="1"/>
      <c r="JY10" s="2"/>
      <c r="JZ10" s="1"/>
      <c r="KA10" s="1"/>
      <c r="KB10" s="1"/>
    </row>
    <row r="11" spans="1:367" x14ac:dyDescent="0.3">
      <c r="A11" s="68">
        <v>2008</v>
      </c>
      <c r="B11" s="69" t="s">
        <v>10</v>
      </c>
      <c r="C11" s="52">
        <v>0</v>
      </c>
      <c r="D11" s="7">
        <v>0</v>
      </c>
      <c r="E11" s="53">
        <v>0</v>
      </c>
      <c r="F11" s="52">
        <v>0</v>
      </c>
      <c r="G11" s="7">
        <v>0</v>
      </c>
      <c r="H11" s="53">
        <v>0</v>
      </c>
      <c r="I11" s="52">
        <v>0</v>
      </c>
      <c r="J11" s="7">
        <v>0</v>
      </c>
      <c r="K11" s="53">
        <v>0</v>
      </c>
      <c r="L11" s="52">
        <v>0</v>
      </c>
      <c r="M11" s="7">
        <v>0</v>
      </c>
      <c r="N11" s="53">
        <v>0</v>
      </c>
      <c r="O11" s="52">
        <v>0</v>
      </c>
      <c r="P11" s="7">
        <v>0</v>
      </c>
      <c r="Q11" s="53">
        <v>0</v>
      </c>
      <c r="R11" s="52">
        <v>0</v>
      </c>
      <c r="S11" s="7">
        <v>0</v>
      </c>
      <c r="T11" s="53">
        <v>0</v>
      </c>
      <c r="U11" s="52">
        <v>0</v>
      </c>
      <c r="V11" s="7">
        <v>0</v>
      </c>
      <c r="W11" s="53">
        <v>0</v>
      </c>
      <c r="X11" s="52">
        <v>0</v>
      </c>
      <c r="Y11" s="7">
        <v>0</v>
      </c>
      <c r="Z11" s="53">
        <v>0</v>
      </c>
      <c r="AA11" s="52">
        <v>0</v>
      </c>
      <c r="AB11" s="7">
        <v>0</v>
      </c>
      <c r="AC11" s="53">
        <v>0</v>
      </c>
      <c r="AD11" s="52">
        <v>0</v>
      </c>
      <c r="AE11" s="7">
        <v>0</v>
      </c>
      <c r="AF11" s="53">
        <v>0</v>
      </c>
      <c r="AG11" s="52">
        <v>0</v>
      </c>
      <c r="AH11" s="7">
        <v>0</v>
      </c>
      <c r="AI11" s="53">
        <v>0</v>
      </c>
      <c r="AJ11" s="52">
        <v>0</v>
      </c>
      <c r="AK11" s="7">
        <v>0</v>
      </c>
      <c r="AL11" s="53">
        <v>0</v>
      </c>
      <c r="AM11" s="52">
        <v>0</v>
      </c>
      <c r="AN11" s="7">
        <v>0</v>
      </c>
      <c r="AO11" s="53">
        <v>0</v>
      </c>
      <c r="AP11" s="52">
        <v>0</v>
      </c>
      <c r="AQ11" s="7">
        <v>0</v>
      </c>
      <c r="AR11" s="53">
        <v>0</v>
      </c>
      <c r="AS11" s="52">
        <v>0</v>
      </c>
      <c r="AT11" s="7">
        <v>0</v>
      </c>
      <c r="AU11" s="53">
        <v>0</v>
      </c>
      <c r="AV11" s="52">
        <v>0</v>
      </c>
      <c r="AW11" s="7">
        <v>0</v>
      </c>
      <c r="AX11" s="53">
        <f t="shared" si="0"/>
        <v>0</v>
      </c>
      <c r="AY11" s="52">
        <v>0</v>
      </c>
      <c r="AZ11" s="7">
        <v>0</v>
      </c>
      <c r="BA11" s="53">
        <v>0</v>
      </c>
      <c r="BB11" s="52">
        <v>0</v>
      </c>
      <c r="BC11" s="7">
        <v>0</v>
      </c>
      <c r="BD11" s="53">
        <v>0</v>
      </c>
      <c r="BE11" s="52">
        <v>0</v>
      </c>
      <c r="BF11" s="7">
        <v>0</v>
      </c>
      <c r="BG11" s="53">
        <v>0</v>
      </c>
      <c r="BH11" s="52">
        <v>0</v>
      </c>
      <c r="BI11" s="7">
        <v>0</v>
      </c>
      <c r="BJ11" s="53">
        <v>0</v>
      </c>
      <c r="BK11" s="52">
        <v>0</v>
      </c>
      <c r="BL11" s="7">
        <v>0</v>
      </c>
      <c r="BM11" s="53">
        <v>0</v>
      </c>
      <c r="BN11" s="52">
        <v>0</v>
      </c>
      <c r="BO11" s="7">
        <v>0</v>
      </c>
      <c r="BP11" s="53">
        <v>0</v>
      </c>
      <c r="BQ11" s="52">
        <v>0</v>
      </c>
      <c r="BR11" s="7">
        <v>0</v>
      </c>
      <c r="BS11" s="53">
        <v>0</v>
      </c>
      <c r="BT11" s="52">
        <v>0</v>
      </c>
      <c r="BU11" s="7">
        <v>0</v>
      </c>
      <c r="BV11" s="53">
        <v>0</v>
      </c>
      <c r="BW11" s="52">
        <v>0</v>
      </c>
      <c r="BX11" s="7">
        <v>0</v>
      </c>
      <c r="BY11" s="53">
        <v>0</v>
      </c>
      <c r="BZ11" s="52">
        <v>0</v>
      </c>
      <c r="CA11" s="7">
        <v>0</v>
      </c>
      <c r="CB11" s="53">
        <v>0</v>
      </c>
      <c r="CC11" s="52">
        <v>0</v>
      </c>
      <c r="CD11" s="7">
        <v>0</v>
      </c>
      <c r="CE11" s="53">
        <v>0</v>
      </c>
      <c r="CF11" s="52">
        <v>0</v>
      </c>
      <c r="CG11" s="7">
        <v>0</v>
      </c>
      <c r="CH11" s="53">
        <v>0</v>
      </c>
      <c r="CI11" s="52">
        <v>0</v>
      </c>
      <c r="CJ11" s="7">
        <v>0</v>
      </c>
      <c r="CK11" s="53">
        <v>0</v>
      </c>
      <c r="CL11" s="52">
        <v>0</v>
      </c>
      <c r="CM11" s="7">
        <v>0</v>
      </c>
      <c r="CN11" s="53">
        <v>0</v>
      </c>
      <c r="CO11" s="52">
        <v>0</v>
      </c>
      <c r="CP11" s="7">
        <v>0</v>
      </c>
      <c r="CQ11" s="53">
        <v>0</v>
      </c>
      <c r="CR11" s="52">
        <v>0</v>
      </c>
      <c r="CS11" s="7">
        <v>0</v>
      </c>
      <c r="CT11" s="53">
        <v>0</v>
      </c>
      <c r="CU11" s="52">
        <v>0</v>
      </c>
      <c r="CV11" s="7">
        <v>0</v>
      </c>
      <c r="CW11" s="53">
        <v>0</v>
      </c>
      <c r="CX11" s="52">
        <v>0</v>
      </c>
      <c r="CY11" s="7">
        <v>0</v>
      </c>
      <c r="CZ11" s="53">
        <v>0</v>
      </c>
      <c r="DA11" s="52">
        <v>0</v>
      </c>
      <c r="DB11" s="7">
        <v>0</v>
      </c>
      <c r="DC11" s="53">
        <v>0</v>
      </c>
      <c r="DD11" s="52">
        <v>0</v>
      </c>
      <c r="DE11" s="7">
        <v>0</v>
      </c>
      <c r="DF11" s="53">
        <v>0</v>
      </c>
      <c r="DG11" s="52">
        <v>0</v>
      </c>
      <c r="DH11" s="7">
        <v>0</v>
      </c>
      <c r="DI11" s="53">
        <v>0</v>
      </c>
      <c r="DJ11" s="52">
        <v>0</v>
      </c>
      <c r="DK11" s="7">
        <v>0</v>
      </c>
      <c r="DL11" s="53">
        <v>0</v>
      </c>
      <c r="DM11" s="52">
        <v>0</v>
      </c>
      <c r="DN11" s="7">
        <v>0</v>
      </c>
      <c r="DO11" s="53">
        <v>0</v>
      </c>
      <c r="DP11" s="52">
        <v>0</v>
      </c>
      <c r="DQ11" s="7">
        <v>0</v>
      </c>
      <c r="DR11" s="53">
        <v>0</v>
      </c>
      <c r="DS11" s="52">
        <v>0</v>
      </c>
      <c r="DT11" s="7">
        <v>0</v>
      </c>
      <c r="DU11" s="53">
        <v>0</v>
      </c>
      <c r="DV11" s="52">
        <v>0</v>
      </c>
      <c r="DW11" s="7">
        <v>0</v>
      </c>
      <c r="DX11" s="53">
        <v>0</v>
      </c>
      <c r="DY11" s="52">
        <v>0</v>
      </c>
      <c r="DZ11" s="7">
        <v>0</v>
      </c>
      <c r="EA11" s="53">
        <v>0</v>
      </c>
      <c r="EB11" s="52">
        <v>0</v>
      </c>
      <c r="EC11" s="7">
        <v>0</v>
      </c>
      <c r="ED11" s="53">
        <v>0</v>
      </c>
      <c r="EE11" s="52">
        <v>0</v>
      </c>
      <c r="EF11" s="7">
        <v>0</v>
      </c>
      <c r="EG11" s="53">
        <v>0</v>
      </c>
      <c r="EH11" s="52">
        <v>0</v>
      </c>
      <c r="EI11" s="7">
        <v>0</v>
      </c>
      <c r="EJ11" s="53">
        <f t="shared" si="1"/>
        <v>0</v>
      </c>
      <c r="EK11" s="52">
        <v>0</v>
      </c>
      <c r="EL11" s="7">
        <v>0</v>
      </c>
      <c r="EM11" s="53">
        <v>0</v>
      </c>
      <c r="EN11" s="52">
        <v>0</v>
      </c>
      <c r="EO11" s="7">
        <v>0</v>
      </c>
      <c r="EP11" s="53">
        <v>0</v>
      </c>
      <c r="EQ11" s="52">
        <v>0</v>
      </c>
      <c r="ER11" s="7">
        <v>0</v>
      </c>
      <c r="ES11" s="53">
        <v>0</v>
      </c>
      <c r="ET11" s="52">
        <v>0</v>
      </c>
      <c r="EU11" s="7">
        <v>0</v>
      </c>
      <c r="EV11" s="53">
        <v>0</v>
      </c>
      <c r="EW11" s="52">
        <v>0</v>
      </c>
      <c r="EX11" s="7">
        <v>0</v>
      </c>
      <c r="EY11" s="53">
        <v>0</v>
      </c>
      <c r="EZ11" s="52">
        <v>0</v>
      </c>
      <c r="FA11" s="7">
        <v>0</v>
      </c>
      <c r="FB11" s="53">
        <v>0</v>
      </c>
      <c r="FC11" s="52">
        <v>0</v>
      </c>
      <c r="FD11" s="7">
        <v>0</v>
      </c>
      <c r="FE11" s="53">
        <v>0</v>
      </c>
      <c r="FF11" s="52">
        <v>0</v>
      </c>
      <c r="FG11" s="7">
        <v>0</v>
      </c>
      <c r="FH11" s="53">
        <v>0</v>
      </c>
      <c r="FI11" s="52">
        <v>0</v>
      </c>
      <c r="FJ11" s="7">
        <v>0</v>
      </c>
      <c r="FK11" s="53">
        <v>0</v>
      </c>
      <c r="FL11" s="52">
        <v>0</v>
      </c>
      <c r="FM11" s="7">
        <v>0</v>
      </c>
      <c r="FN11" s="53">
        <f t="shared" si="2"/>
        <v>0</v>
      </c>
      <c r="FO11" s="52">
        <v>0</v>
      </c>
      <c r="FP11" s="7">
        <v>0</v>
      </c>
      <c r="FQ11" s="53">
        <v>0</v>
      </c>
      <c r="FR11" s="52">
        <v>0</v>
      </c>
      <c r="FS11" s="7">
        <v>0</v>
      </c>
      <c r="FT11" s="53">
        <v>0</v>
      </c>
      <c r="FU11" s="52">
        <v>0</v>
      </c>
      <c r="FV11" s="7">
        <v>0</v>
      </c>
      <c r="FW11" s="53">
        <v>0</v>
      </c>
      <c r="FX11" s="52">
        <v>0</v>
      </c>
      <c r="FY11" s="7">
        <v>0</v>
      </c>
      <c r="FZ11" s="53">
        <v>0</v>
      </c>
      <c r="GA11" s="52">
        <v>0</v>
      </c>
      <c r="GB11" s="7">
        <v>0</v>
      </c>
      <c r="GC11" s="53">
        <v>0</v>
      </c>
      <c r="GD11" s="52">
        <v>0</v>
      </c>
      <c r="GE11" s="7">
        <v>0</v>
      </c>
      <c r="GF11" s="53">
        <v>0</v>
      </c>
      <c r="GG11" s="52">
        <v>0</v>
      </c>
      <c r="GH11" s="7">
        <v>0</v>
      </c>
      <c r="GI11" s="53">
        <v>0</v>
      </c>
      <c r="GJ11" s="52">
        <v>0</v>
      </c>
      <c r="GK11" s="7">
        <v>0</v>
      </c>
      <c r="GL11" s="53">
        <f t="shared" si="3"/>
        <v>0</v>
      </c>
      <c r="GM11" s="52">
        <v>0</v>
      </c>
      <c r="GN11" s="7">
        <v>0</v>
      </c>
      <c r="GO11" s="53">
        <v>0</v>
      </c>
      <c r="GP11" s="52">
        <v>0</v>
      </c>
      <c r="GQ11" s="7">
        <v>0</v>
      </c>
      <c r="GR11" s="53">
        <v>0</v>
      </c>
      <c r="GS11" s="52">
        <v>0</v>
      </c>
      <c r="GT11" s="7">
        <v>0</v>
      </c>
      <c r="GU11" s="53">
        <v>0</v>
      </c>
      <c r="GV11" s="52">
        <v>0</v>
      </c>
      <c r="GW11" s="7">
        <v>0</v>
      </c>
      <c r="GX11" s="53">
        <v>0</v>
      </c>
      <c r="GY11" s="52">
        <v>0</v>
      </c>
      <c r="GZ11" s="7">
        <v>0</v>
      </c>
      <c r="HA11" s="53">
        <v>0</v>
      </c>
      <c r="HB11" s="52">
        <v>0</v>
      </c>
      <c r="HC11" s="7">
        <v>0</v>
      </c>
      <c r="HD11" s="53">
        <v>0</v>
      </c>
      <c r="HE11" s="52">
        <v>0</v>
      </c>
      <c r="HF11" s="7">
        <v>0</v>
      </c>
      <c r="HG11" s="53">
        <v>0</v>
      </c>
      <c r="HH11" s="52">
        <v>0</v>
      </c>
      <c r="HI11" s="7">
        <v>0</v>
      </c>
      <c r="HJ11" s="53">
        <v>0</v>
      </c>
      <c r="HK11" s="52">
        <v>0</v>
      </c>
      <c r="HL11" s="7">
        <v>0</v>
      </c>
      <c r="HM11" s="53">
        <v>0</v>
      </c>
      <c r="HN11" s="52">
        <v>0</v>
      </c>
      <c r="HO11" s="7">
        <v>0</v>
      </c>
      <c r="HP11" s="53">
        <v>0</v>
      </c>
      <c r="HQ11" s="52">
        <v>0</v>
      </c>
      <c r="HR11" s="7">
        <v>0</v>
      </c>
      <c r="HS11" s="53">
        <v>0</v>
      </c>
      <c r="HT11" s="52">
        <v>0</v>
      </c>
      <c r="HU11" s="7">
        <v>0</v>
      </c>
      <c r="HV11" s="53">
        <v>0</v>
      </c>
      <c r="HW11" s="52">
        <v>0</v>
      </c>
      <c r="HX11" s="7">
        <v>0</v>
      </c>
      <c r="HY11" s="53">
        <v>0</v>
      </c>
      <c r="HZ11" s="10">
        <f t="shared" si="4"/>
        <v>0</v>
      </c>
      <c r="IA11" s="15">
        <f t="shared" si="5"/>
        <v>0</v>
      </c>
      <c r="IB11" s="1"/>
      <c r="IC11" s="2"/>
      <c r="ID11" s="1"/>
      <c r="IE11" s="1"/>
      <c r="IF11" s="1"/>
      <c r="IG11" s="2"/>
      <c r="IH11" s="1"/>
      <c r="II11" s="1"/>
      <c r="IJ11" s="1"/>
      <c r="IK11" s="2"/>
      <c r="IL11" s="1"/>
      <c r="IM11" s="1"/>
      <c r="IN11" s="1"/>
      <c r="IO11" s="2"/>
      <c r="IP11" s="1"/>
      <c r="IQ11" s="1"/>
      <c r="IR11" s="1"/>
      <c r="IS11" s="2"/>
      <c r="IT11" s="1"/>
      <c r="IU11" s="1"/>
      <c r="IV11" s="1"/>
      <c r="IW11" s="2"/>
      <c r="IX11" s="1"/>
      <c r="IY11" s="1"/>
      <c r="IZ11" s="1"/>
      <c r="JA11" s="2"/>
      <c r="JB11" s="1"/>
      <c r="JC11" s="1"/>
      <c r="JD11" s="1"/>
      <c r="JE11" s="2"/>
      <c r="JF11" s="1"/>
      <c r="JG11" s="1"/>
      <c r="JH11" s="1"/>
      <c r="JI11" s="2"/>
      <c r="JJ11" s="1"/>
      <c r="JK11" s="1"/>
      <c r="JL11" s="1"/>
      <c r="JM11" s="2"/>
      <c r="JN11" s="1"/>
      <c r="JO11" s="1"/>
      <c r="JP11" s="1"/>
      <c r="JQ11" s="2"/>
      <c r="JR11" s="1"/>
      <c r="JS11" s="1"/>
      <c r="JT11" s="1"/>
      <c r="JU11" s="2"/>
      <c r="JV11" s="1"/>
      <c r="JW11" s="1"/>
      <c r="JX11" s="1"/>
      <c r="JY11" s="2"/>
      <c r="JZ11" s="1"/>
      <c r="KA11" s="1"/>
      <c r="KB11" s="1"/>
    </row>
    <row r="12" spans="1:367" x14ac:dyDescent="0.3">
      <c r="A12" s="68">
        <v>2008</v>
      </c>
      <c r="B12" s="69" t="s">
        <v>11</v>
      </c>
      <c r="C12" s="52">
        <v>0</v>
      </c>
      <c r="D12" s="7">
        <v>0</v>
      </c>
      <c r="E12" s="53">
        <v>0</v>
      </c>
      <c r="F12" s="52">
        <v>0</v>
      </c>
      <c r="G12" s="7">
        <v>0</v>
      </c>
      <c r="H12" s="53">
        <v>0</v>
      </c>
      <c r="I12" s="52">
        <v>0</v>
      </c>
      <c r="J12" s="7">
        <v>0</v>
      </c>
      <c r="K12" s="53">
        <v>0</v>
      </c>
      <c r="L12" s="52">
        <v>0</v>
      </c>
      <c r="M12" s="7">
        <v>0</v>
      </c>
      <c r="N12" s="53">
        <v>0</v>
      </c>
      <c r="O12" s="52">
        <v>0</v>
      </c>
      <c r="P12" s="7">
        <v>0</v>
      </c>
      <c r="Q12" s="53">
        <v>0</v>
      </c>
      <c r="R12" s="52">
        <v>0</v>
      </c>
      <c r="S12" s="7">
        <v>0</v>
      </c>
      <c r="T12" s="53">
        <v>0</v>
      </c>
      <c r="U12" s="52">
        <v>0</v>
      </c>
      <c r="V12" s="7">
        <v>0</v>
      </c>
      <c r="W12" s="53">
        <v>0</v>
      </c>
      <c r="X12" s="52">
        <v>0</v>
      </c>
      <c r="Y12" s="7">
        <v>0</v>
      </c>
      <c r="Z12" s="53">
        <v>0</v>
      </c>
      <c r="AA12" s="52">
        <v>0</v>
      </c>
      <c r="AB12" s="7">
        <v>0</v>
      </c>
      <c r="AC12" s="53">
        <v>0</v>
      </c>
      <c r="AD12" s="52">
        <v>0</v>
      </c>
      <c r="AE12" s="7">
        <v>0</v>
      </c>
      <c r="AF12" s="53">
        <v>0</v>
      </c>
      <c r="AG12" s="52">
        <v>0</v>
      </c>
      <c r="AH12" s="7">
        <v>0</v>
      </c>
      <c r="AI12" s="53">
        <v>0</v>
      </c>
      <c r="AJ12" s="52">
        <v>0</v>
      </c>
      <c r="AK12" s="7">
        <v>0</v>
      </c>
      <c r="AL12" s="53">
        <v>0</v>
      </c>
      <c r="AM12" s="52">
        <v>0</v>
      </c>
      <c r="AN12" s="7">
        <v>0</v>
      </c>
      <c r="AO12" s="53">
        <v>0</v>
      </c>
      <c r="AP12" s="52">
        <v>0</v>
      </c>
      <c r="AQ12" s="7">
        <v>0</v>
      </c>
      <c r="AR12" s="53">
        <v>0</v>
      </c>
      <c r="AS12" s="52">
        <v>0</v>
      </c>
      <c r="AT12" s="7">
        <v>0</v>
      </c>
      <c r="AU12" s="53">
        <v>0</v>
      </c>
      <c r="AV12" s="52">
        <v>0</v>
      </c>
      <c r="AW12" s="7">
        <v>0</v>
      </c>
      <c r="AX12" s="53">
        <f t="shared" si="0"/>
        <v>0</v>
      </c>
      <c r="AY12" s="52">
        <v>0</v>
      </c>
      <c r="AZ12" s="7">
        <v>0</v>
      </c>
      <c r="BA12" s="53">
        <v>0</v>
      </c>
      <c r="BB12" s="52">
        <v>0</v>
      </c>
      <c r="BC12" s="7">
        <v>0</v>
      </c>
      <c r="BD12" s="53">
        <v>0</v>
      </c>
      <c r="BE12" s="52">
        <v>0</v>
      </c>
      <c r="BF12" s="7">
        <v>0</v>
      </c>
      <c r="BG12" s="53">
        <v>0</v>
      </c>
      <c r="BH12" s="52">
        <v>0</v>
      </c>
      <c r="BI12" s="7">
        <v>0</v>
      </c>
      <c r="BJ12" s="53">
        <v>0</v>
      </c>
      <c r="BK12" s="52">
        <v>0</v>
      </c>
      <c r="BL12" s="7">
        <v>0</v>
      </c>
      <c r="BM12" s="53">
        <v>0</v>
      </c>
      <c r="BN12" s="52">
        <v>0</v>
      </c>
      <c r="BO12" s="7">
        <v>0</v>
      </c>
      <c r="BP12" s="53">
        <v>0</v>
      </c>
      <c r="BQ12" s="52">
        <v>0</v>
      </c>
      <c r="BR12" s="7">
        <v>0</v>
      </c>
      <c r="BS12" s="53">
        <v>0</v>
      </c>
      <c r="BT12" s="52">
        <v>0</v>
      </c>
      <c r="BU12" s="7">
        <v>0</v>
      </c>
      <c r="BV12" s="53">
        <v>0</v>
      </c>
      <c r="BW12" s="52">
        <v>0</v>
      </c>
      <c r="BX12" s="7">
        <v>0</v>
      </c>
      <c r="BY12" s="53">
        <v>0</v>
      </c>
      <c r="BZ12" s="52">
        <v>0</v>
      </c>
      <c r="CA12" s="7">
        <v>0</v>
      </c>
      <c r="CB12" s="53">
        <v>0</v>
      </c>
      <c r="CC12" s="52">
        <v>0</v>
      </c>
      <c r="CD12" s="7">
        <v>0</v>
      </c>
      <c r="CE12" s="53">
        <v>0</v>
      </c>
      <c r="CF12" s="52">
        <v>0</v>
      </c>
      <c r="CG12" s="7">
        <v>0</v>
      </c>
      <c r="CH12" s="53">
        <v>0</v>
      </c>
      <c r="CI12" s="52">
        <v>0</v>
      </c>
      <c r="CJ12" s="7">
        <v>0</v>
      </c>
      <c r="CK12" s="53">
        <v>0</v>
      </c>
      <c r="CL12" s="52">
        <v>0</v>
      </c>
      <c r="CM12" s="7">
        <v>0</v>
      </c>
      <c r="CN12" s="53">
        <v>0</v>
      </c>
      <c r="CO12" s="52">
        <v>0</v>
      </c>
      <c r="CP12" s="7">
        <v>0</v>
      </c>
      <c r="CQ12" s="53">
        <v>0</v>
      </c>
      <c r="CR12" s="52">
        <v>0</v>
      </c>
      <c r="CS12" s="7">
        <v>0</v>
      </c>
      <c r="CT12" s="53">
        <v>0</v>
      </c>
      <c r="CU12" s="52">
        <v>0</v>
      </c>
      <c r="CV12" s="7">
        <v>0</v>
      </c>
      <c r="CW12" s="53">
        <v>0</v>
      </c>
      <c r="CX12" s="52">
        <v>0</v>
      </c>
      <c r="CY12" s="7">
        <v>0</v>
      </c>
      <c r="CZ12" s="53">
        <v>0</v>
      </c>
      <c r="DA12" s="52">
        <v>0</v>
      </c>
      <c r="DB12" s="7">
        <v>0</v>
      </c>
      <c r="DC12" s="53">
        <v>0</v>
      </c>
      <c r="DD12" s="52">
        <v>0</v>
      </c>
      <c r="DE12" s="7">
        <v>0</v>
      </c>
      <c r="DF12" s="53">
        <v>0</v>
      </c>
      <c r="DG12" s="52">
        <v>0</v>
      </c>
      <c r="DH12" s="7">
        <v>0</v>
      </c>
      <c r="DI12" s="53">
        <v>0</v>
      </c>
      <c r="DJ12" s="52">
        <v>0</v>
      </c>
      <c r="DK12" s="7">
        <v>0</v>
      </c>
      <c r="DL12" s="53">
        <v>0</v>
      </c>
      <c r="DM12" s="52">
        <v>0</v>
      </c>
      <c r="DN12" s="7">
        <v>0</v>
      </c>
      <c r="DO12" s="53">
        <v>0</v>
      </c>
      <c r="DP12" s="52">
        <v>0</v>
      </c>
      <c r="DQ12" s="7">
        <v>0</v>
      </c>
      <c r="DR12" s="53">
        <v>0</v>
      </c>
      <c r="DS12" s="52">
        <v>0</v>
      </c>
      <c r="DT12" s="7">
        <v>0</v>
      </c>
      <c r="DU12" s="53">
        <v>0</v>
      </c>
      <c r="DV12" s="52">
        <v>0</v>
      </c>
      <c r="DW12" s="7">
        <v>0</v>
      </c>
      <c r="DX12" s="53">
        <v>0</v>
      </c>
      <c r="DY12" s="52">
        <v>0</v>
      </c>
      <c r="DZ12" s="7">
        <v>0</v>
      </c>
      <c r="EA12" s="53">
        <v>0</v>
      </c>
      <c r="EB12" s="52">
        <v>0</v>
      </c>
      <c r="EC12" s="7">
        <v>0</v>
      </c>
      <c r="ED12" s="53">
        <v>0</v>
      </c>
      <c r="EE12" s="52">
        <v>0</v>
      </c>
      <c r="EF12" s="7">
        <v>0</v>
      </c>
      <c r="EG12" s="53">
        <v>0</v>
      </c>
      <c r="EH12" s="52">
        <v>0</v>
      </c>
      <c r="EI12" s="7">
        <v>0</v>
      </c>
      <c r="EJ12" s="53">
        <f t="shared" si="1"/>
        <v>0</v>
      </c>
      <c r="EK12" s="52">
        <v>0</v>
      </c>
      <c r="EL12" s="7">
        <v>0</v>
      </c>
      <c r="EM12" s="53">
        <v>0</v>
      </c>
      <c r="EN12" s="52">
        <v>0</v>
      </c>
      <c r="EO12" s="7">
        <v>0</v>
      </c>
      <c r="EP12" s="53">
        <v>0</v>
      </c>
      <c r="EQ12" s="52">
        <v>0</v>
      </c>
      <c r="ER12" s="7">
        <v>0</v>
      </c>
      <c r="ES12" s="53">
        <v>0</v>
      </c>
      <c r="ET12" s="52">
        <v>0</v>
      </c>
      <c r="EU12" s="7">
        <v>0</v>
      </c>
      <c r="EV12" s="53">
        <v>0</v>
      </c>
      <c r="EW12" s="52">
        <v>0</v>
      </c>
      <c r="EX12" s="7">
        <v>0</v>
      </c>
      <c r="EY12" s="53">
        <v>0</v>
      </c>
      <c r="EZ12" s="52">
        <v>0</v>
      </c>
      <c r="FA12" s="7">
        <v>0</v>
      </c>
      <c r="FB12" s="53">
        <v>0</v>
      </c>
      <c r="FC12" s="52">
        <v>0</v>
      </c>
      <c r="FD12" s="7">
        <v>0</v>
      </c>
      <c r="FE12" s="53">
        <v>0</v>
      </c>
      <c r="FF12" s="52">
        <v>0</v>
      </c>
      <c r="FG12" s="7">
        <v>0</v>
      </c>
      <c r="FH12" s="53">
        <v>0</v>
      </c>
      <c r="FI12" s="52">
        <v>0</v>
      </c>
      <c r="FJ12" s="7">
        <v>0</v>
      </c>
      <c r="FK12" s="53">
        <v>0</v>
      </c>
      <c r="FL12" s="52">
        <v>0</v>
      </c>
      <c r="FM12" s="7">
        <v>0</v>
      </c>
      <c r="FN12" s="53">
        <f t="shared" si="2"/>
        <v>0</v>
      </c>
      <c r="FO12" s="52">
        <v>0</v>
      </c>
      <c r="FP12" s="7">
        <v>0</v>
      </c>
      <c r="FQ12" s="53">
        <v>0</v>
      </c>
      <c r="FR12" s="52">
        <v>0</v>
      </c>
      <c r="FS12" s="7">
        <v>0</v>
      </c>
      <c r="FT12" s="53">
        <v>0</v>
      </c>
      <c r="FU12" s="52">
        <v>0</v>
      </c>
      <c r="FV12" s="7">
        <v>0</v>
      </c>
      <c r="FW12" s="53">
        <v>0</v>
      </c>
      <c r="FX12" s="52">
        <v>0</v>
      </c>
      <c r="FY12" s="7">
        <v>0</v>
      </c>
      <c r="FZ12" s="53">
        <v>0</v>
      </c>
      <c r="GA12" s="52">
        <v>0</v>
      </c>
      <c r="GB12" s="7">
        <v>0</v>
      </c>
      <c r="GC12" s="53">
        <v>0</v>
      </c>
      <c r="GD12" s="52">
        <v>0</v>
      </c>
      <c r="GE12" s="7">
        <v>0</v>
      </c>
      <c r="GF12" s="53">
        <v>0</v>
      </c>
      <c r="GG12" s="52">
        <v>0</v>
      </c>
      <c r="GH12" s="7">
        <v>0</v>
      </c>
      <c r="GI12" s="53">
        <v>0</v>
      </c>
      <c r="GJ12" s="52">
        <v>0</v>
      </c>
      <c r="GK12" s="7">
        <v>0</v>
      </c>
      <c r="GL12" s="53">
        <f t="shared" si="3"/>
        <v>0</v>
      </c>
      <c r="GM12" s="52">
        <v>0</v>
      </c>
      <c r="GN12" s="7">
        <v>0</v>
      </c>
      <c r="GO12" s="53">
        <v>0</v>
      </c>
      <c r="GP12" s="52">
        <v>0</v>
      </c>
      <c r="GQ12" s="7">
        <v>0</v>
      </c>
      <c r="GR12" s="53">
        <v>0</v>
      </c>
      <c r="GS12" s="52">
        <v>0</v>
      </c>
      <c r="GT12" s="7">
        <v>0</v>
      </c>
      <c r="GU12" s="53">
        <v>0</v>
      </c>
      <c r="GV12" s="52">
        <v>0</v>
      </c>
      <c r="GW12" s="7">
        <v>0</v>
      </c>
      <c r="GX12" s="53">
        <v>0</v>
      </c>
      <c r="GY12" s="52">
        <v>0</v>
      </c>
      <c r="GZ12" s="7">
        <v>0</v>
      </c>
      <c r="HA12" s="53">
        <v>0</v>
      </c>
      <c r="HB12" s="52">
        <v>0</v>
      </c>
      <c r="HC12" s="7">
        <v>0</v>
      </c>
      <c r="HD12" s="53">
        <v>0</v>
      </c>
      <c r="HE12" s="52">
        <v>0</v>
      </c>
      <c r="HF12" s="7">
        <v>0</v>
      </c>
      <c r="HG12" s="53">
        <v>0</v>
      </c>
      <c r="HH12" s="52">
        <v>0</v>
      </c>
      <c r="HI12" s="7">
        <v>0</v>
      </c>
      <c r="HJ12" s="53">
        <v>0</v>
      </c>
      <c r="HK12" s="52">
        <v>0</v>
      </c>
      <c r="HL12" s="7">
        <v>0</v>
      </c>
      <c r="HM12" s="53">
        <v>0</v>
      </c>
      <c r="HN12" s="52">
        <v>0</v>
      </c>
      <c r="HO12" s="7">
        <v>0</v>
      </c>
      <c r="HP12" s="53">
        <v>0</v>
      </c>
      <c r="HQ12" s="52">
        <v>0</v>
      </c>
      <c r="HR12" s="7">
        <v>0</v>
      </c>
      <c r="HS12" s="53">
        <v>0</v>
      </c>
      <c r="HT12" s="52">
        <v>0</v>
      </c>
      <c r="HU12" s="7">
        <v>0</v>
      </c>
      <c r="HV12" s="53">
        <v>0</v>
      </c>
      <c r="HW12" s="52">
        <v>0</v>
      </c>
      <c r="HX12" s="7">
        <v>0</v>
      </c>
      <c r="HY12" s="53">
        <v>0</v>
      </c>
      <c r="HZ12" s="10">
        <f t="shared" si="4"/>
        <v>0</v>
      </c>
      <c r="IA12" s="15">
        <f t="shared" si="5"/>
        <v>0</v>
      </c>
      <c r="IB12" s="1"/>
      <c r="IC12" s="2"/>
      <c r="ID12" s="1"/>
      <c r="IE12" s="1"/>
      <c r="IF12" s="1"/>
      <c r="IG12" s="2"/>
      <c r="IH12" s="1"/>
      <c r="II12" s="1"/>
      <c r="IJ12" s="1"/>
      <c r="IK12" s="2"/>
      <c r="IL12" s="1"/>
      <c r="IM12" s="1"/>
      <c r="IN12" s="1"/>
      <c r="IO12" s="2"/>
      <c r="IP12" s="1"/>
      <c r="IQ12" s="1"/>
      <c r="IR12" s="1"/>
      <c r="IS12" s="2"/>
      <c r="IT12" s="1"/>
      <c r="IU12" s="1"/>
      <c r="IV12" s="1"/>
      <c r="IW12" s="2"/>
      <c r="IX12" s="1"/>
      <c r="IY12" s="1"/>
      <c r="IZ12" s="1"/>
      <c r="JA12" s="2"/>
      <c r="JB12" s="1"/>
      <c r="JC12" s="1"/>
      <c r="JD12" s="1"/>
      <c r="JE12" s="2"/>
      <c r="JF12" s="1"/>
      <c r="JG12" s="1"/>
      <c r="JH12" s="1"/>
      <c r="JI12" s="2"/>
      <c r="JJ12" s="1"/>
      <c r="JK12" s="1"/>
      <c r="JL12" s="1"/>
      <c r="JM12" s="2"/>
      <c r="JN12" s="1"/>
      <c r="JO12" s="1"/>
      <c r="JP12" s="1"/>
      <c r="JQ12" s="2"/>
      <c r="JR12" s="1"/>
      <c r="JS12" s="1"/>
      <c r="JT12" s="1"/>
      <c r="JU12" s="2"/>
      <c r="JV12" s="1"/>
      <c r="JW12" s="1"/>
      <c r="JX12" s="1"/>
      <c r="JY12" s="2"/>
      <c r="JZ12" s="1"/>
      <c r="KA12" s="1"/>
      <c r="KB12" s="1"/>
    </row>
    <row r="13" spans="1:367" x14ac:dyDescent="0.3">
      <c r="A13" s="68">
        <v>2008</v>
      </c>
      <c r="B13" s="69" t="s">
        <v>12</v>
      </c>
      <c r="C13" s="52">
        <v>0</v>
      </c>
      <c r="D13" s="7">
        <v>0</v>
      </c>
      <c r="E13" s="53">
        <v>0</v>
      </c>
      <c r="F13" s="52">
        <v>0</v>
      </c>
      <c r="G13" s="7">
        <v>0</v>
      </c>
      <c r="H13" s="53">
        <v>0</v>
      </c>
      <c r="I13" s="52">
        <v>0</v>
      </c>
      <c r="J13" s="7">
        <v>0</v>
      </c>
      <c r="K13" s="53">
        <v>0</v>
      </c>
      <c r="L13" s="52">
        <v>0</v>
      </c>
      <c r="M13" s="7">
        <v>0</v>
      </c>
      <c r="N13" s="53">
        <v>0</v>
      </c>
      <c r="O13" s="52">
        <v>0</v>
      </c>
      <c r="P13" s="7">
        <v>0</v>
      </c>
      <c r="Q13" s="53">
        <v>0</v>
      </c>
      <c r="R13" s="52">
        <v>0</v>
      </c>
      <c r="S13" s="7">
        <v>0</v>
      </c>
      <c r="T13" s="53">
        <v>0</v>
      </c>
      <c r="U13" s="52">
        <v>0</v>
      </c>
      <c r="V13" s="7">
        <v>0</v>
      </c>
      <c r="W13" s="53">
        <v>0</v>
      </c>
      <c r="X13" s="52">
        <v>0</v>
      </c>
      <c r="Y13" s="7">
        <v>0</v>
      </c>
      <c r="Z13" s="53">
        <v>0</v>
      </c>
      <c r="AA13" s="52">
        <v>0</v>
      </c>
      <c r="AB13" s="7">
        <v>0</v>
      </c>
      <c r="AC13" s="53">
        <v>0</v>
      </c>
      <c r="AD13" s="52">
        <v>0</v>
      </c>
      <c r="AE13" s="7">
        <v>0</v>
      </c>
      <c r="AF13" s="53">
        <v>0</v>
      </c>
      <c r="AG13" s="52">
        <v>0</v>
      </c>
      <c r="AH13" s="7">
        <v>0</v>
      </c>
      <c r="AI13" s="53">
        <v>0</v>
      </c>
      <c r="AJ13" s="52">
        <v>0</v>
      </c>
      <c r="AK13" s="7">
        <v>0</v>
      </c>
      <c r="AL13" s="53">
        <v>0</v>
      </c>
      <c r="AM13" s="52">
        <v>0</v>
      </c>
      <c r="AN13" s="7">
        <v>0</v>
      </c>
      <c r="AO13" s="53">
        <v>0</v>
      </c>
      <c r="AP13" s="52">
        <v>0</v>
      </c>
      <c r="AQ13" s="7">
        <v>0</v>
      </c>
      <c r="AR13" s="53">
        <v>0</v>
      </c>
      <c r="AS13" s="52">
        <v>0</v>
      </c>
      <c r="AT13" s="7">
        <v>0</v>
      </c>
      <c r="AU13" s="53">
        <v>0</v>
      </c>
      <c r="AV13" s="52">
        <v>0</v>
      </c>
      <c r="AW13" s="7">
        <v>0</v>
      </c>
      <c r="AX13" s="53">
        <f t="shared" si="0"/>
        <v>0</v>
      </c>
      <c r="AY13" s="52">
        <v>0</v>
      </c>
      <c r="AZ13" s="7">
        <v>0</v>
      </c>
      <c r="BA13" s="53">
        <v>0</v>
      </c>
      <c r="BB13" s="52">
        <v>0</v>
      </c>
      <c r="BC13" s="7">
        <v>0</v>
      </c>
      <c r="BD13" s="53">
        <v>0</v>
      </c>
      <c r="BE13" s="52">
        <v>0</v>
      </c>
      <c r="BF13" s="7">
        <v>0</v>
      </c>
      <c r="BG13" s="53">
        <v>0</v>
      </c>
      <c r="BH13" s="52">
        <v>0</v>
      </c>
      <c r="BI13" s="7">
        <v>0</v>
      </c>
      <c r="BJ13" s="53">
        <v>0</v>
      </c>
      <c r="BK13" s="52">
        <v>0</v>
      </c>
      <c r="BL13" s="7">
        <v>0</v>
      </c>
      <c r="BM13" s="53">
        <v>0</v>
      </c>
      <c r="BN13" s="52">
        <v>0</v>
      </c>
      <c r="BO13" s="7">
        <v>0</v>
      </c>
      <c r="BP13" s="53">
        <v>0</v>
      </c>
      <c r="BQ13" s="52">
        <v>0</v>
      </c>
      <c r="BR13" s="7">
        <v>0</v>
      </c>
      <c r="BS13" s="53">
        <v>0</v>
      </c>
      <c r="BT13" s="52">
        <v>0</v>
      </c>
      <c r="BU13" s="7">
        <v>0</v>
      </c>
      <c r="BV13" s="53">
        <v>0</v>
      </c>
      <c r="BW13" s="52">
        <v>0</v>
      </c>
      <c r="BX13" s="7">
        <v>0</v>
      </c>
      <c r="BY13" s="53">
        <v>0</v>
      </c>
      <c r="BZ13" s="52">
        <v>0</v>
      </c>
      <c r="CA13" s="7">
        <v>0</v>
      </c>
      <c r="CB13" s="53">
        <v>0</v>
      </c>
      <c r="CC13" s="52">
        <v>0</v>
      </c>
      <c r="CD13" s="7">
        <v>0</v>
      </c>
      <c r="CE13" s="53">
        <v>0</v>
      </c>
      <c r="CF13" s="52">
        <v>0</v>
      </c>
      <c r="CG13" s="7">
        <v>0</v>
      </c>
      <c r="CH13" s="53">
        <v>0</v>
      </c>
      <c r="CI13" s="52">
        <v>0</v>
      </c>
      <c r="CJ13" s="7">
        <v>0</v>
      </c>
      <c r="CK13" s="53">
        <v>0</v>
      </c>
      <c r="CL13" s="52">
        <v>0</v>
      </c>
      <c r="CM13" s="7">
        <v>0</v>
      </c>
      <c r="CN13" s="53">
        <v>0</v>
      </c>
      <c r="CO13" s="52">
        <v>0</v>
      </c>
      <c r="CP13" s="7">
        <v>0</v>
      </c>
      <c r="CQ13" s="53">
        <v>0</v>
      </c>
      <c r="CR13" s="52">
        <v>0</v>
      </c>
      <c r="CS13" s="7">
        <v>0</v>
      </c>
      <c r="CT13" s="53">
        <v>0</v>
      </c>
      <c r="CU13" s="52">
        <v>0</v>
      </c>
      <c r="CV13" s="7">
        <v>0</v>
      </c>
      <c r="CW13" s="53">
        <v>0</v>
      </c>
      <c r="CX13" s="52">
        <v>0</v>
      </c>
      <c r="CY13" s="7">
        <v>0</v>
      </c>
      <c r="CZ13" s="53">
        <v>0</v>
      </c>
      <c r="DA13" s="52">
        <v>0</v>
      </c>
      <c r="DB13" s="7">
        <v>0</v>
      </c>
      <c r="DC13" s="53">
        <v>0</v>
      </c>
      <c r="DD13" s="52">
        <v>0</v>
      </c>
      <c r="DE13" s="7">
        <v>0</v>
      </c>
      <c r="DF13" s="53">
        <v>0</v>
      </c>
      <c r="DG13" s="52">
        <v>0</v>
      </c>
      <c r="DH13" s="7">
        <v>0</v>
      </c>
      <c r="DI13" s="53">
        <v>0</v>
      </c>
      <c r="DJ13" s="52">
        <v>0</v>
      </c>
      <c r="DK13" s="7">
        <v>0</v>
      </c>
      <c r="DL13" s="53">
        <v>0</v>
      </c>
      <c r="DM13" s="52">
        <v>0</v>
      </c>
      <c r="DN13" s="7">
        <v>0</v>
      </c>
      <c r="DO13" s="53">
        <v>0</v>
      </c>
      <c r="DP13" s="52">
        <v>0</v>
      </c>
      <c r="DQ13" s="7">
        <v>0</v>
      </c>
      <c r="DR13" s="53">
        <v>0</v>
      </c>
      <c r="DS13" s="52">
        <v>0</v>
      </c>
      <c r="DT13" s="7">
        <v>0</v>
      </c>
      <c r="DU13" s="53">
        <v>0</v>
      </c>
      <c r="DV13" s="52">
        <v>0</v>
      </c>
      <c r="DW13" s="7">
        <v>0</v>
      </c>
      <c r="DX13" s="53">
        <v>0</v>
      </c>
      <c r="DY13" s="52">
        <v>0</v>
      </c>
      <c r="DZ13" s="7">
        <v>0</v>
      </c>
      <c r="EA13" s="53">
        <v>0</v>
      </c>
      <c r="EB13" s="52">
        <v>0</v>
      </c>
      <c r="EC13" s="7">
        <v>0</v>
      </c>
      <c r="ED13" s="53">
        <v>0</v>
      </c>
      <c r="EE13" s="52">
        <v>0</v>
      </c>
      <c r="EF13" s="7">
        <v>0</v>
      </c>
      <c r="EG13" s="53">
        <v>0</v>
      </c>
      <c r="EH13" s="52">
        <v>0</v>
      </c>
      <c r="EI13" s="7">
        <v>0</v>
      </c>
      <c r="EJ13" s="53">
        <f t="shared" si="1"/>
        <v>0</v>
      </c>
      <c r="EK13" s="52">
        <v>0</v>
      </c>
      <c r="EL13" s="7">
        <v>0</v>
      </c>
      <c r="EM13" s="53">
        <v>0</v>
      </c>
      <c r="EN13" s="52">
        <v>0</v>
      </c>
      <c r="EO13" s="7">
        <v>0</v>
      </c>
      <c r="EP13" s="53">
        <v>0</v>
      </c>
      <c r="EQ13" s="52">
        <v>0</v>
      </c>
      <c r="ER13" s="7">
        <v>0</v>
      </c>
      <c r="ES13" s="53">
        <v>0</v>
      </c>
      <c r="ET13" s="52">
        <v>0</v>
      </c>
      <c r="EU13" s="7">
        <v>0</v>
      </c>
      <c r="EV13" s="53">
        <v>0</v>
      </c>
      <c r="EW13" s="52">
        <v>0</v>
      </c>
      <c r="EX13" s="7">
        <v>0</v>
      </c>
      <c r="EY13" s="53">
        <v>0</v>
      </c>
      <c r="EZ13" s="52">
        <v>0</v>
      </c>
      <c r="FA13" s="7">
        <v>0</v>
      </c>
      <c r="FB13" s="53">
        <v>0</v>
      </c>
      <c r="FC13" s="52">
        <v>0</v>
      </c>
      <c r="FD13" s="7">
        <v>0</v>
      </c>
      <c r="FE13" s="53">
        <v>0</v>
      </c>
      <c r="FF13" s="52">
        <v>0</v>
      </c>
      <c r="FG13" s="7">
        <v>0</v>
      </c>
      <c r="FH13" s="53">
        <v>0</v>
      </c>
      <c r="FI13" s="52">
        <v>0</v>
      </c>
      <c r="FJ13" s="7">
        <v>0</v>
      </c>
      <c r="FK13" s="53">
        <v>0</v>
      </c>
      <c r="FL13" s="52">
        <v>0</v>
      </c>
      <c r="FM13" s="7">
        <v>0</v>
      </c>
      <c r="FN13" s="53">
        <f t="shared" si="2"/>
        <v>0</v>
      </c>
      <c r="FO13" s="52">
        <v>0</v>
      </c>
      <c r="FP13" s="7">
        <v>0</v>
      </c>
      <c r="FQ13" s="53">
        <v>0</v>
      </c>
      <c r="FR13" s="52">
        <v>0</v>
      </c>
      <c r="FS13" s="7">
        <v>0</v>
      </c>
      <c r="FT13" s="53">
        <v>0</v>
      </c>
      <c r="FU13" s="52">
        <v>0</v>
      </c>
      <c r="FV13" s="7">
        <v>0</v>
      </c>
      <c r="FW13" s="53">
        <v>0</v>
      </c>
      <c r="FX13" s="52">
        <v>0</v>
      </c>
      <c r="FY13" s="7">
        <v>0</v>
      </c>
      <c r="FZ13" s="53">
        <v>0</v>
      </c>
      <c r="GA13" s="52">
        <v>0</v>
      </c>
      <c r="GB13" s="7">
        <v>0</v>
      </c>
      <c r="GC13" s="53">
        <v>0</v>
      </c>
      <c r="GD13" s="52">
        <v>0</v>
      </c>
      <c r="GE13" s="7">
        <v>0</v>
      </c>
      <c r="GF13" s="53">
        <v>0</v>
      </c>
      <c r="GG13" s="52">
        <v>0</v>
      </c>
      <c r="GH13" s="7">
        <v>0</v>
      </c>
      <c r="GI13" s="53">
        <v>0</v>
      </c>
      <c r="GJ13" s="52">
        <v>0</v>
      </c>
      <c r="GK13" s="7">
        <v>0</v>
      </c>
      <c r="GL13" s="53">
        <f t="shared" si="3"/>
        <v>0</v>
      </c>
      <c r="GM13" s="52">
        <v>0</v>
      </c>
      <c r="GN13" s="7">
        <v>0</v>
      </c>
      <c r="GO13" s="53">
        <v>0</v>
      </c>
      <c r="GP13" s="52">
        <v>0</v>
      </c>
      <c r="GQ13" s="7">
        <v>0</v>
      </c>
      <c r="GR13" s="53">
        <v>0</v>
      </c>
      <c r="GS13" s="52">
        <v>0</v>
      </c>
      <c r="GT13" s="7">
        <v>0</v>
      </c>
      <c r="GU13" s="53">
        <v>0</v>
      </c>
      <c r="GV13" s="52">
        <v>0</v>
      </c>
      <c r="GW13" s="7">
        <v>0</v>
      </c>
      <c r="GX13" s="53">
        <v>0</v>
      </c>
      <c r="GY13" s="52">
        <v>0</v>
      </c>
      <c r="GZ13" s="7">
        <v>0</v>
      </c>
      <c r="HA13" s="53">
        <v>0</v>
      </c>
      <c r="HB13" s="52">
        <v>0</v>
      </c>
      <c r="HC13" s="7">
        <v>0</v>
      </c>
      <c r="HD13" s="53">
        <v>0</v>
      </c>
      <c r="HE13" s="52">
        <v>0</v>
      </c>
      <c r="HF13" s="7">
        <v>0</v>
      </c>
      <c r="HG13" s="53">
        <v>0</v>
      </c>
      <c r="HH13" s="52">
        <v>0</v>
      </c>
      <c r="HI13" s="7">
        <v>0</v>
      </c>
      <c r="HJ13" s="53">
        <v>0</v>
      </c>
      <c r="HK13" s="52">
        <v>0</v>
      </c>
      <c r="HL13" s="7">
        <v>0</v>
      </c>
      <c r="HM13" s="53">
        <v>0</v>
      </c>
      <c r="HN13" s="52">
        <v>0</v>
      </c>
      <c r="HO13" s="7">
        <v>0</v>
      </c>
      <c r="HP13" s="53">
        <v>0</v>
      </c>
      <c r="HQ13" s="52">
        <v>0</v>
      </c>
      <c r="HR13" s="7">
        <v>0</v>
      </c>
      <c r="HS13" s="53">
        <v>0</v>
      </c>
      <c r="HT13" s="52">
        <v>0</v>
      </c>
      <c r="HU13" s="7">
        <v>0</v>
      </c>
      <c r="HV13" s="53">
        <v>0</v>
      </c>
      <c r="HW13" s="52">
        <v>0</v>
      </c>
      <c r="HX13" s="7">
        <v>0</v>
      </c>
      <c r="HY13" s="53">
        <v>0</v>
      </c>
      <c r="HZ13" s="10">
        <f t="shared" si="4"/>
        <v>0</v>
      </c>
      <c r="IA13" s="15">
        <f t="shared" si="5"/>
        <v>0</v>
      </c>
      <c r="IB13" s="1"/>
      <c r="IC13" s="2"/>
      <c r="ID13" s="1"/>
      <c r="IE13" s="1"/>
      <c r="IF13" s="1"/>
      <c r="IG13" s="2"/>
      <c r="IH13" s="1"/>
      <c r="II13" s="1"/>
      <c r="IJ13" s="1"/>
      <c r="IK13" s="2"/>
      <c r="IL13" s="1"/>
      <c r="IM13" s="1"/>
      <c r="IN13" s="1"/>
      <c r="IO13" s="2"/>
      <c r="IP13" s="1"/>
      <c r="IQ13" s="1"/>
      <c r="IR13" s="1"/>
      <c r="IS13" s="2"/>
      <c r="IT13" s="1"/>
      <c r="IU13" s="1"/>
      <c r="IV13" s="1"/>
      <c r="IW13" s="2"/>
      <c r="IX13" s="1"/>
      <c r="IY13" s="1"/>
      <c r="IZ13" s="1"/>
      <c r="JA13" s="2"/>
      <c r="JB13" s="1"/>
      <c r="JC13" s="1"/>
      <c r="JD13" s="1"/>
      <c r="JE13" s="2"/>
      <c r="JF13" s="1"/>
      <c r="JG13" s="1"/>
      <c r="JH13" s="1"/>
      <c r="JI13" s="2"/>
      <c r="JJ13" s="1"/>
      <c r="JK13" s="1"/>
      <c r="JL13" s="1"/>
      <c r="JM13" s="2"/>
      <c r="JN13" s="1"/>
      <c r="JO13" s="1"/>
      <c r="JP13" s="1"/>
      <c r="JQ13" s="2"/>
      <c r="JR13" s="1"/>
      <c r="JS13" s="1"/>
      <c r="JT13" s="1"/>
      <c r="JU13" s="2"/>
      <c r="JV13" s="1"/>
      <c r="JW13" s="1"/>
      <c r="JX13" s="1"/>
      <c r="JY13" s="2"/>
      <c r="JZ13" s="1"/>
      <c r="KA13" s="1"/>
      <c r="KB13" s="1"/>
    </row>
    <row r="14" spans="1:367" x14ac:dyDescent="0.3">
      <c r="A14" s="68">
        <v>2008</v>
      </c>
      <c r="B14" s="69" t="s">
        <v>13</v>
      </c>
      <c r="C14" s="52">
        <v>0</v>
      </c>
      <c r="D14" s="7">
        <v>0</v>
      </c>
      <c r="E14" s="53">
        <v>0</v>
      </c>
      <c r="F14" s="52">
        <v>0</v>
      </c>
      <c r="G14" s="7">
        <v>0</v>
      </c>
      <c r="H14" s="53">
        <v>0</v>
      </c>
      <c r="I14" s="52">
        <v>0</v>
      </c>
      <c r="J14" s="7">
        <v>0</v>
      </c>
      <c r="K14" s="53">
        <v>0</v>
      </c>
      <c r="L14" s="52">
        <v>0</v>
      </c>
      <c r="M14" s="7">
        <v>0</v>
      </c>
      <c r="N14" s="53">
        <v>0</v>
      </c>
      <c r="O14" s="52">
        <v>0</v>
      </c>
      <c r="P14" s="7">
        <v>0</v>
      </c>
      <c r="Q14" s="53">
        <v>0</v>
      </c>
      <c r="R14" s="52">
        <v>0</v>
      </c>
      <c r="S14" s="7">
        <v>0</v>
      </c>
      <c r="T14" s="53">
        <v>0</v>
      </c>
      <c r="U14" s="52">
        <v>0</v>
      </c>
      <c r="V14" s="7">
        <v>0</v>
      </c>
      <c r="W14" s="53">
        <v>0</v>
      </c>
      <c r="X14" s="52">
        <v>0</v>
      </c>
      <c r="Y14" s="7">
        <v>0</v>
      </c>
      <c r="Z14" s="53">
        <v>0</v>
      </c>
      <c r="AA14" s="52">
        <v>0</v>
      </c>
      <c r="AB14" s="7">
        <v>0</v>
      </c>
      <c r="AC14" s="53">
        <v>0</v>
      </c>
      <c r="AD14" s="52">
        <v>0</v>
      </c>
      <c r="AE14" s="7">
        <v>0</v>
      </c>
      <c r="AF14" s="53">
        <v>0</v>
      </c>
      <c r="AG14" s="52">
        <v>0</v>
      </c>
      <c r="AH14" s="7">
        <v>0</v>
      </c>
      <c r="AI14" s="53">
        <v>0</v>
      </c>
      <c r="AJ14" s="52">
        <v>0</v>
      </c>
      <c r="AK14" s="7">
        <v>0</v>
      </c>
      <c r="AL14" s="53">
        <v>0</v>
      </c>
      <c r="AM14" s="52">
        <v>0</v>
      </c>
      <c r="AN14" s="7">
        <v>0</v>
      </c>
      <c r="AO14" s="53">
        <v>0</v>
      </c>
      <c r="AP14" s="52">
        <v>0</v>
      </c>
      <c r="AQ14" s="7">
        <v>0</v>
      </c>
      <c r="AR14" s="53">
        <v>0</v>
      </c>
      <c r="AS14" s="52">
        <v>0</v>
      </c>
      <c r="AT14" s="7">
        <v>0</v>
      </c>
      <c r="AU14" s="53">
        <v>0</v>
      </c>
      <c r="AV14" s="52">
        <v>0</v>
      </c>
      <c r="AW14" s="7">
        <v>0</v>
      </c>
      <c r="AX14" s="53">
        <f t="shared" si="0"/>
        <v>0</v>
      </c>
      <c r="AY14" s="52">
        <v>0</v>
      </c>
      <c r="AZ14" s="7">
        <v>0</v>
      </c>
      <c r="BA14" s="53">
        <v>0</v>
      </c>
      <c r="BB14" s="52">
        <v>0</v>
      </c>
      <c r="BC14" s="7">
        <v>0</v>
      </c>
      <c r="BD14" s="53">
        <v>0</v>
      </c>
      <c r="BE14" s="52">
        <v>0</v>
      </c>
      <c r="BF14" s="7">
        <v>0</v>
      </c>
      <c r="BG14" s="53">
        <v>0</v>
      </c>
      <c r="BH14" s="52">
        <v>0</v>
      </c>
      <c r="BI14" s="7">
        <v>0</v>
      </c>
      <c r="BJ14" s="53">
        <v>0</v>
      </c>
      <c r="BK14" s="52">
        <v>0</v>
      </c>
      <c r="BL14" s="7">
        <v>0</v>
      </c>
      <c r="BM14" s="53">
        <v>0</v>
      </c>
      <c r="BN14" s="52">
        <v>0</v>
      </c>
      <c r="BO14" s="7">
        <v>0</v>
      </c>
      <c r="BP14" s="53">
        <v>0</v>
      </c>
      <c r="BQ14" s="52">
        <v>0</v>
      </c>
      <c r="BR14" s="7">
        <v>0</v>
      </c>
      <c r="BS14" s="53">
        <v>0</v>
      </c>
      <c r="BT14" s="52">
        <v>0</v>
      </c>
      <c r="BU14" s="7">
        <v>0</v>
      </c>
      <c r="BV14" s="53">
        <v>0</v>
      </c>
      <c r="BW14" s="52">
        <v>0</v>
      </c>
      <c r="BX14" s="7">
        <v>0</v>
      </c>
      <c r="BY14" s="53">
        <v>0</v>
      </c>
      <c r="BZ14" s="52">
        <v>0</v>
      </c>
      <c r="CA14" s="7">
        <v>0</v>
      </c>
      <c r="CB14" s="53">
        <v>0</v>
      </c>
      <c r="CC14" s="52">
        <v>0</v>
      </c>
      <c r="CD14" s="7">
        <v>0</v>
      </c>
      <c r="CE14" s="53">
        <v>0</v>
      </c>
      <c r="CF14" s="52">
        <v>0</v>
      </c>
      <c r="CG14" s="7">
        <v>0</v>
      </c>
      <c r="CH14" s="53">
        <v>0</v>
      </c>
      <c r="CI14" s="52">
        <v>0</v>
      </c>
      <c r="CJ14" s="7">
        <v>0</v>
      </c>
      <c r="CK14" s="53">
        <v>0</v>
      </c>
      <c r="CL14" s="52">
        <v>0</v>
      </c>
      <c r="CM14" s="7">
        <v>0</v>
      </c>
      <c r="CN14" s="53">
        <v>0</v>
      </c>
      <c r="CO14" s="52">
        <v>0</v>
      </c>
      <c r="CP14" s="7">
        <v>0</v>
      </c>
      <c r="CQ14" s="53">
        <v>0</v>
      </c>
      <c r="CR14" s="52">
        <v>0</v>
      </c>
      <c r="CS14" s="7">
        <v>0</v>
      </c>
      <c r="CT14" s="53">
        <v>0</v>
      </c>
      <c r="CU14" s="52">
        <v>0</v>
      </c>
      <c r="CV14" s="7">
        <v>0</v>
      </c>
      <c r="CW14" s="53">
        <v>0</v>
      </c>
      <c r="CX14" s="52">
        <v>0</v>
      </c>
      <c r="CY14" s="7">
        <v>0</v>
      </c>
      <c r="CZ14" s="53">
        <v>0</v>
      </c>
      <c r="DA14" s="52">
        <v>0</v>
      </c>
      <c r="DB14" s="7">
        <v>0</v>
      </c>
      <c r="DC14" s="53">
        <v>0</v>
      </c>
      <c r="DD14" s="52">
        <v>0</v>
      </c>
      <c r="DE14" s="7">
        <v>0</v>
      </c>
      <c r="DF14" s="53">
        <v>0</v>
      </c>
      <c r="DG14" s="52">
        <v>0</v>
      </c>
      <c r="DH14" s="7">
        <v>0</v>
      </c>
      <c r="DI14" s="53">
        <v>0</v>
      </c>
      <c r="DJ14" s="52">
        <v>0</v>
      </c>
      <c r="DK14" s="7">
        <v>0</v>
      </c>
      <c r="DL14" s="53">
        <v>0</v>
      </c>
      <c r="DM14" s="52">
        <v>0</v>
      </c>
      <c r="DN14" s="7">
        <v>0</v>
      </c>
      <c r="DO14" s="53">
        <v>0</v>
      </c>
      <c r="DP14" s="52">
        <v>0</v>
      </c>
      <c r="DQ14" s="7">
        <v>0</v>
      </c>
      <c r="DR14" s="53">
        <v>0</v>
      </c>
      <c r="DS14" s="52">
        <v>0</v>
      </c>
      <c r="DT14" s="7">
        <v>0</v>
      </c>
      <c r="DU14" s="53">
        <v>0</v>
      </c>
      <c r="DV14" s="52">
        <v>0</v>
      </c>
      <c r="DW14" s="7">
        <v>0</v>
      </c>
      <c r="DX14" s="53">
        <v>0</v>
      </c>
      <c r="DY14" s="52">
        <v>0</v>
      </c>
      <c r="DZ14" s="7">
        <v>0</v>
      </c>
      <c r="EA14" s="53">
        <v>0</v>
      </c>
      <c r="EB14" s="52">
        <v>0</v>
      </c>
      <c r="EC14" s="7">
        <v>0</v>
      </c>
      <c r="ED14" s="53">
        <v>0</v>
      </c>
      <c r="EE14" s="52">
        <v>0</v>
      </c>
      <c r="EF14" s="7">
        <v>0</v>
      </c>
      <c r="EG14" s="53">
        <v>0</v>
      </c>
      <c r="EH14" s="52">
        <v>0</v>
      </c>
      <c r="EI14" s="7">
        <v>0</v>
      </c>
      <c r="EJ14" s="53">
        <f t="shared" si="1"/>
        <v>0</v>
      </c>
      <c r="EK14" s="52">
        <v>0</v>
      </c>
      <c r="EL14" s="7">
        <v>0</v>
      </c>
      <c r="EM14" s="53">
        <v>0</v>
      </c>
      <c r="EN14" s="52">
        <v>0</v>
      </c>
      <c r="EO14" s="7">
        <v>0</v>
      </c>
      <c r="EP14" s="53">
        <v>0</v>
      </c>
      <c r="EQ14" s="52">
        <v>0</v>
      </c>
      <c r="ER14" s="7">
        <v>0</v>
      </c>
      <c r="ES14" s="53">
        <v>0</v>
      </c>
      <c r="ET14" s="52">
        <v>0</v>
      </c>
      <c r="EU14" s="7">
        <v>0</v>
      </c>
      <c r="EV14" s="53">
        <v>0</v>
      </c>
      <c r="EW14" s="52">
        <v>0</v>
      </c>
      <c r="EX14" s="7">
        <v>0</v>
      </c>
      <c r="EY14" s="53">
        <v>0</v>
      </c>
      <c r="EZ14" s="52">
        <v>0</v>
      </c>
      <c r="FA14" s="7">
        <v>0</v>
      </c>
      <c r="FB14" s="53">
        <v>0</v>
      </c>
      <c r="FC14" s="52">
        <v>0</v>
      </c>
      <c r="FD14" s="7">
        <v>0</v>
      </c>
      <c r="FE14" s="53">
        <v>0</v>
      </c>
      <c r="FF14" s="52">
        <v>0</v>
      </c>
      <c r="FG14" s="7">
        <v>0</v>
      </c>
      <c r="FH14" s="53">
        <v>0</v>
      </c>
      <c r="FI14" s="52">
        <v>0</v>
      </c>
      <c r="FJ14" s="7">
        <v>0</v>
      </c>
      <c r="FK14" s="53">
        <v>0</v>
      </c>
      <c r="FL14" s="52">
        <v>0</v>
      </c>
      <c r="FM14" s="7">
        <v>0</v>
      </c>
      <c r="FN14" s="53">
        <f t="shared" si="2"/>
        <v>0</v>
      </c>
      <c r="FO14" s="52">
        <v>0</v>
      </c>
      <c r="FP14" s="7">
        <v>0</v>
      </c>
      <c r="FQ14" s="53">
        <v>0</v>
      </c>
      <c r="FR14" s="52">
        <v>0</v>
      </c>
      <c r="FS14" s="7">
        <v>0</v>
      </c>
      <c r="FT14" s="53">
        <v>0</v>
      </c>
      <c r="FU14" s="52">
        <v>0</v>
      </c>
      <c r="FV14" s="7">
        <v>0</v>
      </c>
      <c r="FW14" s="53">
        <v>0</v>
      </c>
      <c r="FX14" s="52">
        <v>0</v>
      </c>
      <c r="FY14" s="7">
        <v>0</v>
      </c>
      <c r="FZ14" s="53">
        <v>0</v>
      </c>
      <c r="GA14" s="52">
        <v>0</v>
      </c>
      <c r="GB14" s="7">
        <v>0</v>
      </c>
      <c r="GC14" s="53">
        <v>0</v>
      </c>
      <c r="GD14" s="52">
        <v>0</v>
      </c>
      <c r="GE14" s="7">
        <v>0</v>
      </c>
      <c r="GF14" s="53">
        <v>0</v>
      </c>
      <c r="GG14" s="52">
        <v>0</v>
      </c>
      <c r="GH14" s="7">
        <v>0</v>
      </c>
      <c r="GI14" s="53">
        <v>0</v>
      </c>
      <c r="GJ14" s="52">
        <v>0</v>
      </c>
      <c r="GK14" s="7">
        <v>0</v>
      </c>
      <c r="GL14" s="53">
        <f t="shared" si="3"/>
        <v>0</v>
      </c>
      <c r="GM14" s="52">
        <v>0</v>
      </c>
      <c r="GN14" s="7">
        <v>0</v>
      </c>
      <c r="GO14" s="53">
        <v>0</v>
      </c>
      <c r="GP14" s="52">
        <v>0</v>
      </c>
      <c r="GQ14" s="7">
        <v>0</v>
      </c>
      <c r="GR14" s="53">
        <v>0</v>
      </c>
      <c r="GS14" s="52">
        <v>0</v>
      </c>
      <c r="GT14" s="7">
        <v>0</v>
      </c>
      <c r="GU14" s="53">
        <v>0</v>
      </c>
      <c r="GV14" s="52">
        <v>0</v>
      </c>
      <c r="GW14" s="7">
        <v>0</v>
      </c>
      <c r="GX14" s="53">
        <v>0</v>
      </c>
      <c r="GY14" s="52">
        <v>0</v>
      </c>
      <c r="GZ14" s="7">
        <v>0</v>
      </c>
      <c r="HA14" s="53">
        <v>0</v>
      </c>
      <c r="HB14" s="52">
        <v>0</v>
      </c>
      <c r="HC14" s="7">
        <v>0</v>
      </c>
      <c r="HD14" s="53">
        <v>0</v>
      </c>
      <c r="HE14" s="52">
        <v>0</v>
      </c>
      <c r="HF14" s="7">
        <v>0</v>
      </c>
      <c r="HG14" s="53">
        <v>0</v>
      </c>
      <c r="HH14" s="52">
        <v>0</v>
      </c>
      <c r="HI14" s="7">
        <v>0</v>
      </c>
      <c r="HJ14" s="53">
        <v>0</v>
      </c>
      <c r="HK14" s="52">
        <v>0</v>
      </c>
      <c r="HL14" s="7">
        <v>0</v>
      </c>
      <c r="HM14" s="53">
        <v>0</v>
      </c>
      <c r="HN14" s="52">
        <v>0</v>
      </c>
      <c r="HO14" s="7">
        <v>0</v>
      </c>
      <c r="HP14" s="53">
        <v>0</v>
      </c>
      <c r="HQ14" s="52">
        <v>0</v>
      </c>
      <c r="HR14" s="7">
        <v>0</v>
      </c>
      <c r="HS14" s="53">
        <v>0</v>
      </c>
      <c r="HT14" s="52">
        <v>0</v>
      </c>
      <c r="HU14" s="7">
        <v>0</v>
      </c>
      <c r="HV14" s="53">
        <v>0</v>
      </c>
      <c r="HW14" s="52">
        <v>0</v>
      </c>
      <c r="HX14" s="7">
        <v>0</v>
      </c>
      <c r="HY14" s="53">
        <v>0</v>
      </c>
      <c r="HZ14" s="10">
        <f t="shared" si="4"/>
        <v>0</v>
      </c>
      <c r="IA14" s="15">
        <f t="shared" si="5"/>
        <v>0</v>
      </c>
      <c r="IB14" s="1"/>
      <c r="IC14" s="2"/>
      <c r="ID14" s="1"/>
      <c r="IE14" s="1"/>
      <c r="IF14" s="1"/>
      <c r="IG14" s="2"/>
      <c r="IH14" s="1"/>
      <c r="II14" s="1"/>
      <c r="IJ14" s="1"/>
      <c r="IK14" s="2"/>
      <c r="IL14" s="1"/>
      <c r="IM14" s="1"/>
      <c r="IN14" s="1"/>
      <c r="IO14" s="2"/>
      <c r="IP14" s="1"/>
      <c r="IQ14" s="1"/>
      <c r="IR14" s="1"/>
      <c r="IS14" s="2"/>
      <c r="IT14" s="1"/>
      <c r="IU14" s="1"/>
      <c r="IV14" s="1"/>
      <c r="IW14" s="2"/>
      <c r="IX14" s="1"/>
      <c r="IY14" s="1"/>
      <c r="IZ14" s="1"/>
      <c r="JA14" s="2"/>
      <c r="JB14" s="1"/>
      <c r="JC14" s="1"/>
      <c r="JD14" s="1"/>
      <c r="JE14" s="2"/>
      <c r="JF14" s="1"/>
      <c r="JG14" s="1"/>
      <c r="JH14" s="1"/>
      <c r="JI14" s="2"/>
      <c r="JJ14" s="1"/>
      <c r="JK14" s="1"/>
      <c r="JL14" s="1"/>
      <c r="JM14" s="2"/>
      <c r="JN14" s="1"/>
      <c r="JO14" s="1"/>
      <c r="JP14" s="1"/>
      <c r="JQ14" s="2"/>
      <c r="JR14" s="1"/>
      <c r="JS14" s="1"/>
      <c r="JT14" s="1"/>
      <c r="JU14" s="2"/>
      <c r="JV14" s="1"/>
      <c r="JW14" s="1"/>
      <c r="JX14" s="1"/>
      <c r="JY14" s="2"/>
      <c r="JZ14" s="1"/>
      <c r="KA14" s="1"/>
      <c r="KB14" s="1"/>
    </row>
    <row r="15" spans="1:367" x14ac:dyDescent="0.3">
      <c r="A15" s="68">
        <v>2008</v>
      </c>
      <c r="B15" s="69" t="s">
        <v>14</v>
      </c>
      <c r="C15" s="52">
        <v>0</v>
      </c>
      <c r="D15" s="7">
        <v>0</v>
      </c>
      <c r="E15" s="53">
        <v>0</v>
      </c>
      <c r="F15" s="52">
        <v>0</v>
      </c>
      <c r="G15" s="7">
        <v>0</v>
      </c>
      <c r="H15" s="53">
        <v>0</v>
      </c>
      <c r="I15" s="52">
        <v>0</v>
      </c>
      <c r="J15" s="7">
        <v>0</v>
      </c>
      <c r="K15" s="53">
        <v>0</v>
      </c>
      <c r="L15" s="52">
        <v>0</v>
      </c>
      <c r="M15" s="7">
        <v>0</v>
      </c>
      <c r="N15" s="53">
        <v>0</v>
      </c>
      <c r="O15" s="52">
        <v>0</v>
      </c>
      <c r="P15" s="7">
        <v>0</v>
      </c>
      <c r="Q15" s="53">
        <v>0</v>
      </c>
      <c r="R15" s="52">
        <v>0</v>
      </c>
      <c r="S15" s="7">
        <v>0</v>
      </c>
      <c r="T15" s="53">
        <v>0</v>
      </c>
      <c r="U15" s="52">
        <v>0</v>
      </c>
      <c r="V15" s="7">
        <v>0</v>
      </c>
      <c r="W15" s="53">
        <v>0</v>
      </c>
      <c r="X15" s="52">
        <v>0</v>
      </c>
      <c r="Y15" s="7">
        <v>0</v>
      </c>
      <c r="Z15" s="53">
        <v>0</v>
      </c>
      <c r="AA15" s="52">
        <v>0</v>
      </c>
      <c r="AB15" s="7">
        <v>0</v>
      </c>
      <c r="AC15" s="53">
        <v>0</v>
      </c>
      <c r="AD15" s="52">
        <v>0</v>
      </c>
      <c r="AE15" s="7">
        <v>0</v>
      </c>
      <c r="AF15" s="53">
        <v>0</v>
      </c>
      <c r="AG15" s="52">
        <v>0</v>
      </c>
      <c r="AH15" s="7">
        <v>0</v>
      </c>
      <c r="AI15" s="53">
        <v>0</v>
      </c>
      <c r="AJ15" s="52">
        <v>0</v>
      </c>
      <c r="AK15" s="7">
        <v>0</v>
      </c>
      <c r="AL15" s="53">
        <v>0</v>
      </c>
      <c r="AM15" s="52">
        <v>0</v>
      </c>
      <c r="AN15" s="7">
        <v>0</v>
      </c>
      <c r="AO15" s="53">
        <v>0</v>
      </c>
      <c r="AP15" s="52">
        <v>0</v>
      </c>
      <c r="AQ15" s="7">
        <v>0</v>
      </c>
      <c r="AR15" s="53">
        <v>0</v>
      </c>
      <c r="AS15" s="52">
        <v>0</v>
      </c>
      <c r="AT15" s="7">
        <v>0</v>
      </c>
      <c r="AU15" s="53">
        <v>0</v>
      </c>
      <c r="AV15" s="52">
        <v>0</v>
      </c>
      <c r="AW15" s="7">
        <v>0</v>
      </c>
      <c r="AX15" s="53">
        <f t="shared" si="0"/>
        <v>0</v>
      </c>
      <c r="AY15" s="52">
        <v>0</v>
      </c>
      <c r="AZ15" s="7">
        <v>0</v>
      </c>
      <c r="BA15" s="53">
        <v>0</v>
      </c>
      <c r="BB15" s="52">
        <v>0</v>
      </c>
      <c r="BC15" s="7">
        <v>0</v>
      </c>
      <c r="BD15" s="53">
        <v>0</v>
      </c>
      <c r="BE15" s="52">
        <v>0</v>
      </c>
      <c r="BF15" s="7">
        <v>0</v>
      </c>
      <c r="BG15" s="53">
        <v>0</v>
      </c>
      <c r="BH15" s="52">
        <v>0</v>
      </c>
      <c r="BI15" s="7">
        <v>0</v>
      </c>
      <c r="BJ15" s="53">
        <v>0</v>
      </c>
      <c r="BK15" s="52">
        <v>0</v>
      </c>
      <c r="BL15" s="7">
        <v>0</v>
      </c>
      <c r="BM15" s="53">
        <v>0</v>
      </c>
      <c r="BN15" s="52">
        <v>0</v>
      </c>
      <c r="BO15" s="7">
        <v>0</v>
      </c>
      <c r="BP15" s="53">
        <v>0</v>
      </c>
      <c r="BQ15" s="52">
        <v>0</v>
      </c>
      <c r="BR15" s="7">
        <v>0</v>
      </c>
      <c r="BS15" s="53">
        <v>0</v>
      </c>
      <c r="BT15" s="52">
        <v>0</v>
      </c>
      <c r="BU15" s="7">
        <v>0</v>
      </c>
      <c r="BV15" s="53">
        <v>0</v>
      </c>
      <c r="BW15" s="52">
        <v>0</v>
      </c>
      <c r="BX15" s="7">
        <v>0</v>
      </c>
      <c r="BY15" s="53">
        <v>0</v>
      </c>
      <c r="BZ15" s="52">
        <v>0</v>
      </c>
      <c r="CA15" s="7">
        <v>0</v>
      </c>
      <c r="CB15" s="53">
        <v>0</v>
      </c>
      <c r="CC15" s="52">
        <v>0</v>
      </c>
      <c r="CD15" s="7">
        <v>0</v>
      </c>
      <c r="CE15" s="53">
        <v>0</v>
      </c>
      <c r="CF15" s="52">
        <v>0</v>
      </c>
      <c r="CG15" s="7">
        <v>0</v>
      </c>
      <c r="CH15" s="53">
        <v>0</v>
      </c>
      <c r="CI15" s="52">
        <v>0</v>
      </c>
      <c r="CJ15" s="7">
        <v>0</v>
      </c>
      <c r="CK15" s="53">
        <v>0</v>
      </c>
      <c r="CL15" s="52">
        <v>0</v>
      </c>
      <c r="CM15" s="7">
        <v>0</v>
      </c>
      <c r="CN15" s="53">
        <v>0</v>
      </c>
      <c r="CO15" s="52">
        <v>0</v>
      </c>
      <c r="CP15" s="7">
        <v>0</v>
      </c>
      <c r="CQ15" s="53">
        <v>0</v>
      </c>
      <c r="CR15" s="52">
        <v>0</v>
      </c>
      <c r="CS15" s="7">
        <v>0</v>
      </c>
      <c r="CT15" s="53">
        <v>0</v>
      </c>
      <c r="CU15" s="52">
        <v>0</v>
      </c>
      <c r="CV15" s="7">
        <v>0</v>
      </c>
      <c r="CW15" s="53">
        <v>0</v>
      </c>
      <c r="CX15" s="52">
        <v>0</v>
      </c>
      <c r="CY15" s="7">
        <v>0</v>
      </c>
      <c r="CZ15" s="53">
        <v>0</v>
      </c>
      <c r="DA15" s="52">
        <v>0</v>
      </c>
      <c r="DB15" s="7">
        <v>0</v>
      </c>
      <c r="DC15" s="53">
        <v>0</v>
      </c>
      <c r="DD15" s="52">
        <v>0</v>
      </c>
      <c r="DE15" s="7">
        <v>0</v>
      </c>
      <c r="DF15" s="53">
        <v>0</v>
      </c>
      <c r="DG15" s="52">
        <v>0</v>
      </c>
      <c r="DH15" s="7">
        <v>0</v>
      </c>
      <c r="DI15" s="53">
        <v>0</v>
      </c>
      <c r="DJ15" s="52">
        <v>0</v>
      </c>
      <c r="DK15" s="7">
        <v>0</v>
      </c>
      <c r="DL15" s="53">
        <v>0</v>
      </c>
      <c r="DM15" s="52">
        <v>0</v>
      </c>
      <c r="DN15" s="7">
        <v>0</v>
      </c>
      <c r="DO15" s="53">
        <v>0</v>
      </c>
      <c r="DP15" s="52">
        <v>0</v>
      </c>
      <c r="DQ15" s="7">
        <v>0</v>
      </c>
      <c r="DR15" s="53">
        <v>0</v>
      </c>
      <c r="DS15" s="52">
        <v>0</v>
      </c>
      <c r="DT15" s="7">
        <v>0</v>
      </c>
      <c r="DU15" s="53">
        <v>0</v>
      </c>
      <c r="DV15" s="52">
        <v>0</v>
      </c>
      <c r="DW15" s="7">
        <v>0</v>
      </c>
      <c r="DX15" s="53">
        <v>0</v>
      </c>
      <c r="DY15" s="52">
        <v>0</v>
      </c>
      <c r="DZ15" s="7">
        <v>0</v>
      </c>
      <c r="EA15" s="53">
        <v>0</v>
      </c>
      <c r="EB15" s="52">
        <v>0</v>
      </c>
      <c r="EC15" s="7">
        <v>0</v>
      </c>
      <c r="ED15" s="53">
        <v>0</v>
      </c>
      <c r="EE15" s="52">
        <v>0</v>
      </c>
      <c r="EF15" s="7">
        <v>0</v>
      </c>
      <c r="EG15" s="53">
        <v>0</v>
      </c>
      <c r="EH15" s="52">
        <v>0</v>
      </c>
      <c r="EI15" s="7">
        <v>0</v>
      </c>
      <c r="EJ15" s="53">
        <f t="shared" si="1"/>
        <v>0</v>
      </c>
      <c r="EK15" s="52">
        <v>0</v>
      </c>
      <c r="EL15" s="7">
        <v>0</v>
      </c>
      <c r="EM15" s="53">
        <v>0</v>
      </c>
      <c r="EN15" s="52">
        <v>0</v>
      </c>
      <c r="EO15" s="7">
        <v>0</v>
      </c>
      <c r="EP15" s="53">
        <v>0</v>
      </c>
      <c r="EQ15" s="52">
        <v>0</v>
      </c>
      <c r="ER15" s="7">
        <v>0</v>
      </c>
      <c r="ES15" s="53">
        <v>0</v>
      </c>
      <c r="ET15" s="52">
        <v>0</v>
      </c>
      <c r="EU15" s="7">
        <v>0</v>
      </c>
      <c r="EV15" s="53">
        <v>0</v>
      </c>
      <c r="EW15" s="52">
        <v>0</v>
      </c>
      <c r="EX15" s="7">
        <v>0</v>
      </c>
      <c r="EY15" s="53">
        <v>0</v>
      </c>
      <c r="EZ15" s="52">
        <v>0</v>
      </c>
      <c r="FA15" s="7">
        <v>0</v>
      </c>
      <c r="FB15" s="53">
        <v>0</v>
      </c>
      <c r="FC15" s="52">
        <v>0</v>
      </c>
      <c r="FD15" s="7">
        <v>0</v>
      </c>
      <c r="FE15" s="53">
        <v>0</v>
      </c>
      <c r="FF15" s="52">
        <v>0</v>
      </c>
      <c r="FG15" s="7">
        <v>0</v>
      </c>
      <c r="FH15" s="53">
        <v>0</v>
      </c>
      <c r="FI15" s="52">
        <v>0</v>
      </c>
      <c r="FJ15" s="7">
        <v>0</v>
      </c>
      <c r="FK15" s="53">
        <v>0</v>
      </c>
      <c r="FL15" s="52">
        <v>0</v>
      </c>
      <c r="FM15" s="7">
        <v>0</v>
      </c>
      <c r="FN15" s="53">
        <f t="shared" si="2"/>
        <v>0</v>
      </c>
      <c r="FO15" s="52">
        <v>0</v>
      </c>
      <c r="FP15" s="7">
        <v>0</v>
      </c>
      <c r="FQ15" s="53">
        <v>0</v>
      </c>
      <c r="FR15" s="52">
        <v>0</v>
      </c>
      <c r="FS15" s="7">
        <v>0</v>
      </c>
      <c r="FT15" s="53">
        <v>0</v>
      </c>
      <c r="FU15" s="52">
        <v>0</v>
      </c>
      <c r="FV15" s="7">
        <v>0</v>
      </c>
      <c r="FW15" s="53">
        <v>0</v>
      </c>
      <c r="FX15" s="52">
        <v>0</v>
      </c>
      <c r="FY15" s="7">
        <v>0</v>
      </c>
      <c r="FZ15" s="53">
        <v>0</v>
      </c>
      <c r="GA15" s="52">
        <v>0</v>
      </c>
      <c r="GB15" s="7">
        <v>0</v>
      </c>
      <c r="GC15" s="53">
        <v>0</v>
      </c>
      <c r="GD15" s="52">
        <v>0</v>
      </c>
      <c r="GE15" s="7">
        <v>0</v>
      </c>
      <c r="GF15" s="53">
        <v>0</v>
      </c>
      <c r="GG15" s="52">
        <v>0</v>
      </c>
      <c r="GH15" s="7">
        <v>0</v>
      </c>
      <c r="GI15" s="53">
        <v>0</v>
      </c>
      <c r="GJ15" s="52">
        <v>0</v>
      </c>
      <c r="GK15" s="7">
        <v>0</v>
      </c>
      <c r="GL15" s="53">
        <f t="shared" si="3"/>
        <v>0</v>
      </c>
      <c r="GM15" s="52">
        <v>0</v>
      </c>
      <c r="GN15" s="7">
        <v>0</v>
      </c>
      <c r="GO15" s="53">
        <v>0</v>
      </c>
      <c r="GP15" s="52">
        <v>0</v>
      </c>
      <c r="GQ15" s="7">
        <v>0</v>
      </c>
      <c r="GR15" s="53">
        <v>0</v>
      </c>
      <c r="GS15" s="52">
        <v>0</v>
      </c>
      <c r="GT15" s="7">
        <v>0</v>
      </c>
      <c r="GU15" s="53">
        <v>0</v>
      </c>
      <c r="GV15" s="52">
        <v>0</v>
      </c>
      <c r="GW15" s="7">
        <v>0</v>
      </c>
      <c r="GX15" s="53">
        <v>0</v>
      </c>
      <c r="GY15" s="52">
        <v>0</v>
      </c>
      <c r="GZ15" s="7">
        <v>0</v>
      </c>
      <c r="HA15" s="53">
        <v>0</v>
      </c>
      <c r="HB15" s="52">
        <v>0</v>
      </c>
      <c r="HC15" s="7">
        <v>0</v>
      </c>
      <c r="HD15" s="53">
        <v>0</v>
      </c>
      <c r="HE15" s="52">
        <v>0</v>
      </c>
      <c r="HF15" s="7">
        <v>0</v>
      </c>
      <c r="HG15" s="53">
        <v>0</v>
      </c>
      <c r="HH15" s="52">
        <v>0</v>
      </c>
      <c r="HI15" s="7">
        <v>0</v>
      </c>
      <c r="HJ15" s="53">
        <v>0</v>
      </c>
      <c r="HK15" s="52">
        <v>0</v>
      </c>
      <c r="HL15" s="7">
        <v>0</v>
      </c>
      <c r="HM15" s="53">
        <v>0</v>
      </c>
      <c r="HN15" s="52">
        <v>0</v>
      </c>
      <c r="HO15" s="7">
        <v>0</v>
      </c>
      <c r="HP15" s="53">
        <v>0</v>
      </c>
      <c r="HQ15" s="52">
        <v>0</v>
      </c>
      <c r="HR15" s="7">
        <v>0</v>
      </c>
      <c r="HS15" s="53">
        <v>0</v>
      </c>
      <c r="HT15" s="52">
        <v>0</v>
      </c>
      <c r="HU15" s="7">
        <v>0</v>
      </c>
      <c r="HV15" s="53">
        <v>0</v>
      </c>
      <c r="HW15" s="52">
        <v>0</v>
      </c>
      <c r="HX15" s="7">
        <v>0</v>
      </c>
      <c r="HY15" s="53">
        <v>0</v>
      </c>
      <c r="HZ15" s="10">
        <f t="shared" si="4"/>
        <v>0</v>
      </c>
      <c r="IA15" s="15">
        <f t="shared" si="5"/>
        <v>0</v>
      </c>
      <c r="IB15" s="1"/>
      <c r="IC15" s="2"/>
      <c r="ID15" s="1"/>
      <c r="IE15" s="1"/>
      <c r="IF15" s="1"/>
      <c r="IG15" s="2"/>
      <c r="IH15" s="1"/>
      <c r="II15" s="1"/>
      <c r="IJ15" s="1"/>
      <c r="IK15" s="2"/>
      <c r="IL15" s="1"/>
      <c r="IM15" s="1"/>
      <c r="IN15" s="1"/>
      <c r="IO15" s="2"/>
      <c r="IP15" s="1"/>
      <c r="IQ15" s="1"/>
      <c r="IR15" s="1"/>
      <c r="IS15" s="2"/>
      <c r="IT15" s="1"/>
      <c r="IU15" s="1"/>
      <c r="IV15" s="1"/>
      <c r="IW15" s="2"/>
      <c r="IX15" s="1"/>
      <c r="IY15" s="1"/>
      <c r="IZ15" s="1"/>
      <c r="JA15" s="2"/>
      <c r="JB15" s="1"/>
      <c r="JC15" s="1"/>
      <c r="JD15" s="1"/>
      <c r="JE15" s="2"/>
      <c r="JF15" s="1"/>
      <c r="JG15" s="1"/>
      <c r="JH15" s="1"/>
      <c r="JI15" s="2"/>
      <c r="JJ15" s="1"/>
      <c r="JK15" s="1"/>
      <c r="JL15" s="1"/>
      <c r="JM15" s="2"/>
      <c r="JN15" s="1"/>
      <c r="JO15" s="1"/>
      <c r="JP15" s="1"/>
      <c r="JQ15" s="2"/>
      <c r="JR15" s="1"/>
      <c r="JS15" s="1"/>
      <c r="JT15" s="1"/>
      <c r="JU15" s="2"/>
      <c r="JV15" s="1"/>
      <c r="JW15" s="1"/>
      <c r="JX15" s="1"/>
      <c r="JY15" s="2"/>
      <c r="JZ15" s="1"/>
      <c r="KA15" s="1"/>
      <c r="KB15" s="1"/>
    </row>
    <row r="16" spans="1:367" x14ac:dyDescent="0.3">
      <c r="A16" s="68">
        <v>2008</v>
      </c>
      <c r="B16" s="69" t="s">
        <v>15</v>
      </c>
      <c r="C16" s="52">
        <v>0</v>
      </c>
      <c r="D16" s="7">
        <v>0</v>
      </c>
      <c r="E16" s="53">
        <v>0</v>
      </c>
      <c r="F16" s="52">
        <v>0</v>
      </c>
      <c r="G16" s="7">
        <v>0</v>
      </c>
      <c r="H16" s="53">
        <v>0</v>
      </c>
      <c r="I16" s="52">
        <v>0</v>
      </c>
      <c r="J16" s="7">
        <v>0</v>
      </c>
      <c r="K16" s="53">
        <v>0</v>
      </c>
      <c r="L16" s="52">
        <v>0</v>
      </c>
      <c r="M16" s="7">
        <v>0</v>
      </c>
      <c r="N16" s="53">
        <v>0</v>
      </c>
      <c r="O16" s="52">
        <v>0</v>
      </c>
      <c r="P16" s="7">
        <v>0</v>
      </c>
      <c r="Q16" s="53">
        <v>0</v>
      </c>
      <c r="R16" s="52">
        <v>0</v>
      </c>
      <c r="S16" s="7">
        <v>0</v>
      </c>
      <c r="T16" s="53">
        <v>0</v>
      </c>
      <c r="U16" s="52">
        <v>0</v>
      </c>
      <c r="V16" s="7">
        <v>0</v>
      </c>
      <c r="W16" s="53">
        <v>0</v>
      </c>
      <c r="X16" s="52">
        <v>0</v>
      </c>
      <c r="Y16" s="7">
        <v>0</v>
      </c>
      <c r="Z16" s="53">
        <v>0</v>
      </c>
      <c r="AA16" s="52">
        <v>0</v>
      </c>
      <c r="AB16" s="7">
        <v>0</v>
      </c>
      <c r="AC16" s="53">
        <v>0</v>
      </c>
      <c r="AD16" s="52">
        <v>0</v>
      </c>
      <c r="AE16" s="7">
        <v>0</v>
      </c>
      <c r="AF16" s="53">
        <v>0</v>
      </c>
      <c r="AG16" s="52">
        <v>0</v>
      </c>
      <c r="AH16" s="7">
        <v>0</v>
      </c>
      <c r="AI16" s="53">
        <v>0</v>
      </c>
      <c r="AJ16" s="52">
        <v>0</v>
      </c>
      <c r="AK16" s="7">
        <v>0</v>
      </c>
      <c r="AL16" s="53">
        <v>0</v>
      </c>
      <c r="AM16" s="52">
        <v>0</v>
      </c>
      <c r="AN16" s="7">
        <v>0</v>
      </c>
      <c r="AO16" s="53">
        <v>0</v>
      </c>
      <c r="AP16" s="52">
        <v>0</v>
      </c>
      <c r="AQ16" s="7">
        <v>0</v>
      </c>
      <c r="AR16" s="53">
        <v>0</v>
      </c>
      <c r="AS16" s="52">
        <v>0</v>
      </c>
      <c r="AT16" s="7">
        <v>0</v>
      </c>
      <c r="AU16" s="53">
        <v>0</v>
      </c>
      <c r="AV16" s="52">
        <v>0</v>
      </c>
      <c r="AW16" s="7">
        <v>0</v>
      </c>
      <c r="AX16" s="53">
        <f t="shared" si="0"/>
        <v>0</v>
      </c>
      <c r="AY16" s="52">
        <v>0</v>
      </c>
      <c r="AZ16" s="7">
        <v>0</v>
      </c>
      <c r="BA16" s="53">
        <v>0</v>
      </c>
      <c r="BB16" s="52">
        <v>0</v>
      </c>
      <c r="BC16" s="7">
        <v>0</v>
      </c>
      <c r="BD16" s="53">
        <v>0</v>
      </c>
      <c r="BE16" s="52">
        <v>0</v>
      </c>
      <c r="BF16" s="7">
        <v>0</v>
      </c>
      <c r="BG16" s="53">
        <v>0</v>
      </c>
      <c r="BH16" s="52">
        <v>0</v>
      </c>
      <c r="BI16" s="7">
        <v>0</v>
      </c>
      <c r="BJ16" s="53">
        <v>0</v>
      </c>
      <c r="BK16" s="52">
        <v>0</v>
      </c>
      <c r="BL16" s="7">
        <v>0</v>
      </c>
      <c r="BM16" s="53">
        <v>0</v>
      </c>
      <c r="BN16" s="52">
        <v>0</v>
      </c>
      <c r="BO16" s="7">
        <v>0</v>
      </c>
      <c r="BP16" s="53">
        <v>0</v>
      </c>
      <c r="BQ16" s="52">
        <v>0</v>
      </c>
      <c r="BR16" s="7">
        <v>0</v>
      </c>
      <c r="BS16" s="53">
        <v>0</v>
      </c>
      <c r="BT16" s="52">
        <v>0</v>
      </c>
      <c r="BU16" s="7">
        <v>0</v>
      </c>
      <c r="BV16" s="53">
        <v>0</v>
      </c>
      <c r="BW16" s="52">
        <v>0</v>
      </c>
      <c r="BX16" s="7">
        <v>0</v>
      </c>
      <c r="BY16" s="53">
        <v>0</v>
      </c>
      <c r="BZ16" s="52">
        <v>0</v>
      </c>
      <c r="CA16" s="7">
        <v>0</v>
      </c>
      <c r="CB16" s="53">
        <v>0</v>
      </c>
      <c r="CC16" s="52">
        <v>0</v>
      </c>
      <c r="CD16" s="7">
        <v>0</v>
      </c>
      <c r="CE16" s="53">
        <v>0</v>
      </c>
      <c r="CF16" s="52">
        <v>0</v>
      </c>
      <c r="CG16" s="7">
        <v>0</v>
      </c>
      <c r="CH16" s="53">
        <v>0</v>
      </c>
      <c r="CI16" s="52">
        <v>0</v>
      </c>
      <c r="CJ16" s="7">
        <v>0</v>
      </c>
      <c r="CK16" s="53">
        <v>0</v>
      </c>
      <c r="CL16" s="52">
        <v>0</v>
      </c>
      <c r="CM16" s="7">
        <v>0</v>
      </c>
      <c r="CN16" s="53">
        <v>0</v>
      </c>
      <c r="CO16" s="52">
        <v>0</v>
      </c>
      <c r="CP16" s="7">
        <v>0</v>
      </c>
      <c r="CQ16" s="53">
        <v>0</v>
      </c>
      <c r="CR16" s="52">
        <v>0</v>
      </c>
      <c r="CS16" s="7">
        <v>0</v>
      </c>
      <c r="CT16" s="53">
        <v>0</v>
      </c>
      <c r="CU16" s="52">
        <v>0</v>
      </c>
      <c r="CV16" s="7">
        <v>0</v>
      </c>
      <c r="CW16" s="53">
        <v>0</v>
      </c>
      <c r="CX16" s="52">
        <v>0</v>
      </c>
      <c r="CY16" s="7">
        <v>0</v>
      </c>
      <c r="CZ16" s="53">
        <v>0</v>
      </c>
      <c r="DA16" s="52">
        <v>0</v>
      </c>
      <c r="DB16" s="7">
        <v>0</v>
      </c>
      <c r="DC16" s="53">
        <v>0</v>
      </c>
      <c r="DD16" s="52">
        <v>0</v>
      </c>
      <c r="DE16" s="7">
        <v>0</v>
      </c>
      <c r="DF16" s="53">
        <v>0</v>
      </c>
      <c r="DG16" s="52">
        <v>0</v>
      </c>
      <c r="DH16" s="7">
        <v>0</v>
      </c>
      <c r="DI16" s="53">
        <v>0</v>
      </c>
      <c r="DJ16" s="52">
        <v>0</v>
      </c>
      <c r="DK16" s="7">
        <v>0</v>
      </c>
      <c r="DL16" s="53">
        <v>0</v>
      </c>
      <c r="DM16" s="52">
        <v>0</v>
      </c>
      <c r="DN16" s="7">
        <v>0</v>
      </c>
      <c r="DO16" s="53">
        <v>0</v>
      </c>
      <c r="DP16" s="52">
        <v>0</v>
      </c>
      <c r="DQ16" s="7">
        <v>0</v>
      </c>
      <c r="DR16" s="53">
        <v>0</v>
      </c>
      <c r="DS16" s="52">
        <v>0</v>
      </c>
      <c r="DT16" s="7">
        <v>0</v>
      </c>
      <c r="DU16" s="53">
        <v>0</v>
      </c>
      <c r="DV16" s="52">
        <v>0</v>
      </c>
      <c r="DW16" s="7">
        <v>0</v>
      </c>
      <c r="DX16" s="53">
        <v>0</v>
      </c>
      <c r="DY16" s="52">
        <v>0</v>
      </c>
      <c r="DZ16" s="7">
        <v>0</v>
      </c>
      <c r="EA16" s="53">
        <v>0</v>
      </c>
      <c r="EB16" s="52">
        <v>0</v>
      </c>
      <c r="EC16" s="7">
        <v>0</v>
      </c>
      <c r="ED16" s="53">
        <v>0</v>
      </c>
      <c r="EE16" s="52">
        <v>0</v>
      </c>
      <c r="EF16" s="7">
        <v>0</v>
      </c>
      <c r="EG16" s="53">
        <v>0</v>
      </c>
      <c r="EH16" s="52">
        <v>0</v>
      </c>
      <c r="EI16" s="7">
        <v>0</v>
      </c>
      <c r="EJ16" s="53">
        <f t="shared" si="1"/>
        <v>0</v>
      </c>
      <c r="EK16" s="52">
        <v>0</v>
      </c>
      <c r="EL16" s="7">
        <v>0</v>
      </c>
      <c r="EM16" s="53">
        <v>0</v>
      </c>
      <c r="EN16" s="52">
        <v>0</v>
      </c>
      <c r="EO16" s="7">
        <v>0</v>
      </c>
      <c r="EP16" s="53">
        <v>0</v>
      </c>
      <c r="EQ16" s="52">
        <v>0</v>
      </c>
      <c r="ER16" s="7">
        <v>0</v>
      </c>
      <c r="ES16" s="53">
        <v>0</v>
      </c>
      <c r="ET16" s="52">
        <v>0</v>
      </c>
      <c r="EU16" s="7">
        <v>0</v>
      </c>
      <c r="EV16" s="53">
        <v>0</v>
      </c>
      <c r="EW16" s="52">
        <v>0</v>
      </c>
      <c r="EX16" s="7">
        <v>0</v>
      </c>
      <c r="EY16" s="53">
        <v>0</v>
      </c>
      <c r="EZ16" s="52">
        <v>0</v>
      </c>
      <c r="FA16" s="7">
        <v>0</v>
      </c>
      <c r="FB16" s="53">
        <v>0</v>
      </c>
      <c r="FC16" s="52">
        <v>0</v>
      </c>
      <c r="FD16" s="7">
        <v>0</v>
      </c>
      <c r="FE16" s="53">
        <v>0</v>
      </c>
      <c r="FF16" s="52">
        <v>0</v>
      </c>
      <c r="FG16" s="7">
        <v>0</v>
      </c>
      <c r="FH16" s="53">
        <v>0</v>
      </c>
      <c r="FI16" s="52">
        <v>0</v>
      </c>
      <c r="FJ16" s="7">
        <v>0</v>
      </c>
      <c r="FK16" s="53">
        <v>0</v>
      </c>
      <c r="FL16" s="52">
        <v>0</v>
      </c>
      <c r="FM16" s="7">
        <v>0</v>
      </c>
      <c r="FN16" s="53">
        <f t="shared" si="2"/>
        <v>0</v>
      </c>
      <c r="FO16" s="52">
        <v>0</v>
      </c>
      <c r="FP16" s="7">
        <v>0</v>
      </c>
      <c r="FQ16" s="53">
        <v>0</v>
      </c>
      <c r="FR16" s="52">
        <v>0</v>
      </c>
      <c r="FS16" s="7">
        <v>0</v>
      </c>
      <c r="FT16" s="53">
        <v>0</v>
      </c>
      <c r="FU16" s="52">
        <v>0</v>
      </c>
      <c r="FV16" s="7">
        <v>0</v>
      </c>
      <c r="FW16" s="53">
        <v>0</v>
      </c>
      <c r="FX16" s="52">
        <v>0</v>
      </c>
      <c r="FY16" s="7">
        <v>0</v>
      </c>
      <c r="FZ16" s="53">
        <v>0</v>
      </c>
      <c r="GA16" s="52">
        <v>0</v>
      </c>
      <c r="GB16" s="7">
        <v>0</v>
      </c>
      <c r="GC16" s="53">
        <v>0</v>
      </c>
      <c r="GD16" s="52">
        <v>0</v>
      </c>
      <c r="GE16" s="7">
        <v>0</v>
      </c>
      <c r="GF16" s="53">
        <v>0</v>
      </c>
      <c r="GG16" s="52">
        <v>0</v>
      </c>
      <c r="GH16" s="7">
        <v>0</v>
      </c>
      <c r="GI16" s="53">
        <v>0</v>
      </c>
      <c r="GJ16" s="52">
        <v>0</v>
      </c>
      <c r="GK16" s="7">
        <v>0</v>
      </c>
      <c r="GL16" s="53">
        <f t="shared" si="3"/>
        <v>0</v>
      </c>
      <c r="GM16" s="52">
        <v>0</v>
      </c>
      <c r="GN16" s="7">
        <v>0</v>
      </c>
      <c r="GO16" s="53">
        <v>0</v>
      </c>
      <c r="GP16" s="52">
        <v>0</v>
      </c>
      <c r="GQ16" s="7">
        <v>0</v>
      </c>
      <c r="GR16" s="53">
        <v>0</v>
      </c>
      <c r="GS16" s="52">
        <v>0</v>
      </c>
      <c r="GT16" s="7">
        <v>0</v>
      </c>
      <c r="GU16" s="53">
        <v>0</v>
      </c>
      <c r="GV16" s="52">
        <v>0</v>
      </c>
      <c r="GW16" s="7">
        <v>0</v>
      </c>
      <c r="GX16" s="53">
        <v>0</v>
      </c>
      <c r="GY16" s="52">
        <v>0</v>
      </c>
      <c r="GZ16" s="7">
        <v>0</v>
      </c>
      <c r="HA16" s="53">
        <v>0</v>
      </c>
      <c r="HB16" s="52">
        <v>0</v>
      </c>
      <c r="HC16" s="7">
        <v>0</v>
      </c>
      <c r="HD16" s="53">
        <v>0</v>
      </c>
      <c r="HE16" s="52">
        <v>0</v>
      </c>
      <c r="HF16" s="7">
        <v>0</v>
      </c>
      <c r="HG16" s="53">
        <v>0</v>
      </c>
      <c r="HH16" s="52">
        <v>0</v>
      </c>
      <c r="HI16" s="7">
        <v>0</v>
      </c>
      <c r="HJ16" s="53">
        <v>0</v>
      </c>
      <c r="HK16" s="52">
        <v>0</v>
      </c>
      <c r="HL16" s="7">
        <v>0</v>
      </c>
      <c r="HM16" s="53">
        <v>0</v>
      </c>
      <c r="HN16" s="52">
        <v>0</v>
      </c>
      <c r="HO16" s="7">
        <v>0</v>
      </c>
      <c r="HP16" s="53">
        <v>0</v>
      </c>
      <c r="HQ16" s="52">
        <v>0</v>
      </c>
      <c r="HR16" s="7">
        <v>0</v>
      </c>
      <c r="HS16" s="53">
        <v>0</v>
      </c>
      <c r="HT16" s="52">
        <v>0</v>
      </c>
      <c r="HU16" s="7">
        <v>0</v>
      </c>
      <c r="HV16" s="53">
        <v>0</v>
      </c>
      <c r="HW16" s="52">
        <v>0</v>
      </c>
      <c r="HX16" s="7">
        <v>0</v>
      </c>
      <c r="HY16" s="53">
        <v>0</v>
      </c>
      <c r="HZ16" s="10">
        <f t="shared" si="4"/>
        <v>0</v>
      </c>
      <c r="IA16" s="15">
        <f t="shared" si="5"/>
        <v>0</v>
      </c>
      <c r="IB16" s="1"/>
      <c r="IC16" s="2"/>
      <c r="ID16" s="1"/>
      <c r="IE16" s="1"/>
      <c r="IF16" s="1"/>
      <c r="IG16" s="2"/>
      <c r="IH16" s="1"/>
      <c r="II16" s="1"/>
      <c r="IJ16" s="1"/>
      <c r="IK16" s="2"/>
      <c r="IL16" s="1"/>
      <c r="IM16" s="1"/>
      <c r="IN16" s="1"/>
      <c r="IO16" s="2"/>
      <c r="IP16" s="1"/>
      <c r="IQ16" s="1"/>
      <c r="IR16" s="1"/>
      <c r="IS16" s="2"/>
      <c r="IT16" s="1"/>
      <c r="IU16" s="1"/>
      <c r="IV16" s="1"/>
      <c r="IW16" s="2"/>
      <c r="IX16" s="1"/>
      <c r="IY16" s="1"/>
      <c r="IZ16" s="1"/>
      <c r="JA16" s="2"/>
      <c r="JB16" s="1"/>
      <c r="JC16" s="1"/>
      <c r="JD16" s="1"/>
      <c r="JE16" s="2"/>
      <c r="JF16" s="1"/>
      <c r="JG16" s="1"/>
      <c r="JH16" s="1"/>
      <c r="JI16" s="2"/>
      <c r="JJ16" s="1"/>
      <c r="JK16" s="1"/>
      <c r="JL16" s="1"/>
      <c r="JM16" s="2"/>
      <c r="JN16" s="1"/>
      <c r="JO16" s="1"/>
      <c r="JP16" s="1"/>
      <c r="JQ16" s="2"/>
      <c r="JR16" s="1"/>
      <c r="JS16" s="1"/>
      <c r="JT16" s="1"/>
      <c r="JU16" s="2"/>
      <c r="JV16" s="1"/>
      <c r="JW16" s="1"/>
      <c r="JX16" s="1"/>
      <c r="JY16" s="2"/>
      <c r="JZ16" s="1"/>
      <c r="KA16" s="1"/>
      <c r="KB16" s="1"/>
    </row>
    <row r="17" spans="1:363" x14ac:dyDescent="0.3">
      <c r="A17" s="68">
        <v>2008</v>
      </c>
      <c r="B17" s="69" t="s">
        <v>16</v>
      </c>
      <c r="C17" s="52">
        <v>0</v>
      </c>
      <c r="D17" s="7">
        <v>0</v>
      </c>
      <c r="E17" s="53">
        <v>0</v>
      </c>
      <c r="F17" s="52">
        <v>0</v>
      </c>
      <c r="G17" s="7">
        <v>0</v>
      </c>
      <c r="H17" s="53">
        <v>0</v>
      </c>
      <c r="I17" s="52">
        <v>0</v>
      </c>
      <c r="J17" s="7">
        <v>0</v>
      </c>
      <c r="K17" s="53">
        <v>0</v>
      </c>
      <c r="L17" s="52">
        <v>0</v>
      </c>
      <c r="M17" s="7">
        <v>0</v>
      </c>
      <c r="N17" s="53">
        <v>0</v>
      </c>
      <c r="O17" s="52">
        <v>0</v>
      </c>
      <c r="P17" s="7">
        <v>0</v>
      </c>
      <c r="Q17" s="53">
        <v>0</v>
      </c>
      <c r="R17" s="52">
        <v>0</v>
      </c>
      <c r="S17" s="7">
        <v>0</v>
      </c>
      <c r="T17" s="53">
        <v>0</v>
      </c>
      <c r="U17" s="52">
        <v>0</v>
      </c>
      <c r="V17" s="7">
        <v>0</v>
      </c>
      <c r="W17" s="53">
        <v>0</v>
      </c>
      <c r="X17" s="52">
        <v>0</v>
      </c>
      <c r="Y17" s="7">
        <v>0</v>
      </c>
      <c r="Z17" s="53">
        <v>0</v>
      </c>
      <c r="AA17" s="52">
        <v>0</v>
      </c>
      <c r="AB17" s="7">
        <v>0</v>
      </c>
      <c r="AC17" s="53">
        <v>0</v>
      </c>
      <c r="AD17" s="52">
        <v>0</v>
      </c>
      <c r="AE17" s="7">
        <v>0</v>
      </c>
      <c r="AF17" s="53">
        <v>0</v>
      </c>
      <c r="AG17" s="52">
        <v>0</v>
      </c>
      <c r="AH17" s="7">
        <v>0</v>
      </c>
      <c r="AI17" s="53">
        <v>0</v>
      </c>
      <c r="AJ17" s="52">
        <v>0</v>
      </c>
      <c r="AK17" s="7">
        <v>0</v>
      </c>
      <c r="AL17" s="53">
        <v>0</v>
      </c>
      <c r="AM17" s="52">
        <v>0</v>
      </c>
      <c r="AN17" s="7">
        <v>0</v>
      </c>
      <c r="AO17" s="53">
        <v>0</v>
      </c>
      <c r="AP17" s="52">
        <v>0</v>
      </c>
      <c r="AQ17" s="7">
        <v>0</v>
      </c>
      <c r="AR17" s="53">
        <v>0</v>
      </c>
      <c r="AS17" s="52">
        <v>0</v>
      </c>
      <c r="AT17" s="7">
        <v>0</v>
      </c>
      <c r="AU17" s="53">
        <v>0</v>
      </c>
      <c r="AV17" s="52">
        <v>0</v>
      </c>
      <c r="AW17" s="7">
        <v>0</v>
      </c>
      <c r="AX17" s="53">
        <f t="shared" si="0"/>
        <v>0</v>
      </c>
      <c r="AY17" s="52">
        <v>0</v>
      </c>
      <c r="AZ17" s="7">
        <v>0</v>
      </c>
      <c r="BA17" s="53">
        <v>0</v>
      </c>
      <c r="BB17" s="52">
        <v>0</v>
      </c>
      <c r="BC17" s="7">
        <v>0</v>
      </c>
      <c r="BD17" s="53">
        <v>0</v>
      </c>
      <c r="BE17" s="52">
        <v>0</v>
      </c>
      <c r="BF17" s="7">
        <v>0</v>
      </c>
      <c r="BG17" s="53">
        <v>0</v>
      </c>
      <c r="BH17" s="52">
        <v>0</v>
      </c>
      <c r="BI17" s="7">
        <v>0</v>
      </c>
      <c r="BJ17" s="53">
        <v>0</v>
      </c>
      <c r="BK17" s="52">
        <v>0</v>
      </c>
      <c r="BL17" s="7">
        <v>0</v>
      </c>
      <c r="BM17" s="53">
        <v>0</v>
      </c>
      <c r="BN17" s="52">
        <v>0</v>
      </c>
      <c r="BO17" s="7">
        <v>0</v>
      </c>
      <c r="BP17" s="53">
        <v>0</v>
      </c>
      <c r="BQ17" s="52">
        <v>0</v>
      </c>
      <c r="BR17" s="7">
        <v>0</v>
      </c>
      <c r="BS17" s="53">
        <v>0</v>
      </c>
      <c r="BT17" s="52">
        <v>0</v>
      </c>
      <c r="BU17" s="7">
        <v>0</v>
      </c>
      <c r="BV17" s="53">
        <v>0</v>
      </c>
      <c r="BW17" s="52">
        <v>0</v>
      </c>
      <c r="BX17" s="7">
        <v>0</v>
      </c>
      <c r="BY17" s="53">
        <v>0</v>
      </c>
      <c r="BZ17" s="52">
        <v>0</v>
      </c>
      <c r="CA17" s="7">
        <v>0</v>
      </c>
      <c r="CB17" s="53">
        <v>0</v>
      </c>
      <c r="CC17" s="52">
        <v>0</v>
      </c>
      <c r="CD17" s="7">
        <v>0</v>
      </c>
      <c r="CE17" s="53">
        <v>0</v>
      </c>
      <c r="CF17" s="52">
        <v>0</v>
      </c>
      <c r="CG17" s="7">
        <v>0</v>
      </c>
      <c r="CH17" s="53">
        <v>0</v>
      </c>
      <c r="CI17" s="52">
        <v>0</v>
      </c>
      <c r="CJ17" s="7">
        <v>0</v>
      </c>
      <c r="CK17" s="53">
        <v>0</v>
      </c>
      <c r="CL17" s="52">
        <v>0</v>
      </c>
      <c r="CM17" s="7">
        <v>0</v>
      </c>
      <c r="CN17" s="53">
        <v>0</v>
      </c>
      <c r="CO17" s="52">
        <v>0</v>
      </c>
      <c r="CP17" s="7">
        <v>0</v>
      </c>
      <c r="CQ17" s="53">
        <v>0</v>
      </c>
      <c r="CR17" s="52">
        <v>0</v>
      </c>
      <c r="CS17" s="7">
        <v>0</v>
      </c>
      <c r="CT17" s="53">
        <v>0</v>
      </c>
      <c r="CU17" s="52">
        <v>0</v>
      </c>
      <c r="CV17" s="7">
        <v>0</v>
      </c>
      <c r="CW17" s="53">
        <v>0</v>
      </c>
      <c r="CX17" s="52">
        <v>0</v>
      </c>
      <c r="CY17" s="7">
        <v>0</v>
      </c>
      <c r="CZ17" s="53">
        <v>0</v>
      </c>
      <c r="DA17" s="52">
        <v>0</v>
      </c>
      <c r="DB17" s="7">
        <v>0</v>
      </c>
      <c r="DC17" s="53">
        <v>0</v>
      </c>
      <c r="DD17" s="52">
        <v>0</v>
      </c>
      <c r="DE17" s="7">
        <v>0</v>
      </c>
      <c r="DF17" s="53">
        <v>0</v>
      </c>
      <c r="DG17" s="52">
        <v>0</v>
      </c>
      <c r="DH17" s="7">
        <v>0</v>
      </c>
      <c r="DI17" s="53">
        <v>0</v>
      </c>
      <c r="DJ17" s="52">
        <v>0</v>
      </c>
      <c r="DK17" s="7">
        <v>0</v>
      </c>
      <c r="DL17" s="53">
        <v>0</v>
      </c>
      <c r="DM17" s="52">
        <v>0</v>
      </c>
      <c r="DN17" s="7">
        <v>0</v>
      </c>
      <c r="DO17" s="53">
        <v>0</v>
      </c>
      <c r="DP17" s="52">
        <v>0</v>
      </c>
      <c r="DQ17" s="7">
        <v>0</v>
      </c>
      <c r="DR17" s="53">
        <v>0</v>
      </c>
      <c r="DS17" s="52">
        <v>0</v>
      </c>
      <c r="DT17" s="7">
        <v>0</v>
      </c>
      <c r="DU17" s="53">
        <v>0</v>
      </c>
      <c r="DV17" s="52">
        <v>0</v>
      </c>
      <c r="DW17" s="7">
        <v>0</v>
      </c>
      <c r="DX17" s="53">
        <v>0</v>
      </c>
      <c r="DY17" s="52">
        <v>0</v>
      </c>
      <c r="DZ17" s="7">
        <v>0</v>
      </c>
      <c r="EA17" s="53">
        <v>0</v>
      </c>
      <c r="EB17" s="52">
        <v>0</v>
      </c>
      <c r="EC17" s="7">
        <v>0</v>
      </c>
      <c r="ED17" s="53">
        <v>0</v>
      </c>
      <c r="EE17" s="52">
        <v>0</v>
      </c>
      <c r="EF17" s="7">
        <v>0</v>
      </c>
      <c r="EG17" s="53">
        <v>0</v>
      </c>
      <c r="EH17" s="52">
        <v>0</v>
      </c>
      <c r="EI17" s="7">
        <v>0</v>
      </c>
      <c r="EJ17" s="53">
        <f t="shared" si="1"/>
        <v>0</v>
      </c>
      <c r="EK17" s="52">
        <v>0</v>
      </c>
      <c r="EL17" s="7">
        <v>0</v>
      </c>
      <c r="EM17" s="53">
        <v>0</v>
      </c>
      <c r="EN17" s="52">
        <v>0</v>
      </c>
      <c r="EO17" s="7">
        <v>0</v>
      </c>
      <c r="EP17" s="53">
        <v>0</v>
      </c>
      <c r="EQ17" s="52">
        <v>0</v>
      </c>
      <c r="ER17" s="7">
        <v>0</v>
      </c>
      <c r="ES17" s="53">
        <v>0</v>
      </c>
      <c r="ET17" s="52">
        <v>0</v>
      </c>
      <c r="EU17" s="7">
        <v>0</v>
      </c>
      <c r="EV17" s="53">
        <v>0</v>
      </c>
      <c r="EW17" s="52">
        <v>0</v>
      </c>
      <c r="EX17" s="7">
        <v>0</v>
      </c>
      <c r="EY17" s="53">
        <v>0</v>
      </c>
      <c r="EZ17" s="52">
        <v>0</v>
      </c>
      <c r="FA17" s="7">
        <v>0</v>
      </c>
      <c r="FB17" s="53">
        <v>0</v>
      </c>
      <c r="FC17" s="52">
        <v>0</v>
      </c>
      <c r="FD17" s="7">
        <v>0</v>
      </c>
      <c r="FE17" s="53">
        <v>0</v>
      </c>
      <c r="FF17" s="52">
        <v>0</v>
      </c>
      <c r="FG17" s="7">
        <v>0</v>
      </c>
      <c r="FH17" s="53">
        <v>0</v>
      </c>
      <c r="FI17" s="52">
        <v>0</v>
      </c>
      <c r="FJ17" s="7">
        <v>0</v>
      </c>
      <c r="FK17" s="53">
        <v>0</v>
      </c>
      <c r="FL17" s="52">
        <v>0</v>
      </c>
      <c r="FM17" s="7">
        <v>0</v>
      </c>
      <c r="FN17" s="53">
        <f t="shared" si="2"/>
        <v>0</v>
      </c>
      <c r="FO17" s="52">
        <v>0</v>
      </c>
      <c r="FP17" s="7">
        <v>0</v>
      </c>
      <c r="FQ17" s="53">
        <v>0</v>
      </c>
      <c r="FR17" s="52">
        <v>0</v>
      </c>
      <c r="FS17" s="7">
        <v>0</v>
      </c>
      <c r="FT17" s="53">
        <v>0</v>
      </c>
      <c r="FU17" s="52">
        <v>0</v>
      </c>
      <c r="FV17" s="7">
        <v>0</v>
      </c>
      <c r="FW17" s="53">
        <v>0</v>
      </c>
      <c r="FX17" s="52">
        <v>0</v>
      </c>
      <c r="FY17" s="7">
        <v>0</v>
      </c>
      <c r="FZ17" s="53">
        <v>0</v>
      </c>
      <c r="GA17" s="52">
        <v>0</v>
      </c>
      <c r="GB17" s="7">
        <v>0</v>
      </c>
      <c r="GC17" s="53">
        <v>0</v>
      </c>
      <c r="GD17" s="52">
        <v>0</v>
      </c>
      <c r="GE17" s="7">
        <v>0</v>
      </c>
      <c r="GF17" s="53">
        <v>0</v>
      </c>
      <c r="GG17" s="52">
        <v>0</v>
      </c>
      <c r="GH17" s="7">
        <v>0</v>
      </c>
      <c r="GI17" s="53">
        <v>0</v>
      </c>
      <c r="GJ17" s="52">
        <v>0</v>
      </c>
      <c r="GK17" s="7">
        <v>0</v>
      </c>
      <c r="GL17" s="53">
        <f t="shared" si="3"/>
        <v>0</v>
      </c>
      <c r="GM17" s="52">
        <v>0</v>
      </c>
      <c r="GN17" s="7">
        <v>0</v>
      </c>
      <c r="GO17" s="53">
        <v>0</v>
      </c>
      <c r="GP17" s="52">
        <v>0</v>
      </c>
      <c r="GQ17" s="7">
        <v>0</v>
      </c>
      <c r="GR17" s="53">
        <v>0</v>
      </c>
      <c r="GS17" s="52">
        <v>0</v>
      </c>
      <c r="GT17" s="7">
        <v>0</v>
      </c>
      <c r="GU17" s="53">
        <v>0</v>
      </c>
      <c r="GV17" s="52">
        <v>0</v>
      </c>
      <c r="GW17" s="7">
        <v>0</v>
      </c>
      <c r="GX17" s="53">
        <v>0</v>
      </c>
      <c r="GY17" s="52">
        <v>0</v>
      </c>
      <c r="GZ17" s="7">
        <v>0</v>
      </c>
      <c r="HA17" s="53">
        <v>0</v>
      </c>
      <c r="HB17" s="52">
        <v>0</v>
      </c>
      <c r="HC17" s="7">
        <v>0</v>
      </c>
      <c r="HD17" s="53">
        <v>0</v>
      </c>
      <c r="HE17" s="52">
        <v>0</v>
      </c>
      <c r="HF17" s="7">
        <v>0</v>
      </c>
      <c r="HG17" s="53">
        <v>0</v>
      </c>
      <c r="HH17" s="52">
        <v>0</v>
      </c>
      <c r="HI17" s="7">
        <v>0</v>
      </c>
      <c r="HJ17" s="53">
        <v>0</v>
      </c>
      <c r="HK17" s="52">
        <v>0</v>
      </c>
      <c r="HL17" s="7">
        <v>0</v>
      </c>
      <c r="HM17" s="53">
        <v>0</v>
      </c>
      <c r="HN17" s="52">
        <v>0</v>
      </c>
      <c r="HO17" s="7">
        <v>0</v>
      </c>
      <c r="HP17" s="53">
        <v>0</v>
      </c>
      <c r="HQ17" s="52">
        <v>0</v>
      </c>
      <c r="HR17" s="7">
        <v>0</v>
      </c>
      <c r="HS17" s="53">
        <v>0</v>
      </c>
      <c r="HT17" s="52">
        <v>0</v>
      </c>
      <c r="HU17" s="7">
        <v>0</v>
      </c>
      <c r="HV17" s="53">
        <v>0</v>
      </c>
      <c r="HW17" s="52">
        <v>0</v>
      </c>
      <c r="HX17" s="7">
        <v>0</v>
      </c>
      <c r="HY17" s="53">
        <v>0</v>
      </c>
      <c r="HZ17" s="10">
        <f t="shared" si="4"/>
        <v>0</v>
      </c>
      <c r="IA17" s="15">
        <f t="shared" si="5"/>
        <v>0</v>
      </c>
      <c r="IB17" s="1"/>
      <c r="IC17" s="2"/>
      <c r="ID17" s="1"/>
      <c r="IE17" s="1"/>
      <c r="IF17" s="1"/>
      <c r="IG17" s="2"/>
      <c r="IH17" s="1"/>
      <c r="II17" s="1"/>
      <c r="IJ17" s="1"/>
      <c r="IK17" s="2"/>
      <c r="IL17" s="1"/>
      <c r="IM17" s="1"/>
      <c r="IN17" s="1"/>
      <c r="IO17" s="2"/>
      <c r="IP17" s="1"/>
      <c r="IQ17" s="1"/>
      <c r="IR17" s="1"/>
      <c r="IS17" s="2"/>
      <c r="IT17" s="1"/>
      <c r="IU17" s="1"/>
      <c r="IV17" s="1"/>
      <c r="IW17" s="2"/>
      <c r="IX17" s="1"/>
      <c r="IY17" s="1"/>
      <c r="IZ17" s="1"/>
      <c r="JA17" s="2"/>
      <c r="JB17" s="1"/>
      <c r="JC17" s="1"/>
      <c r="JD17" s="1"/>
      <c r="JE17" s="2"/>
      <c r="JF17" s="1"/>
      <c r="JG17" s="1"/>
      <c r="JH17" s="1"/>
      <c r="JI17" s="2"/>
      <c r="JJ17" s="1"/>
      <c r="JK17" s="1"/>
      <c r="JL17" s="1"/>
      <c r="JM17" s="2"/>
      <c r="JN17" s="1"/>
      <c r="JO17" s="1"/>
      <c r="JP17" s="1"/>
      <c r="JQ17" s="2"/>
      <c r="JR17" s="1"/>
      <c r="JS17" s="1"/>
      <c r="JT17" s="1"/>
      <c r="JU17" s="2"/>
      <c r="JV17" s="1"/>
      <c r="JW17" s="1"/>
      <c r="JX17" s="1"/>
      <c r="JY17" s="2"/>
      <c r="JZ17" s="1"/>
      <c r="KA17" s="1"/>
      <c r="KB17" s="1"/>
    </row>
    <row r="18" spans="1:363" ht="15" thickBot="1" x14ac:dyDescent="0.35">
      <c r="A18" s="83"/>
      <c r="B18" s="84" t="s">
        <v>17</v>
      </c>
      <c r="C18" s="79">
        <f>SUM(C6:C17)</f>
        <v>2</v>
      </c>
      <c r="D18" s="46">
        <f>SUM(D6:D17)</f>
        <v>9</v>
      </c>
      <c r="E18" s="80"/>
      <c r="F18" s="79">
        <f>SUM(F6:F17)</f>
        <v>0</v>
      </c>
      <c r="G18" s="46">
        <f>SUM(G6:G17)</f>
        <v>0</v>
      </c>
      <c r="H18" s="80"/>
      <c r="I18" s="79">
        <f>SUM(I6:I17)</f>
        <v>0</v>
      </c>
      <c r="J18" s="46">
        <f>SUM(J6:J17)</f>
        <v>0</v>
      </c>
      <c r="K18" s="80"/>
      <c r="L18" s="79">
        <f>SUM(L6:L17)</f>
        <v>0</v>
      </c>
      <c r="M18" s="46">
        <f>SUM(M6:M17)</f>
        <v>0</v>
      </c>
      <c r="N18" s="80"/>
      <c r="O18" s="79">
        <f>SUM(O6:O17)</f>
        <v>0</v>
      </c>
      <c r="P18" s="46">
        <f>SUM(P6:P17)</f>
        <v>0</v>
      </c>
      <c r="Q18" s="80"/>
      <c r="R18" s="79">
        <f>SUM(R6:R17)</f>
        <v>0</v>
      </c>
      <c r="S18" s="46">
        <f>SUM(S6:S17)</f>
        <v>0</v>
      </c>
      <c r="T18" s="80"/>
      <c r="U18" s="79">
        <f>SUM(U6:U17)</f>
        <v>0</v>
      </c>
      <c r="V18" s="46">
        <f>SUM(V6:V17)</f>
        <v>0</v>
      </c>
      <c r="W18" s="80"/>
      <c r="X18" s="79">
        <f>SUM(X6:X17)</f>
        <v>0</v>
      </c>
      <c r="Y18" s="46">
        <f>SUM(Y6:Y17)</f>
        <v>0</v>
      </c>
      <c r="Z18" s="80"/>
      <c r="AA18" s="79">
        <f>SUM(AA6:AA17)</f>
        <v>0</v>
      </c>
      <c r="AB18" s="46">
        <f>SUM(AB6:AB17)</f>
        <v>0</v>
      </c>
      <c r="AC18" s="80"/>
      <c r="AD18" s="79">
        <f>SUM(AD6:AD17)</f>
        <v>0</v>
      </c>
      <c r="AE18" s="46">
        <f>SUM(AE6:AE17)</f>
        <v>0</v>
      </c>
      <c r="AF18" s="80"/>
      <c r="AG18" s="79">
        <f>SUM(AG6:AG17)</f>
        <v>0</v>
      </c>
      <c r="AH18" s="46">
        <f>SUM(AH6:AH17)</f>
        <v>0</v>
      </c>
      <c r="AI18" s="80"/>
      <c r="AJ18" s="79">
        <f>SUM(AJ6:AJ17)</f>
        <v>0</v>
      </c>
      <c r="AK18" s="46">
        <f>SUM(AK6:AK17)</f>
        <v>0</v>
      </c>
      <c r="AL18" s="80"/>
      <c r="AM18" s="79">
        <f>SUM(AM6:AM17)</f>
        <v>0</v>
      </c>
      <c r="AN18" s="46">
        <f>SUM(AN6:AN17)</f>
        <v>0</v>
      </c>
      <c r="AO18" s="80"/>
      <c r="AP18" s="79">
        <f>SUM(AP6:AP17)</f>
        <v>0</v>
      </c>
      <c r="AQ18" s="46">
        <f>SUM(AQ6:AQ17)</f>
        <v>0</v>
      </c>
      <c r="AR18" s="80"/>
      <c r="AS18" s="79">
        <f>SUM(AS6:AS17)</f>
        <v>0</v>
      </c>
      <c r="AT18" s="46">
        <f>SUM(AT6:AT17)</f>
        <v>0</v>
      </c>
      <c r="AU18" s="80"/>
      <c r="AV18" s="79">
        <f t="shared" ref="AV18:AW18" si="6">SUM(AV6:AV17)</f>
        <v>0</v>
      </c>
      <c r="AW18" s="46">
        <f t="shared" si="6"/>
        <v>0</v>
      </c>
      <c r="AX18" s="80"/>
      <c r="AY18" s="79">
        <f>SUM(AY6:AY17)</f>
        <v>0</v>
      </c>
      <c r="AZ18" s="46">
        <f>SUM(AZ6:AZ17)</f>
        <v>0</v>
      </c>
      <c r="BA18" s="80"/>
      <c r="BB18" s="79">
        <f>SUM(BB6:BB17)</f>
        <v>0</v>
      </c>
      <c r="BC18" s="46">
        <f>SUM(BC6:BC17)</f>
        <v>0</v>
      </c>
      <c r="BD18" s="80"/>
      <c r="BE18" s="79">
        <f>SUM(BE6:BE17)</f>
        <v>0</v>
      </c>
      <c r="BF18" s="46">
        <f>SUM(BF6:BF17)</f>
        <v>0</v>
      </c>
      <c r="BG18" s="80"/>
      <c r="BH18" s="79">
        <f>SUM(BH6:BH17)</f>
        <v>0</v>
      </c>
      <c r="BI18" s="46">
        <f>SUM(BI6:BI17)</f>
        <v>0</v>
      </c>
      <c r="BJ18" s="80"/>
      <c r="BK18" s="79">
        <f>SUM(BK6:BK17)</f>
        <v>0</v>
      </c>
      <c r="BL18" s="46">
        <f>SUM(BL6:BL17)</f>
        <v>1</v>
      </c>
      <c r="BM18" s="80"/>
      <c r="BN18" s="79">
        <f>SUM(BN6:BN17)</f>
        <v>0</v>
      </c>
      <c r="BO18" s="46">
        <f>SUM(BO6:BO17)</f>
        <v>0</v>
      </c>
      <c r="BP18" s="80"/>
      <c r="BQ18" s="79">
        <f>SUM(BQ6:BQ17)</f>
        <v>0</v>
      </c>
      <c r="BR18" s="46">
        <f>SUM(BR6:BR17)</f>
        <v>0</v>
      </c>
      <c r="BS18" s="80"/>
      <c r="BT18" s="79">
        <f>SUM(BT6:BT17)</f>
        <v>0</v>
      </c>
      <c r="BU18" s="46">
        <f>SUM(BU6:BU17)</f>
        <v>0</v>
      </c>
      <c r="BV18" s="80"/>
      <c r="BW18" s="79">
        <f>SUM(BW6:BW17)</f>
        <v>0</v>
      </c>
      <c r="BX18" s="46">
        <f>SUM(BX6:BX17)</f>
        <v>0</v>
      </c>
      <c r="BY18" s="80"/>
      <c r="BZ18" s="79">
        <f>SUM(BZ6:BZ17)</f>
        <v>0</v>
      </c>
      <c r="CA18" s="46">
        <f>SUM(CA6:CA17)</f>
        <v>0</v>
      </c>
      <c r="CB18" s="80"/>
      <c r="CC18" s="79">
        <f>SUM(CC6:CC17)</f>
        <v>0</v>
      </c>
      <c r="CD18" s="46">
        <f>SUM(CD6:CD17)</f>
        <v>0</v>
      </c>
      <c r="CE18" s="80"/>
      <c r="CF18" s="79">
        <f>SUM(CF6:CF17)</f>
        <v>0</v>
      </c>
      <c r="CG18" s="46">
        <f>SUM(CG6:CG17)</f>
        <v>0</v>
      </c>
      <c r="CH18" s="80"/>
      <c r="CI18" s="79">
        <f>SUM(CI6:CI17)</f>
        <v>0</v>
      </c>
      <c r="CJ18" s="46">
        <f>SUM(CJ6:CJ17)</f>
        <v>0</v>
      </c>
      <c r="CK18" s="80"/>
      <c r="CL18" s="79">
        <f>SUM(CL6:CL17)</f>
        <v>0</v>
      </c>
      <c r="CM18" s="46">
        <f>SUM(CM6:CM17)</f>
        <v>0</v>
      </c>
      <c r="CN18" s="80"/>
      <c r="CO18" s="79">
        <f>SUM(CO6:CO17)</f>
        <v>0</v>
      </c>
      <c r="CP18" s="46">
        <f>SUM(CP6:CP17)</f>
        <v>0</v>
      </c>
      <c r="CQ18" s="80"/>
      <c r="CR18" s="79">
        <f>SUM(CR6:CR17)</f>
        <v>0</v>
      </c>
      <c r="CS18" s="46">
        <f>SUM(CS6:CS17)</f>
        <v>0</v>
      </c>
      <c r="CT18" s="80"/>
      <c r="CU18" s="79">
        <f>SUM(CU6:CU17)</f>
        <v>0</v>
      </c>
      <c r="CV18" s="46">
        <f>SUM(CV6:CV17)</f>
        <v>0</v>
      </c>
      <c r="CW18" s="80"/>
      <c r="CX18" s="79">
        <f>SUM(CX6:CX17)</f>
        <v>0</v>
      </c>
      <c r="CY18" s="46">
        <f>SUM(CY6:CY17)</f>
        <v>0</v>
      </c>
      <c r="CZ18" s="80"/>
      <c r="DA18" s="79">
        <f>SUM(DA6:DA17)</f>
        <v>0</v>
      </c>
      <c r="DB18" s="46">
        <f>SUM(DB6:DB17)</f>
        <v>0</v>
      </c>
      <c r="DC18" s="80"/>
      <c r="DD18" s="79">
        <f>SUM(DD6:DD17)</f>
        <v>0</v>
      </c>
      <c r="DE18" s="46">
        <f>SUM(DE6:DE17)</f>
        <v>0</v>
      </c>
      <c r="DF18" s="80"/>
      <c r="DG18" s="79">
        <f>SUM(DG6:DG17)</f>
        <v>0</v>
      </c>
      <c r="DH18" s="46">
        <f>SUM(DH6:DH17)</f>
        <v>0</v>
      </c>
      <c r="DI18" s="80"/>
      <c r="DJ18" s="79">
        <f>SUM(DJ6:DJ17)</f>
        <v>0</v>
      </c>
      <c r="DK18" s="46">
        <f>SUM(DK6:DK17)</f>
        <v>0</v>
      </c>
      <c r="DL18" s="80"/>
      <c r="DM18" s="79">
        <f>SUM(DM6:DM17)</f>
        <v>0</v>
      </c>
      <c r="DN18" s="46">
        <f>SUM(DN6:DN17)</f>
        <v>0</v>
      </c>
      <c r="DO18" s="80"/>
      <c r="DP18" s="79">
        <f>SUM(DP6:DP17)</f>
        <v>0</v>
      </c>
      <c r="DQ18" s="46">
        <f>SUM(DQ6:DQ17)</f>
        <v>0</v>
      </c>
      <c r="DR18" s="80"/>
      <c r="DS18" s="79">
        <f>SUM(DS6:DS17)</f>
        <v>0</v>
      </c>
      <c r="DT18" s="46">
        <f>SUM(DT6:DT17)</f>
        <v>0</v>
      </c>
      <c r="DU18" s="80"/>
      <c r="DV18" s="79">
        <f>SUM(DV6:DV17)</f>
        <v>0</v>
      </c>
      <c r="DW18" s="46">
        <f>SUM(DW6:DW17)</f>
        <v>0</v>
      </c>
      <c r="DX18" s="80"/>
      <c r="DY18" s="79">
        <f>SUM(DY6:DY17)</f>
        <v>0</v>
      </c>
      <c r="DZ18" s="46">
        <f>SUM(DZ6:DZ17)</f>
        <v>0</v>
      </c>
      <c r="EA18" s="80"/>
      <c r="EB18" s="79">
        <f>SUM(EB6:EB17)</f>
        <v>0</v>
      </c>
      <c r="EC18" s="46">
        <f>SUM(EC6:EC17)</f>
        <v>0</v>
      </c>
      <c r="ED18" s="80"/>
      <c r="EE18" s="79">
        <f>SUM(EE6:EE17)</f>
        <v>0</v>
      </c>
      <c r="EF18" s="46">
        <f>SUM(EF6:EF17)</f>
        <v>0</v>
      </c>
      <c r="EG18" s="80"/>
      <c r="EH18" s="79">
        <f t="shared" ref="EH18:EI18" si="7">SUM(EH6:EH17)</f>
        <v>0</v>
      </c>
      <c r="EI18" s="46">
        <f t="shared" si="7"/>
        <v>0</v>
      </c>
      <c r="EJ18" s="80"/>
      <c r="EK18" s="79">
        <f>SUM(EK6:EK17)</f>
        <v>0</v>
      </c>
      <c r="EL18" s="46">
        <f>SUM(EL6:EL17)</f>
        <v>0</v>
      </c>
      <c r="EM18" s="80"/>
      <c r="EN18" s="79">
        <f>SUM(EN6:EN17)</f>
        <v>0</v>
      </c>
      <c r="EO18" s="46">
        <f>SUM(EO6:EO17)</f>
        <v>0</v>
      </c>
      <c r="EP18" s="80"/>
      <c r="EQ18" s="79">
        <f>SUM(EQ6:EQ17)</f>
        <v>0</v>
      </c>
      <c r="ER18" s="46">
        <f>SUM(ER6:ER17)</f>
        <v>0</v>
      </c>
      <c r="ES18" s="80"/>
      <c r="ET18" s="79">
        <f>SUM(ET6:ET17)</f>
        <v>0</v>
      </c>
      <c r="EU18" s="46">
        <f>SUM(EU6:EU17)</f>
        <v>0</v>
      </c>
      <c r="EV18" s="80"/>
      <c r="EW18" s="79">
        <f>SUM(EW6:EW17)</f>
        <v>0</v>
      </c>
      <c r="EX18" s="46">
        <f>SUM(EX6:EX17)</f>
        <v>0</v>
      </c>
      <c r="EY18" s="80"/>
      <c r="EZ18" s="79">
        <f>SUM(EZ6:EZ17)</f>
        <v>0</v>
      </c>
      <c r="FA18" s="46">
        <f>SUM(FA6:FA17)</f>
        <v>0</v>
      </c>
      <c r="FB18" s="80"/>
      <c r="FC18" s="79">
        <f>SUM(FC6:FC17)</f>
        <v>0</v>
      </c>
      <c r="FD18" s="46">
        <f>SUM(FD6:FD17)</f>
        <v>0</v>
      </c>
      <c r="FE18" s="80"/>
      <c r="FF18" s="79">
        <f>SUM(FF6:FF17)</f>
        <v>0</v>
      </c>
      <c r="FG18" s="46">
        <f>SUM(FG6:FG17)</f>
        <v>0</v>
      </c>
      <c r="FH18" s="80"/>
      <c r="FI18" s="79">
        <f>SUM(FI6:FI17)</f>
        <v>0</v>
      </c>
      <c r="FJ18" s="46">
        <f>SUM(FJ6:FJ17)</f>
        <v>0</v>
      </c>
      <c r="FK18" s="80"/>
      <c r="FL18" s="79">
        <f t="shared" ref="FL18:FM18" si="8">SUM(FL6:FL17)</f>
        <v>0</v>
      </c>
      <c r="FM18" s="46">
        <f t="shared" si="8"/>
        <v>0</v>
      </c>
      <c r="FN18" s="80"/>
      <c r="FO18" s="79">
        <f>SUM(FO6:FO17)</f>
        <v>0</v>
      </c>
      <c r="FP18" s="46">
        <f>SUM(FP6:FP17)</f>
        <v>1</v>
      </c>
      <c r="FQ18" s="80"/>
      <c r="FR18" s="79">
        <f>SUM(FR6:FR17)</f>
        <v>0</v>
      </c>
      <c r="FS18" s="46">
        <f>SUM(FS6:FS17)</f>
        <v>0</v>
      </c>
      <c r="FT18" s="80"/>
      <c r="FU18" s="79">
        <f>SUM(FU6:FU17)</f>
        <v>0</v>
      </c>
      <c r="FV18" s="46">
        <f>SUM(FV6:FV17)</f>
        <v>1</v>
      </c>
      <c r="FW18" s="80"/>
      <c r="FX18" s="79">
        <f>SUM(FX6:FX17)</f>
        <v>0</v>
      </c>
      <c r="FY18" s="46">
        <f>SUM(FY6:FY17)</f>
        <v>0</v>
      </c>
      <c r="FZ18" s="80"/>
      <c r="GA18" s="79">
        <f>SUM(GA6:GA17)</f>
        <v>0</v>
      </c>
      <c r="GB18" s="46">
        <f>SUM(GB6:GB17)</f>
        <v>0</v>
      </c>
      <c r="GC18" s="80"/>
      <c r="GD18" s="79">
        <f>SUM(GD6:GD17)</f>
        <v>0</v>
      </c>
      <c r="GE18" s="46">
        <f>SUM(GE6:GE17)</f>
        <v>0</v>
      </c>
      <c r="GF18" s="80"/>
      <c r="GG18" s="79">
        <f>SUM(GG6:GG17)</f>
        <v>0</v>
      </c>
      <c r="GH18" s="46">
        <f>SUM(GH6:GH17)</f>
        <v>0</v>
      </c>
      <c r="GI18" s="80"/>
      <c r="GJ18" s="79">
        <f t="shared" ref="GJ18:GK18" si="9">SUM(GJ6:GJ17)</f>
        <v>0</v>
      </c>
      <c r="GK18" s="46">
        <f t="shared" si="9"/>
        <v>0</v>
      </c>
      <c r="GL18" s="80"/>
      <c r="GM18" s="79">
        <f>SUM(GM6:GM17)</f>
        <v>0</v>
      </c>
      <c r="GN18" s="46">
        <f>SUM(GN6:GN17)</f>
        <v>0</v>
      </c>
      <c r="GO18" s="80"/>
      <c r="GP18" s="79">
        <f>SUM(GP6:GP17)</f>
        <v>0</v>
      </c>
      <c r="GQ18" s="46">
        <f>SUM(GQ6:GQ17)</f>
        <v>0</v>
      </c>
      <c r="GR18" s="80"/>
      <c r="GS18" s="79">
        <f>SUM(GS6:GS17)</f>
        <v>0</v>
      </c>
      <c r="GT18" s="46">
        <f>SUM(GT6:GT17)</f>
        <v>0</v>
      </c>
      <c r="GU18" s="80"/>
      <c r="GV18" s="79">
        <f>SUM(GV6:GV17)</f>
        <v>0</v>
      </c>
      <c r="GW18" s="46">
        <f>SUM(GW6:GW17)</f>
        <v>0</v>
      </c>
      <c r="GX18" s="80"/>
      <c r="GY18" s="79">
        <f>SUM(GY6:GY17)</f>
        <v>0</v>
      </c>
      <c r="GZ18" s="46">
        <f>SUM(GZ6:GZ17)</f>
        <v>0</v>
      </c>
      <c r="HA18" s="80"/>
      <c r="HB18" s="79">
        <f>SUM(HB6:HB17)</f>
        <v>0</v>
      </c>
      <c r="HC18" s="46">
        <f>SUM(HC6:HC17)</f>
        <v>0</v>
      </c>
      <c r="HD18" s="80"/>
      <c r="HE18" s="79">
        <f>SUM(HE6:HE17)</f>
        <v>0</v>
      </c>
      <c r="HF18" s="46">
        <f>SUM(HF6:HF17)</f>
        <v>2</v>
      </c>
      <c r="HG18" s="80"/>
      <c r="HH18" s="79">
        <f>SUM(HH6:HH17)</f>
        <v>0</v>
      </c>
      <c r="HI18" s="46">
        <f>SUM(HI6:HI17)</f>
        <v>0</v>
      </c>
      <c r="HJ18" s="80"/>
      <c r="HK18" s="79">
        <f>SUM(HK6:HK17)</f>
        <v>14</v>
      </c>
      <c r="HL18" s="46">
        <f>SUM(HL6:HL17)</f>
        <v>90</v>
      </c>
      <c r="HM18" s="80"/>
      <c r="HN18" s="79">
        <f>SUM(HN6:HN17)</f>
        <v>0</v>
      </c>
      <c r="HO18" s="46">
        <f>SUM(HO6:HO17)</f>
        <v>0</v>
      </c>
      <c r="HP18" s="80"/>
      <c r="HQ18" s="79">
        <f>SUM(HQ6:HQ17)</f>
        <v>0</v>
      </c>
      <c r="HR18" s="46">
        <f>SUM(HR6:HR17)</f>
        <v>0</v>
      </c>
      <c r="HS18" s="80"/>
      <c r="HT18" s="79">
        <f>SUM(HT6:HT17)</f>
        <v>1</v>
      </c>
      <c r="HU18" s="46">
        <f>SUM(HU6:HU17)</f>
        <v>16</v>
      </c>
      <c r="HV18" s="80"/>
      <c r="HW18" s="79">
        <f>SUM(HW6:HW17)</f>
        <v>8</v>
      </c>
      <c r="HX18" s="46">
        <f>SUM(HX6:HX17)</f>
        <v>36</v>
      </c>
      <c r="HY18" s="80"/>
      <c r="HZ18" s="86">
        <f t="shared" si="4"/>
        <v>25</v>
      </c>
      <c r="IA18" s="102">
        <f t="shared" si="5"/>
        <v>156</v>
      </c>
      <c r="IB18" s="1"/>
      <c r="IC18" s="2"/>
      <c r="ID18" s="1"/>
      <c r="IE18" s="1"/>
      <c r="IF18" s="1"/>
      <c r="IG18" s="2"/>
      <c r="IH18" s="1"/>
      <c r="II18" s="1"/>
      <c r="IJ18" s="1"/>
      <c r="IK18" s="2"/>
      <c r="IL18" s="1"/>
      <c r="IM18" s="1"/>
      <c r="IN18" s="1"/>
      <c r="IO18" s="2"/>
      <c r="IP18" s="1"/>
      <c r="IQ18" s="1"/>
      <c r="IR18" s="1"/>
      <c r="IS18" s="2"/>
      <c r="IT18" s="1"/>
      <c r="IU18" s="1"/>
      <c r="IV18" s="1"/>
      <c r="IW18" s="2"/>
      <c r="IX18" s="1"/>
      <c r="IY18" s="1"/>
      <c r="IZ18" s="1"/>
      <c r="JA18" s="2"/>
      <c r="JB18" s="1"/>
      <c r="JC18" s="1"/>
      <c r="JD18" s="1"/>
      <c r="JE18" s="2"/>
      <c r="JF18" s="1"/>
      <c r="JG18" s="1"/>
      <c r="JH18" s="1"/>
      <c r="JI18" s="2"/>
      <c r="JJ18" s="1"/>
      <c r="JK18" s="1"/>
      <c r="JL18" s="1"/>
      <c r="JM18" s="2"/>
      <c r="JN18" s="1"/>
      <c r="JO18" s="1"/>
      <c r="JP18" s="1"/>
      <c r="JQ18" s="2"/>
      <c r="JR18" s="1"/>
      <c r="JS18" s="1"/>
      <c r="JT18" s="1"/>
      <c r="JU18" s="2"/>
      <c r="JV18" s="1"/>
      <c r="JW18" s="1"/>
      <c r="JX18" s="1"/>
      <c r="JY18" s="2"/>
      <c r="JZ18" s="1"/>
      <c r="KA18" s="1"/>
      <c r="KB18" s="1"/>
      <c r="KG18" s="3"/>
      <c r="KL18" s="3"/>
      <c r="KQ18" s="3"/>
      <c r="KV18" s="3"/>
      <c r="LA18" s="3"/>
      <c r="LF18" s="3"/>
      <c r="LK18" s="3"/>
      <c r="LP18" s="3"/>
      <c r="LU18" s="3"/>
      <c r="LZ18" s="3"/>
      <c r="ME18" s="3"/>
      <c r="MJ18" s="3"/>
      <c r="MO18" s="3"/>
      <c r="MT18" s="3"/>
      <c r="MY18" s="3"/>
    </row>
    <row r="19" spans="1:363" x14ac:dyDescent="0.3">
      <c r="A19" s="68">
        <v>2009</v>
      </c>
      <c r="B19" s="72" t="s">
        <v>5</v>
      </c>
      <c r="C19" s="56">
        <v>0.24</v>
      </c>
      <c r="D19" s="32">
        <v>100.154</v>
      </c>
      <c r="E19" s="57">
        <f>D19/C19*1000</f>
        <v>417308.33333333331</v>
      </c>
      <c r="F19" s="56">
        <v>0.01</v>
      </c>
      <c r="G19" s="32">
        <v>0.11</v>
      </c>
      <c r="H19" s="57">
        <f>G19/F19*1000</f>
        <v>11000</v>
      </c>
      <c r="I19" s="56">
        <v>0</v>
      </c>
      <c r="J19" s="32">
        <v>0</v>
      </c>
      <c r="K19" s="57">
        <v>0</v>
      </c>
      <c r="L19" s="56">
        <v>0</v>
      </c>
      <c r="M19" s="32">
        <v>0</v>
      </c>
      <c r="N19" s="57">
        <v>0</v>
      </c>
      <c r="O19" s="56">
        <v>0</v>
      </c>
      <c r="P19" s="32">
        <v>0</v>
      </c>
      <c r="Q19" s="57">
        <v>0</v>
      </c>
      <c r="R19" s="56">
        <v>0</v>
      </c>
      <c r="S19" s="32">
        <v>0</v>
      </c>
      <c r="T19" s="57">
        <v>0</v>
      </c>
      <c r="U19" s="56">
        <v>0</v>
      </c>
      <c r="V19" s="32">
        <v>0</v>
      </c>
      <c r="W19" s="57">
        <v>0</v>
      </c>
      <c r="X19" s="52">
        <v>0</v>
      </c>
      <c r="Y19" s="7">
        <v>0</v>
      </c>
      <c r="Z19" s="53">
        <v>0</v>
      </c>
      <c r="AA19" s="56">
        <v>0</v>
      </c>
      <c r="AB19" s="32">
        <v>0</v>
      </c>
      <c r="AC19" s="57">
        <v>0</v>
      </c>
      <c r="AD19" s="56">
        <v>0</v>
      </c>
      <c r="AE19" s="32">
        <v>0</v>
      </c>
      <c r="AF19" s="57">
        <v>0</v>
      </c>
      <c r="AG19" s="56">
        <v>0</v>
      </c>
      <c r="AH19" s="32">
        <v>0</v>
      </c>
      <c r="AI19" s="57">
        <v>0</v>
      </c>
      <c r="AJ19" s="56">
        <v>0</v>
      </c>
      <c r="AK19" s="32">
        <v>0</v>
      </c>
      <c r="AL19" s="57">
        <v>0</v>
      </c>
      <c r="AM19" s="56">
        <v>0</v>
      </c>
      <c r="AN19" s="32">
        <v>0</v>
      </c>
      <c r="AO19" s="57">
        <v>0</v>
      </c>
      <c r="AP19" s="56">
        <v>894.55</v>
      </c>
      <c r="AQ19" s="32">
        <v>1602.3689999999999</v>
      </c>
      <c r="AR19" s="57">
        <f t="shared" ref="AR19:AR30" si="10">AQ19/AP19*1000</f>
        <v>1791.2570566206471</v>
      </c>
      <c r="AS19" s="56">
        <v>0</v>
      </c>
      <c r="AT19" s="32">
        <v>0</v>
      </c>
      <c r="AU19" s="57">
        <v>0</v>
      </c>
      <c r="AV19" s="56">
        <v>0</v>
      </c>
      <c r="AW19" s="32">
        <v>0</v>
      </c>
      <c r="AX19" s="57">
        <f t="shared" ref="AX19:AX30" si="11">IF(AV19=0,0,AW19/AV19*1000)</f>
        <v>0</v>
      </c>
      <c r="AY19" s="56">
        <v>0</v>
      </c>
      <c r="AZ19" s="32">
        <v>0</v>
      </c>
      <c r="BA19" s="57">
        <v>0</v>
      </c>
      <c r="BB19" s="56">
        <v>0</v>
      </c>
      <c r="BC19" s="32">
        <v>0</v>
      </c>
      <c r="BD19" s="57">
        <v>0</v>
      </c>
      <c r="BE19" s="56">
        <v>0</v>
      </c>
      <c r="BF19" s="32">
        <v>0</v>
      </c>
      <c r="BG19" s="57">
        <v>0</v>
      </c>
      <c r="BH19" s="56">
        <v>0</v>
      </c>
      <c r="BI19" s="32">
        <v>0</v>
      </c>
      <c r="BJ19" s="57">
        <v>0</v>
      </c>
      <c r="BK19" s="56">
        <v>0</v>
      </c>
      <c r="BL19" s="32">
        <v>0</v>
      </c>
      <c r="BM19" s="57">
        <v>0</v>
      </c>
      <c r="BN19" s="56">
        <v>0</v>
      </c>
      <c r="BO19" s="32">
        <v>0</v>
      </c>
      <c r="BP19" s="57">
        <v>0</v>
      </c>
      <c r="BQ19" s="56">
        <v>0</v>
      </c>
      <c r="BR19" s="32">
        <v>0</v>
      </c>
      <c r="BS19" s="57">
        <v>0</v>
      </c>
      <c r="BT19" s="56">
        <v>5.3739999999999997</v>
      </c>
      <c r="BU19" s="32">
        <v>70.347999999999999</v>
      </c>
      <c r="BV19" s="57">
        <f t="shared" ref="BV19:BV30" si="12">BU19/BT19*1000</f>
        <v>13090.435429847414</v>
      </c>
      <c r="BW19" s="56">
        <v>0</v>
      </c>
      <c r="BX19" s="32">
        <v>0</v>
      </c>
      <c r="BY19" s="57">
        <v>0</v>
      </c>
      <c r="BZ19" s="56">
        <v>2.4750000000000001</v>
      </c>
      <c r="CA19" s="32">
        <v>30.611000000000001</v>
      </c>
      <c r="CB19" s="57">
        <f t="shared" ref="CB19:CB30" si="13">CA19/BZ19*1000</f>
        <v>12368.080808080809</v>
      </c>
      <c r="CC19" s="56">
        <v>0</v>
      </c>
      <c r="CD19" s="32">
        <v>0</v>
      </c>
      <c r="CE19" s="57">
        <v>0</v>
      </c>
      <c r="CF19" s="56">
        <v>0</v>
      </c>
      <c r="CG19" s="32">
        <v>0</v>
      </c>
      <c r="CH19" s="57">
        <v>0</v>
      </c>
      <c r="CI19" s="56">
        <v>0.3</v>
      </c>
      <c r="CJ19" s="32">
        <v>5.0309999999999997</v>
      </c>
      <c r="CK19" s="57">
        <f>CJ19/CI19*1000</f>
        <v>16770</v>
      </c>
      <c r="CL19" s="56">
        <v>0</v>
      </c>
      <c r="CM19" s="32">
        <v>0</v>
      </c>
      <c r="CN19" s="57">
        <v>0</v>
      </c>
      <c r="CO19" s="56">
        <v>0</v>
      </c>
      <c r="CP19" s="32">
        <v>0</v>
      </c>
      <c r="CQ19" s="57">
        <v>0</v>
      </c>
      <c r="CR19" s="56">
        <v>0</v>
      </c>
      <c r="CS19" s="32">
        <v>0</v>
      </c>
      <c r="CT19" s="57">
        <v>0</v>
      </c>
      <c r="CU19" s="56">
        <v>0</v>
      </c>
      <c r="CV19" s="32">
        <v>0</v>
      </c>
      <c r="CW19" s="57">
        <v>0</v>
      </c>
      <c r="CX19" s="56">
        <v>0</v>
      </c>
      <c r="CY19" s="32">
        <v>0</v>
      </c>
      <c r="CZ19" s="57">
        <v>0</v>
      </c>
      <c r="DA19" s="56">
        <v>0</v>
      </c>
      <c r="DB19" s="32">
        <v>0</v>
      </c>
      <c r="DC19" s="57">
        <v>0</v>
      </c>
      <c r="DD19" s="56">
        <v>0</v>
      </c>
      <c r="DE19" s="32">
        <v>0</v>
      </c>
      <c r="DF19" s="57">
        <v>0</v>
      </c>
      <c r="DG19" s="56">
        <v>0</v>
      </c>
      <c r="DH19" s="32">
        <v>0</v>
      </c>
      <c r="DI19" s="57">
        <v>0</v>
      </c>
      <c r="DJ19" s="56">
        <v>0.54</v>
      </c>
      <c r="DK19" s="32">
        <v>4.6379999999999999</v>
      </c>
      <c r="DL19" s="57">
        <f t="shared" ref="DL19:DL30" si="14">DK19/DJ19*1000</f>
        <v>8588.8888888888887</v>
      </c>
      <c r="DM19" s="56">
        <v>0</v>
      </c>
      <c r="DN19" s="32">
        <v>0</v>
      </c>
      <c r="DO19" s="57">
        <v>0</v>
      </c>
      <c r="DP19" s="56">
        <v>0</v>
      </c>
      <c r="DQ19" s="32">
        <v>0</v>
      </c>
      <c r="DR19" s="57">
        <v>0</v>
      </c>
      <c r="DS19" s="56">
        <v>0</v>
      </c>
      <c r="DT19" s="32">
        <v>0</v>
      </c>
      <c r="DU19" s="57">
        <v>0</v>
      </c>
      <c r="DV19" s="56">
        <v>0</v>
      </c>
      <c r="DW19" s="32">
        <v>0</v>
      </c>
      <c r="DX19" s="57">
        <v>0</v>
      </c>
      <c r="DY19" s="56">
        <v>6.992</v>
      </c>
      <c r="DZ19" s="32">
        <v>81.501000000000005</v>
      </c>
      <c r="EA19" s="57">
        <f t="shared" ref="EA19:EA30" si="15">DZ19/DY19*1000</f>
        <v>11656.321510297483</v>
      </c>
      <c r="EB19" s="56">
        <v>0</v>
      </c>
      <c r="EC19" s="32">
        <v>0</v>
      </c>
      <c r="ED19" s="57">
        <v>0</v>
      </c>
      <c r="EE19" s="56">
        <v>0</v>
      </c>
      <c r="EF19" s="32">
        <v>0</v>
      </c>
      <c r="EG19" s="57">
        <v>0</v>
      </c>
      <c r="EH19" s="56">
        <v>0</v>
      </c>
      <c r="EI19" s="32">
        <v>0</v>
      </c>
      <c r="EJ19" s="57">
        <f t="shared" ref="EJ19:EJ30" si="16">IF(EH19=0,0,EI19/EH19*1000)</f>
        <v>0</v>
      </c>
      <c r="EK19" s="56">
        <v>0</v>
      </c>
      <c r="EL19" s="32">
        <v>0</v>
      </c>
      <c r="EM19" s="57">
        <v>0</v>
      </c>
      <c r="EN19" s="56">
        <v>0</v>
      </c>
      <c r="EO19" s="32">
        <v>0</v>
      </c>
      <c r="EP19" s="57">
        <v>0</v>
      </c>
      <c r="EQ19" s="56">
        <v>0</v>
      </c>
      <c r="ER19" s="32">
        <v>0</v>
      </c>
      <c r="ES19" s="57">
        <v>0</v>
      </c>
      <c r="ET19" s="56">
        <v>8.1349999999999998</v>
      </c>
      <c r="EU19" s="32">
        <v>96.287999999999997</v>
      </c>
      <c r="EV19" s="57">
        <f t="shared" ref="EV19:EV30" si="17">EU19/ET19*1000</f>
        <v>11836.263060848187</v>
      </c>
      <c r="EW19" s="56">
        <v>0</v>
      </c>
      <c r="EX19" s="32">
        <v>0</v>
      </c>
      <c r="EY19" s="57">
        <v>0</v>
      </c>
      <c r="EZ19" s="56">
        <v>0</v>
      </c>
      <c r="FA19" s="32">
        <v>0</v>
      </c>
      <c r="FB19" s="57">
        <v>0</v>
      </c>
      <c r="FC19" s="56">
        <v>0</v>
      </c>
      <c r="FD19" s="32">
        <v>0</v>
      </c>
      <c r="FE19" s="57">
        <v>0</v>
      </c>
      <c r="FF19" s="56">
        <v>0</v>
      </c>
      <c r="FG19" s="32">
        <v>0</v>
      </c>
      <c r="FH19" s="57">
        <v>0</v>
      </c>
      <c r="FI19" s="56">
        <v>3</v>
      </c>
      <c r="FJ19" s="32">
        <v>37.75</v>
      </c>
      <c r="FK19" s="57">
        <f>FJ19/FI19*1000</f>
        <v>12583.333333333334</v>
      </c>
      <c r="FL19" s="56">
        <v>0</v>
      </c>
      <c r="FM19" s="32">
        <v>0</v>
      </c>
      <c r="FN19" s="57">
        <f t="shared" ref="FN19:FN30" si="18">IF(FL19=0,0,FM19/FL19*1000)</f>
        <v>0</v>
      </c>
      <c r="FO19" s="56">
        <v>6.0000000000000001E-3</v>
      </c>
      <c r="FP19" s="32">
        <v>0.11600000000000001</v>
      </c>
      <c r="FQ19" s="57">
        <f>FP19/FO19*1000</f>
        <v>19333.333333333332</v>
      </c>
      <c r="FR19" s="56">
        <v>0</v>
      </c>
      <c r="FS19" s="32">
        <v>0</v>
      </c>
      <c r="FT19" s="57">
        <v>0</v>
      </c>
      <c r="FU19" s="56">
        <v>0.91</v>
      </c>
      <c r="FV19" s="32">
        <v>15.872</v>
      </c>
      <c r="FW19" s="57">
        <f t="shared" ref="FW19:FW30" si="19">FV19/FU19*1000</f>
        <v>17441.758241758242</v>
      </c>
      <c r="FX19" s="56">
        <v>0</v>
      </c>
      <c r="FY19" s="32">
        <v>0</v>
      </c>
      <c r="FZ19" s="57">
        <v>0</v>
      </c>
      <c r="GA19" s="56">
        <v>0</v>
      </c>
      <c r="GB19" s="32">
        <v>0</v>
      </c>
      <c r="GC19" s="57">
        <v>0</v>
      </c>
      <c r="GD19" s="56">
        <v>0</v>
      </c>
      <c r="GE19" s="32">
        <v>0</v>
      </c>
      <c r="GF19" s="57">
        <v>0</v>
      </c>
      <c r="GG19" s="56">
        <v>0</v>
      </c>
      <c r="GH19" s="32">
        <v>0</v>
      </c>
      <c r="GI19" s="57">
        <v>0</v>
      </c>
      <c r="GJ19" s="56">
        <v>0</v>
      </c>
      <c r="GK19" s="32">
        <v>0</v>
      </c>
      <c r="GL19" s="57">
        <f t="shared" ref="GL19:GL30" si="20">IF(GJ19=0,0,GK19/GJ19*1000)</f>
        <v>0</v>
      </c>
      <c r="GM19" s="56">
        <v>0</v>
      </c>
      <c r="GN19" s="32">
        <v>0</v>
      </c>
      <c r="GO19" s="57">
        <v>0</v>
      </c>
      <c r="GP19" s="56">
        <v>0</v>
      </c>
      <c r="GQ19" s="32">
        <v>0</v>
      </c>
      <c r="GR19" s="57">
        <v>0</v>
      </c>
      <c r="GS19" s="56">
        <v>0</v>
      </c>
      <c r="GT19" s="32">
        <v>0</v>
      </c>
      <c r="GU19" s="57">
        <v>0</v>
      </c>
      <c r="GV19" s="56">
        <v>0</v>
      </c>
      <c r="GW19" s="32">
        <v>0</v>
      </c>
      <c r="GX19" s="57">
        <v>0</v>
      </c>
      <c r="GY19" s="56">
        <v>0</v>
      </c>
      <c r="GZ19" s="32">
        <v>0</v>
      </c>
      <c r="HA19" s="57">
        <v>0</v>
      </c>
      <c r="HB19" s="56">
        <v>0</v>
      </c>
      <c r="HC19" s="32">
        <v>0</v>
      </c>
      <c r="HD19" s="57">
        <v>0</v>
      </c>
      <c r="HE19" s="56">
        <v>0</v>
      </c>
      <c r="HF19" s="32">
        <v>0</v>
      </c>
      <c r="HG19" s="57">
        <v>0</v>
      </c>
      <c r="HH19" s="56">
        <v>0</v>
      </c>
      <c r="HI19" s="32">
        <v>0</v>
      </c>
      <c r="HJ19" s="57">
        <v>0</v>
      </c>
      <c r="HK19" s="85">
        <v>0</v>
      </c>
      <c r="HL19" s="85">
        <v>0</v>
      </c>
      <c r="HM19" s="57">
        <v>0</v>
      </c>
      <c r="HN19" s="56">
        <v>0</v>
      </c>
      <c r="HO19" s="32">
        <v>0</v>
      </c>
      <c r="HP19" s="57">
        <v>0</v>
      </c>
      <c r="HQ19" s="56">
        <v>0</v>
      </c>
      <c r="HR19" s="32">
        <v>0</v>
      </c>
      <c r="HS19" s="57">
        <v>0</v>
      </c>
      <c r="HT19" s="56">
        <v>35.768000000000001</v>
      </c>
      <c r="HU19" s="32">
        <v>80.894999999999996</v>
      </c>
      <c r="HV19" s="57">
        <f t="shared" ref="HV19:HV30" si="21">HU19/HT19*1000</f>
        <v>2261.6584656676359</v>
      </c>
      <c r="HW19" s="56">
        <v>228.447</v>
      </c>
      <c r="HX19" s="32">
        <v>1790.8230000000001</v>
      </c>
      <c r="HY19" s="57">
        <f t="shared" ref="HY19:HY30" si="22">HX19/HW19*1000</f>
        <v>7839.1180448856849</v>
      </c>
      <c r="HZ19" s="10">
        <f t="shared" si="4"/>
        <v>1186.7469999999998</v>
      </c>
      <c r="IA19" s="15">
        <f t="shared" si="5"/>
        <v>3916.5059999999994</v>
      </c>
      <c r="IB19" s="1"/>
      <c r="IC19" s="2"/>
      <c r="ID19" s="1"/>
      <c r="IE19" s="1"/>
      <c r="IF19" s="1"/>
      <c r="IG19" s="2"/>
      <c r="IH19" s="1"/>
      <c r="II19" s="1"/>
      <c r="IJ19" s="1"/>
      <c r="IK19" s="2"/>
      <c r="IL19" s="1"/>
      <c r="IM19" s="1"/>
      <c r="IN19" s="1"/>
      <c r="IO19" s="2"/>
      <c r="IP19" s="1"/>
      <c r="IQ19" s="1"/>
      <c r="IR19" s="1"/>
      <c r="IS19" s="2"/>
      <c r="IT19" s="1"/>
      <c r="IU19" s="1"/>
      <c r="IV19" s="1"/>
      <c r="IW19" s="2"/>
      <c r="IX19" s="1"/>
      <c r="IY19" s="1"/>
      <c r="IZ19" s="1"/>
      <c r="JA19" s="2"/>
      <c r="JB19" s="1"/>
      <c r="JC19" s="1"/>
      <c r="JD19" s="1"/>
      <c r="JE19" s="2"/>
      <c r="JF19" s="1"/>
      <c r="JG19" s="1"/>
      <c r="JH19" s="1"/>
      <c r="JI19" s="2"/>
      <c r="JJ19" s="1"/>
      <c r="JK19" s="1"/>
      <c r="JL19" s="1"/>
      <c r="JM19" s="2"/>
      <c r="JN19" s="1"/>
      <c r="JO19" s="1"/>
      <c r="JP19" s="1"/>
      <c r="JQ19" s="2"/>
      <c r="JR19" s="1"/>
      <c r="JS19" s="1"/>
      <c r="JT19" s="1"/>
      <c r="JU19" s="2"/>
      <c r="JV19" s="1"/>
      <c r="JW19" s="1"/>
      <c r="JX19" s="1"/>
      <c r="JY19" s="2"/>
      <c r="JZ19" s="1"/>
      <c r="KA19" s="1"/>
      <c r="KB19" s="1"/>
    </row>
    <row r="20" spans="1:363" x14ac:dyDescent="0.3">
      <c r="A20" s="73">
        <v>2009</v>
      </c>
      <c r="B20" s="69" t="s">
        <v>6</v>
      </c>
      <c r="C20" s="52">
        <v>0</v>
      </c>
      <c r="D20" s="7">
        <v>0</v>
      </c>
      <c r="E20" s="53">
        <v>0</v>
      </c>
      <c r="F20" s="52">
        <v>1.0999999999999999E-2</v>
      </c>
      <c r="G20" s="7">
        <v>0.28199999999999997</v>
      </c>
      <c r="H20" s="53">
        <f>G20/F20*1000</f>
        <v>25636.363636363636</v>
      </c>
      <c r="I20" s="52">
        <v>0</v>
      </c>
      <c r="J20" s="7">
        <v>0</v>
      </c>
      <c r="K20" s="53">
        <v>0</v>
      </c>
      <c r="L20" s="52">
        <v>0</v>
      </c>
      <c r="M20" s="7">
        <v>0</v>
      </c>
      <c r="N20" s="53">
        <v>0</v>
      </c>
      <c r="O20" s="52">
        <v>0</v>
      </c>
      <c r="P20" s="7">
        <v>0</v>
      </c>
      <c r="Q20" s="53">
        <v>0</v>
      </c>
      <c r="R20" s="52">
        <v>2E-3</v>
      </c>
      <c r="S20" s="7">
        <v>9.1999999999999998E-2</v>
      </c>
      <c r="T20" s="53">
        <f>S20/R20*1000</f>
        <v>46000</v>
      </c>
      <c r="U20" s="52">
        <v>0</v>
      </c>
      <c r="V20" s="7">
        <v>0</v>
      </c>
      <c r="W20" s="53">
        <v>0</v>
      </c>
      <c r="X20" s="52">
        <v>0</v>
      </c>
      <c r="Y20" s="7">
        <v>0</v>
      </c>
      <c r="Z20" s="53">
        <v>0</v>
      </c>
      <c r="AA20" s="52">
        <v>2E-3</v>
      </c>
      <c r="AB20" s="7">
        <v>9.1999999999999998E-2</v>
      </c>
      <c r="AC20" s="53">
        <f>AB20/AA20*1000</f>
        <v>46000</v>
      </c>
      <c r="AD20" s="52">
        <v>0.221</v>
      </c>
      <c r="AE20" s="7">
        <v>4.593</v>
      </c>
      <c r="AF20" s="53">
        <f>AE20/AD20*1000</f>
        <v>20782.805429864253</v>
      </c>
      <c r="AG20" s="52">
        <v>0</v>
      </c>
      <c r="AH20" s="7">
        <v>0</v>
      </c>
      <c r="AI20" s="53">
        <v>0</v>
      </c>
      <c r="AJ20" s="52">
        <v>0</v>
      </c>
      <c r="AK20" s="7">
        <v>0</v>
      </c>
      <c r="AL20" s="53">
        <v>0</v>
      </c>
      <c r="AM20" s="52">
        <v>0</v>
      </c>
      <c r="AN20" s="7">
        <v>0</v>
      </c>
      <c r="AO20" s="53">
        <v>0</v>
      </c>
      <c r="AP20" s="52">
        <v>448.387</v>
      </c>
      <c r="AQ20" s="7">
        <v>677.25800000000004</v>
      </c>
      <c r="AR20" s="53">
        <f t="shared" si="10"/>
        <v>1510.4318367838498</v>
      </c>
      <c r="AS20" s="52">
        <v>0</v>
      </c>
      <c r="AT20" s="7">
        <v>0</v>
      </c>
      <c r="AU20" s="53">
        <v>0</v>
      </c>
      <c r="AV20" s="52">
        <v>0</v>
      </c>
      <c r="AW20" s="7">
        <v>0</v>
      </c>
      <c r="AX20" s="53">
        <f t="shared" si="11"/>
        <v>0</v>
      </c>
      <c r="AY20" s="52">
        <v>0</v>
      </c>
      <c r="AZ20" s="7">
        <v>0</v>
      </c>
      <c r="BA20" s="53">
        <v>0</v>
      </c>
      <c r="BB20" s="52">
        <v>0</v>
      </c>
      <c r="BC20" s="7">
        <v>0</v>
      </c>
      <c r="BD20" s="53">
        <v>0</v>
      </c>
      <c r="BE20" s="52">
        <v>0</v>
      </c>
      <c r="BF20" s="7">
        <v>0</v>
      </c>
      <c r="BG20" s="53">
        <v>0</v>
      </c>
      <c r="BH20" s="52">
        <v>0</v>
      </c>
      <c r="BI20" s="7">
        <v>0</v>
      </c>
      <c r="BJ20" s="53">
        <v>0</v>
      </c>
      <c r="BK20" s="52">
        <v>0</v>
      </c>
      <c r="BL20" s="7">
        <v>0</v>
      </c>
      <c r="BM20" s="53">
        <v>0</v>
      </c>
      <c r="BN20" s="52">
        <v>0</v>
      </c>
      <c r="BO20" s="7">
        <v>0</v>
      </c>
      <c r="BP20" s="53">
        <v>0</v>
      </c>
      <c r="BQ20" s="52">
        <v>0</v>
      </c>
      <c r="BR20" s="7">
        <v>0</v>
      </c>
      <c r="BS20" s="53">
        <v>0</v>
      </c>
      <c r="BT20" s="52">
        <v>3.7690000000000001</v>
      </c>
      <c r="BU20" s="7">
        <v>55.826000000000001</v>
      </c>
      <c r="BV20" s="53">
        <f t="shared" si="12"/>
        <v>14811.886442027064</v>
      </c>
      <c r="BW20" s="52">
        <v>0</v>
      </c>
      <c r="BX20" s="7">
        <v>0</v>
      </c>
      <c r="BY20" s="53">
        <v>0</v>
      </c>
      <c r="BZ20" s="52">
        <v>2.93</v>
      </c>
      <c r="CA20" s="7">
        <v>37.692</v>
      </c>
      <c r="CB20" s="53">
        <f t="shared" si="13"/>
        <v>12864.163822525597</v>
      </c>
      <c r="CC20" s="52">
        <v>0</v>
      </c>
      <c r="CD20" s="7">
        <v>0</v>
      </c>
      <c r="CE20" s="53">
        <v>0</v>
      </c>
      <c r="CF20" s="52">
        <v>0</v>
      </c>
      <c r="CG20" s="7">
        <v>0</v>
      </c>
      <c r="CH20" s="53">
        <v>0</v>
      </c>
      <c r="CI20" s="52">
        <v>0.2</v>
      </c>
      <c r="CJ20" s="7">
        <v>3.6219999999999999</v>
      </c>
      <c r="CK20" s="53">
        <f>CJ20/CI20*1000</f>
        <v>18110</v>
      </c>
      <c r="CL20" s="52">
        <v>0.22</v>
      </c>
      <c r="CM20" s="7">
        <v>2.5529999999999999</v>
      </c>
      <c r="CN20" s="53">
        <f>CM20/CL20*1000</f>
        <v>11604.545454545454</v>
      </c>
      <c r="CO20" s="52">
        <v>0</v>
      </c>
      <c r="CP20" s="7">
        <v>0</v>
      </c>
      <c r="CQ20" s="53">
        <v>0</v>
      </c>
      <c r="CR20" s="52">
        <v>0</v>
      </c>
      <c r="CS20" s="7">
        <v>0</v>
      </c>
      <c r="CT20" s="53">
        <v>0</v>
      </c>
      <c r="CU20" s="52">
        <v>0</v>
      </c>
      <c r="CV20" s="7">
        <v>0</v>
      </c>
      <c r="CW20" s="53">
        <v>0</v>
      </c>
      <c r="CX20" s="52">
        <v>0</v>
      </c>
      <c r="CY20" s="7">
        <v>0</v>
      </c>
      <c r="CZ20" s="53">
        <v>0</v>
      </c>
      <c r="DA20" s="52">
        <v>0</v>
      </c>
      <c r="DB20" s="7">
        <v>0</v>
      </c>
      <c r="DC20" s="53">
        <v>0</v>
      </c>
      <c r="DD20" s="52">
        <v>0</v>
      </c>
      <c r="DE20" s="7">
        <v>0</v>
      </c>
      <c r="DF20" s="53">
        <v>0</v>
      </c>
      <c r="DG20" s="52">
        <v>7</v>
      </c>
      <c r="DH20" s="7">
        <v>70.069999999999993</v>
      </c>
      <c r="DI20" s="53">
        <f>DH20/DG20*1000</f>
        <v>10010</v>
      </c>
      <c r="DJ20" s="52">
        <v>2.0499999999999998</v>
      </c>
      <c r="DK20" s="7">
        <v>18.651</v>
      </c>
      <c r="DL20" s="53">
        <f t="shared" si="14"/>
        <v>9098.0487804878067</v>
      </c>
      <c r="DM20" s="52">
        <v>0</v>
      </c>
      <c r="DN20" s="7">
        <v>0</v>
      </c>
      <c r="DO20" s="53">
        <v>0</v>
      </c>
      <c r="DP20" s="52">
        <v>0</v>
      </c>
      <c r="DQ20" s="7">
        <v>0</v>
      </c>
      <c r="DR20" s="53">
        <v>0</v>
      </c>
      <c r="DS20" s="52">
        <v>0</v>
      </c>
      <c r="DT20" s="7">
        <v>0</v>
      </c>
      <c r="DU20" s="53">
        <v>0</v>
      </c>
      <c r="DV20" s="52">
        <v>0</v>
      </c>
      <c r="DW20" s="7">
        <v>0</v>
      </c>
      <c r="DX20" s="53">
        <v>0</v>
      </c>
      <c r="DY20" s="52">
        <v>2.1800000000000002</v>
      </c>
      <c r="DZ20" s="7">
        <v>24.468</v>
      </c>
      <c r="EA20" s="53">
        <f t="shared" si="15"/>
        <v>11223.853211009173</v>
      </c>
      <c r="EB20" s="52">
        <v>0</v>
      </c>
      <c r="EC20" s="7">
        <v>0</v>
      </c>
      <c r="ED20" s="53">
        <v>0</v>
      </c>
      <c r="EE20" s="52">
        <v>0</v>
      </c>
      <c r="EF20" s="7">
        <v>0</v>
      </c>
      <c r="EG20" s="53">
        <v>0</v>
      </c>
      <c r="EH20" s="52">
        <v>0</v>
      </c>
      <c r="EI20" s="7">
        <v>0</v>
      </c>
      <c r="EJ20" s="53">
        <f t="shared" si="16"/>
        <v>0</v>
      </c>
      <c r="EK20" s="52">
        <v>0</v>
      </c>
      <c r="EL20" s="7">
        <v>0</v>
      </c>
      <c r="EM20" s="53">
        <v>0</v>
      </c>
      <c r="EN20" s="52">
        <v>0</v>
      </c>
      <c r="EO20" s="7">
        <v>0</v>
      </c>
      <c r="EP20" s="53">
        <v>0</v>
      </c>
      <c r="EQ20" s="52">
        <v>0</v>
      </c>
      <c r="ER20" s="7">
        <v>0</v>
      </c>
      <c r="ES20" s="53">
        <v>0</v>
      </c>
      <c r="ET20" s="52">
        <v>6.87</v>
      </c>
      <c r="EU20" s="7">
        <v>90.673000000000002</v>
      </c>
      <c r="EV20" s="53">
        <f t="shared" si="17"/>
        <v>13198.39883551674</v>
      </c>
      <c r="EW20" s="52">
        <v>0</v>
      </c>
      <c r="EX20" s="7">
        <v>0</v>
      </c>
      <c r="EY20" s="53">
        <v>0</v>
      </c>
      <c r="EZ20" s="52">
        <v>0</v>
      </c>
      <c r="FA20" s="7">
        <v>0</v>
      </c>
      <c r="FB20" s="53">
        <v>0</v>
      </c>
      <c r="FC20" s="52">
        <v>0</v>
      </c>
      <c r="FD20" s="7">
        <v>0</v>
      </c>
      <c r="FE20" s="53">
        <v>0</v>
      </c>
      <c r="FF20" s="52">
        <v>0</v>
      </c>
      <c r="FG20" s="7">
        <v>0</v>
      </c>
      <c r="FH20" s="53">
        <v>0</v>
      </c>
      <c r="FI20" s="52">
        <v>0.6</v>
      </c>
      <c r="FJ20" s="7">
        <v>28.195</v>
      </c>
      <c r="FK20" s="53">
        <f>FJ20/FI20*1000</f>
        <v>46991.666666666664</v>
      </c>
      <c r="FL20" s="52">
        <v>0</v>
      </c>
      <c r="FM20" s="7">
        <v>0</v>
      </c>
      <c r="FN20" s="53">
        <f t="shared" si="18"/>
        <v>0</v>
      </c>
      <c r="FO20" s="52">
        <v>0</v>
      </c>
      <c r="FP20" s="7">
        <v>0</v>
      </c>
      <c r="FQ20" s="53">
        <v>0</v>
      </c>
      <c r="FR20" s="52">
        <v>0</v>
      </c>
      <c r="FS20" s="7">
        <v>0</v>
      </c>
      <c r="FT20" s="53">
        <v>0</v>
      </c>
      <c r="FU20" s="52">
        <v>1.6</v>
      </c>
      <c r="FV20" s="7">
        <v>21.321999999999999</v>
      </c>
      <c r="FW20" s="53">
        <f t="shared" si="19"/>
        <v>13326.249999999998</v>
      </c>
      <c r="FX20" s="52">
        <v>0</v>
      </c>
      <c r="FY20" s="7">
        <v>0</v>
      </c>
      <c r="FZ20" s="53">
        <v>0</v>
      </c>
      <c r="GA20" s="52">
        <v>0</v>
      </c>
      <c r="GB20" s="7">
        <v>0</v>
      </c>
      <c r="GC20" s="53">
        <v>0</v>
      </c>
      <c r="GD20" s="52">
        <v>0</v>
      </c>
      <c r="GE20" s="7">
        <v>0</v>
      </c>
      <c r="GF20" s="53">
        <v>0</v>
      </c>
      <c r="GG20" s="52">
        <v>0</v>
      </c>
      <c r="GH20" s="7">
        <v>0</v>
      </c>
      <c r="GI20" s="53">
        <v>0</v>
      </c>
      <c r="GJ20" s="52">
        <v>0</v>
      </c>
      <c r="GK20" s="7">
        <v>0</v>
      </c>
      <c r="GL20" s="53">
        <f t="shared" si="20"/>
        <v>0</v>
      </c>
      <c r="GM20" s="52">
        <v>0.96</v>
      </c>
      <c r="GN20" s="7">
        <v>27.37</v>
      </c>
      <c r="GO20" s="53">
        <f>GN20/GM20*1000</f>
        <v>28510.416666666668</v>
      </c>
      <c r="GP20" s="52">
        <v>0</v>
      </c>
      <c r="GQ20" s="7">
        <v>0</v>
      </c>
      <c r="GR20" s="53">
        <v>0</v>
      </c>
      <c r="GS20" s="52">
        <v>0</v>
      </c>
      <c r="GT20" s="7">
        <v>0</v>
      </c>
      <c r="GU20" s="53">
        <v>0</v>
      </c>
      <c r="GV20" s="52">
        <v>0</v>
      </c>
      <c r="GW20" s="7">
        <v>0</v>
      </c>
      <c r="GX20" s="53">
        <v>0</v>
      </c>
      <c r="GY20" s="52">
        <v>0</v>
      </c>
      <c r="GZ20" s="7">
        <v>0</v>
      </c>
      <c r="HA20" s="53">
        <v>0</v>
      </c>
      <c r="HB20" s="52">
        <v>0</v>
      </c>
      <c r="HC20" s="7">
        <v>0</v>
      </c>
      <c r="HD20" s="53">
        <v>0</v>
      </c>
      <c r="HE20" s="52">
        <v>0</v>
      </c>
      <c r="HF20" s="7">
        <v>0</v>
      </c>
      <c r="HG20" s="53">
        <v>0</v>
      </c>
      <c r="HH20" s="52">
        <v>0</v>
      </c>
      <c r="HI20" s="7">
        <v>0</v>
      </c>
      <c r="HJ20" s="53">
        <v>0</v>
      </c>
      <c r="HK20" s="85">
        <v>0</v>
      </c>
      <c r="HL20" s="85">
        <v>0</v>
      </c>
      <c r="HM20" s="53">
        <v>0</v>
      </c>
      <c r="HN20" s="52">
        <v>0</v>
      </c>
      <c r="HO20" s="7">
        <v>0</v>
      </c>
      <c r="HP20" s="53">
        <v>0</v>
      </c>
      <c r="HQ20" s="52">
        <v>0</v>
      </c>
      <c r="HR20" s="7">
        <v>0</v>
      </c>
      <c r="HS20" s="53">
        <v>0</v>
      </c>
      <c r="HT20" s="52">
        <v>5.0140000000000002</v>
      </c>
      <c r="HU20" s="7">
        <v>56.162999999999997</v>
      </c>
      <c r="HV20" s="53">
        <f t="shared" si="21"/>
        <v>11201.236537694454</v>
      </c>
      <c r="HW20" s="52">
        <v>167.15100000000001</v>
      </c>
      <c r="HX20" s="7">
        <v>1790.444</v>
      </c>
      <c r="HY20" s="53">
        <f t="shared" si="22"/>
        <v>10711.536275583156</v>
      </c>
      <c r="HZ20" s="10">
        <f t="shared" si="4"/>
        <v>649.16700000000003</v>
      </c>
      <c r="IA20" s="15">
        <f t="shared" si="5"/>
        <v>2909.366</v>
      </c>
      <c r="IB20" s="1"/>
      <c r="IC20" s="2"/>
      <c r="ID20" s="1"/>
      <c r="IE20" s="1"/>
      <c r="IF20" s="1"/>
      <c r="IG20" s="2"/>
      <c r="IH20" s="1"/>
      <c r="II20" s="1"/>
      <c r="IJ20" s="1"/>
      <c r="IK20" s="2"/>
      <c r="IL20" s="1"/>
      <c r="IM20" s="1"/>
      <c r="IN20" s="1"/>
      <c r="IO20" s="2"/>
      <c r="IP20" s="1"/>
      <c r="IQ20" s="1"/>
      <c r="IR20" s="1"/>
      <c r="IS20" s="2"/>
      <c r="IT20" s="1"/>
      <c r="IU20" s="1"/>
      <c r="IV20" s="1"/>
      <c r="IW20" s="2"/>
      <c r="IX20" s="1"/>
      <c r="IY20" s="1"/>
      <c r="IZ20" s="1"/>
      <c r="JA20" s="2"/>
      <c r="JB20" s="1"/>
      <c r="JC20" s="1"/>
      <c r="JD20" s="1"/>
      <c r="JE20" s="2"/>
      <c r="JF20" s="1"/>
      <c r="JG20" s="1"/>
      <c r="JH20" s="1"/>
      <c r="JI20" s="2"/>
      <c r="JJ20" s="1"/>
      <c r="JK20" s="1"/>
      <c r="JL20" s="1"/>
      <c r="JM20" s="2"/>
      <c r="JN20" s="1"/>
      <c r="JO20" s="1"/>
      <c r="JP20" s="1"/>
      <c r="JQ20" s="2"/>
      <c r="JR20" s="1"/>
      <c r="JS20" s="1"/>
      <c r="JT20" s="1"/>
      <c r="JU20" s="2"/>
      <c r="JV20" s="1"/>
      <c r="JW20" s="1"/>
      <c r="JX20" s="1"/>
      <c r="JY20" s="2"/>
      <c r="JZ20" s="1"/>
      <c r="KA20" s="1"/>
      <c r="KB20" s="1"/>
    </row>
    <row r="21" spans="1:363" x14ac:dyDescent="0.3">
      <c r="A21" s="73">
        <v>2009</v>
      </c>
      <c r="B21" s="69" t="s">
        <v>7</v>
      </c>
      <c r="C21" s="52">
        <v>0</v>
      </c>
      <c r="D21" s="7">
        <v>0</v>
      </c>
      <c r="E21" s="53">
        <v>0</v>
      </c>
      <c r="F21" s="52">
        <v>0</v>
      </c>
      <c r="G21" s="7">
        <v>0</v>
      </c>
      <c r="H21" s="53">
        <v>0</v>
      </c>
      <c r="I21" s="52">
        <v>0</v>
      </c>
      <c r="J21" s="7">
        <v>0</v>
      </c>
      <c r="K21" s="53">
        <v>0</v>
      </c>
      <c r="L21" s="52">
        <v>0</v>
      </c>
      <c r="M21" s="7">
        <v>0</v>
      </c>
      <c r="N21" s="53">
        <v>0</v>
      </c>
      <c r="O21" s="52">
        <v>0</v>
      </c>
      <c r="P21" s="7">
        <v>0</v>
      </c>
      <c r="Q21" s="53">
        <v>0</v>
      </c>
      <c r="R21" s="52">
        <v>0</v>
      </c>
      <c r="S21" s="7">
        <v>0</v>
      </c>
      <c r="T21" s="53">
        <v>0</v>
      </c>
      <c r="U21" s="52">
        <v>0</v>
      </c>
      <c r="V21" s="7">
        <v>0</v>
      </c>
      <c r="W21" s="53">
        <v>0</v>
      </c>
      <c r="X21" s="52">
        <v>0</v>
      </c>
      <c r="Y21" s="7">
        <v>0</v>
      </c>
      <c r="Z21" s="53">
        <v>0</v>
      </c>
      <c r="AA21" s="52">
        <v>0</v>
      </c>
      <c r="AB21" s="7">
        <v>0</v>
      </c>
      <c r="AC21" s="53">
        <v>0</v>
      </c>
      <c r="AD21" s="52">
        <v>0</v>
      </c>
      <c r="AE21" s="7">
        <v>0</v>
      </c>
      <c r="AF21" s="53">
        <v>0</v>
      </c>
      <c r="AG21" s="52">
        <v>0</v>
      </c>
      <c r="AH21" s="7">
        <v>0</v>
      </c>
      <c r="AI21" s="53">
        <v>0</v>
      </c>
      <c r="AJ21" s="52">
        <v>0</v>
      </c>
      <c r="AK21" s="7">
        <v>0</v>
      </c>
      <c r="AL21" s="53">
        <v>0</v>
      </c>
      <c r="AM21" s="52">
        <v>0</v>
      </c>
      <c r="AN21" s="7">
        <v>0</v>
      </c>
      <c r="AO21" s="53">
        <v>0</v>
      </c>
      <c r="AP21" s="52">
        <v>0.01</v>
      </c>
      <c r="AQ21" s="7">
        <v>0.27400000000000002</v>
      </c>
      <c r="AR21" s="53">
        <f t="shared" si="10"/>
        <v>27400.000000000004</v>
      </c>
      <c r="AS21" s="52">
        <v>0</v>
      </c>
      <c r="AT21" s="7">
        <v>0</v>
      </c>
      <c r="AU21" s="53">
        <v>0</v>
      </c>
      <c r="AV21" s="52">
        <v>0</v>
      </c>
      <c r="AW21" s="7">
        <v>0</v>
      </c>
      <c r="AX21" s="53">
        <f t="shared" si="11"/>
        <v>0</v>
      </c>
      <c r="AY21" s="52">
        <v>0</v>
      </c>
      <c r="AZ21" s="7">
        <v>0</v>
      </c>
      <c r="BA21" s="53">
        <v>0</v>
      </c>
      <c r="BB21" s="52">
        <v>0</v>
      </c>
      <c r="BC21" s="7">
        <v>0</v>
      </c>
      <c r="BD21" s="53">
        <v>0</v>
      </c>
      <c r="BE21" s="52">
        <v>0</v>
      </c>
      <c r="BF21" s="7">
        <v>0</v>
      </c>
      <c r="BG21" s="53">
        <v>0</v>
      </c>
      <c r="BH21" s="52">
        <v>0</v>
      </c>
      <c r="BI21" s="7">
        <v>0</v>
      </c>
      <c r="BJ21" s="53">
        <v>0</v>
      </c>
      <c r="BK21" s="52">
        <v>0</v>
      </c>
      <c r="BL21" s="7">
        <v>0</v>
      </c>
      <c r="BM21" s="53">
        <v>0</v>
      </c>
      <c r="BN21" s="52">
        <v>0</v>
      </c>
      <c r="BO21" s="7">
        <v>0</v>
      </c>
      <c r="BP21" s="53">
        <v>0</v>
      </c>
      <c r="BQ21" s="52">
        <v>0</v>
      </c>
      <c r="BR21" s="7">
        <v>0</v>
      </c>
      <c r="BS21" s="53">
        <v>0</v>
      </c>
      <c r="BT21" s="52">
        <v>3.9460000000000002</v>
      </c>
      <c r="BU21" s="7">
        <v>55.648000000000003</v>
      </c>
      <c r="BV21" s="53">
        <f t="shared" si="12"/>
        <v>14102.382159148505</v>
      </c>
      <c r="BW21" s="52">
        <v>0</v>
      </c>
      <c r="BX21" s="7">
        <v>0</v>
      </c>
      <c r="BY21" s="53">
        <v>0</v>
      </c>
      <c r="BZ21" s="52">
        <v>3.2850000000000001</v>
      </c>
      <c r="CA21" s="7">
        <v>46.552</v>
      </c>
      <c r="CB21" s="53">
        <f t="shared" si="13"/>
        <v>14171.080669710806</v>
      </c>
      <c r="CC21" s="52">
        <v>0</v>
      </c>
      <c r="CD21" s="7">
        <v>0</v>
      </c>
      <c r="CE21" s="53">
        <v>0</v>
      </c>
      <c r="CF21" s="52">
        <v>0</v>
      </c>
      <c r="CG21" s="7">
        <v>0</v>
      </c>
      <c r="CH21" s="53">
        <v>0</v>
      </c>
      <c r="CI21" s="52">
        <v>0.4</v>
      </c>
      <c r="CJ21" s="7">
        <v>4.0039999999999996</v>
      </c>
      <c r="CK21" s="53">
        <f>CJ21/CI21*1000</f>
        <v>10009.999999999998</v>
      </c>
      <c r="CL21" s="52">
        <v>0</v>
      </c>
      <c r="CM21" s="7">
        <v>0</v>
      </c>
      <c r="CN21" s="53">
        <v>0</v>
      </c>
      <c r="CO21" s="52">
        <v>0</v>
      </c>
      <c r="CP21" s="7">
        <v>0</v>
      </c>
      <c r="CQ21" s="53">
        <v>0</v>
      </c>
      <c r="CR21" s="52">
        <v>0</v>
      </c>
      <c r="CS21" s="7">
        <v>0</v>
      </c>
      <c r="CT21" s="53">
        <v>0</v>
      </c>
      <c r="CU21" s="52">
        <v>0</v>
      </c>
      <c r="CV21" s="7">
        <v>0</v>
      </c>
      <c r="CW21" s="53">
        <v>0</v>
      </c>
      <c r="CX21" s="52">
        <v>0</v>
      </c>
      <c r="CY21" s="7">
        <v>0</v>
      </c>
      <c r="CZ21" s="53">
        <v>0</v>
      </c>
      <c r="DA21" s="52">
        <v>0</v>
      </c>
      <c r="DB21" s="7">
        <v>0</v>
      </c>
      <c r="DC21" s="53">
        <v>0</v>
      </c>
      <c r="DD21" s="52">
        <v>0</v>
      </c>
      <c r="DE21" s="7">
        <v>0</v>
      </c>
      <c r="DF21" s="53">
        <v>0</v>
      </c>
      <c r="DG21" s="52">
        <v>0</v>
      </c>
      <c r="DH21" s="7">
        <v>0</v>
      </c>
      <c r="DI21" s="53">
        <v>0</v>
      </c>
      <c r="DJ21" s="52">
        <v>1.3</v>
      </c>
      <c r="DK21" s="7">
        <v>13.045</v>
      </c>
      <c r="DL21" s="53">
        <f t="shared" si="14"/>
        <v>10034.615384615383</v>
      </c>
      <c r="DM21" s="52">
        <v>0</v>
      </c>
      <c r="DN21" s="7">
        <v>0</v>
      </c>
      <c r="DO21" s="53">
        <v>0</v>
      </c>
      <c r="DP21" s="52">
        <v>0</v>
      </c>
      <c r="DQ21" s="7">
        <v>0</v>
      </c>
      <c r="DR21" s="53">
        <v>0</v>
      </c>
      <c r="DS21" s="52">
        <v>0</v>
      </c>
      <c r="DT21" s="7">
        <v>0</v>
      </c>
      <c r="DU21" s="53">
        <v>0</v>
      </c>
      <c r="DV21" s="52">
        <v>0</v>
      </c>
      <c r="DW21" s="7">
        <v>0</v>
      </c>
      <c r="DX21" s="53">
        <v>0</v>
      </c>
      <c r="DY21" s="52">
        <v>0.221</v>
      </c>
      <c r="DZ21" s="7">
        <v>81.793999999999997</v>
      </c>
      <c r="EA21" s="53">
        <f t="shared" si="15"/>
        <v>370108.59728506784</v>
      </c>
      <c r="EB21" s="52">
        <v>0</v>
      </c>
      <c r="EC21" s="7">
        <v>0</v>
      </c>
      <c r="ED21" s="53">
        <v>0</v>
      </c>
      <c r="EE21" s="52">
        <v>0</v>
      </c>
      <c r="EF21" s="7">
        <v>0</v>
      </c>
      <c r="EG21" s="53">
        <v>0</v>
      </c>
      <c r="EH21" s="52">
        <v>0</v>
      </c>
      <c r="EI21" s="7">
        <v>0</v>
      </c>
      <c r="EJ21" s="53">
        <f t="shared" si="16"/>
        <v>0</v>
      </c>
      <c r="EK21" s="52">
        <v>0</v>
      </c>
      <c r="EL21" s="7">
        <v>0</v>
      </c>
      <c r="EM21" s="53">
        <v>0</v>
      </c>
      <c r="EN21" s="52">
        <v>0</v>
      </c>
      <c r="EO21" s="7">
        <v>0</v>
      </c>
      <c r="EP21" s="53">
        <v>0</v>
      </c>
      <c r="EQ21" s="52">
        <v>0</v>
      </c>
      <c r="ER21" s="7">
        <v>0</v>
      </c>
      <c r="ES21" s="53">
        <v>0</v>
      </c>
      <c r="ET21" s="52">
        <v>9.77</v>
      </c>
      <c r="EU21" s="7">
        <v>118.283</v>
      </c>
      <c r="EV21" s="53">
        <f t="shared" si="17"/>
        <v>12106.75537359263</v>
      </c>
      <c r="EW21" s="52">
        <v>0</v>
      </c>
      <c r="EX21" s="7">
        <v>0</v>
      </c>
      <c r="EY21" s="53">
        <v>0</v>
      </c>
      <c r="EZ21" s="52">
        <v>0</v>
      </c>
      <c r="FA21" s="7">
        <v>0</v>
      </c>
      <c r="FB21" s="53">
        <v>0</v>
      </c>
      <c r="FC21" s="52">
        <v>0</v>
      </c>
      <c r="FD21" s="7">
        <v>0</v>
      </c>
      <c r="FE21" s="53">
        <v>0</v>
      </c>
      <c r="FF21" s="52">
        <v>0</v>
      </c>
      <c r="FG21" s="7">
        <v>0</v>
      </c>
      <c r="FH21" s="53">
        <v>0</v>
      </c>
      <c r="FI21" s="52">
        <v>0</v>
      </c>
      <c r="FJ21" s="7">
        <v>0</v>
      </c>
      <c r="FK21" s="53">
        <v>0</v>
      </c>
      <c r="FL21" s="52">
        <v>0</v>
      </c>
      <c r="FM21" s="7">
        <v>0</v>
      </c>
      <c r="FN21" s="53">
        <f t="shared" si="18"/>
        <v>0</v>
      </c>
      <c r="FO21" s="52">
        <v>6.5000000000000002E-2</v>
      </c>
      <c r="FP21" s="7">
        <v>7.3949999999999996</v>
      </c>
      <c r="FQ21" s="53">
        <f>FP21/FO21*1000</f>
        <v>113769.23076923077</v>
      </c>
      <c r="FR21" s="52">
        <v>0</v>
      </c>
      <c r="FS21" s="7">
        <v>0</v>
      </c>
      <c r="FT21" s="53">
        <v>0</v>
      </c>
      <c r="FU21" s="52">
        <v>1.7250000000000001</v>
      </c>
      <c r="FV21" s="7">
        <v>21.120999999999999</v>
      </c>
      <c r="FW21" s="53">
        <f t="shared" si="19"/>
        <v>12244.057971014492</v>
      </c>
      <c r="FX21" s="52">
        <v>0</v>
      </c>
      <c r="FY21" s="7">
        <v>0</v>
      </c>
      <c r="FZ21" s="53">
        <v>0</v>
      </c>
      <c r="GA21" s="52">
        <v>0</v>
      </c>
      <c r="GB21" s="7">
        <v>0</v>
      </c>
      <c r="GC21" s="53">
        <v>0</v>
      </c>
      <c r="GD21" s="52">
        <v>0</v>
      </c>
      <c r="GE21" s="7">
        <v>0</v>
      </c>
      <c r="GF21" s="53">
        <v>0</v>
      </c>
      <c r="GG21" s="52">
        <v>0</v>
      </c>
      <c r="GH21" s="7">
        <v>0</v>
      </c>
      <c r="GI21" s="53">
        <v>0</v>
      </c>
      <c r="GJ21" s="52">
        <v>0</v>
      </c>
      <c r="GK21" s="7">
        <v>0</v>
      </c>
      <c r="GL21" s="53">
        <f t="shared" si="20"/>
        <v>0</v>
      </c>
      <c r="GM21" s="52">
        <v>0</v>
      </c>
      <c r="GN21" s="7">
        <v>0</v>
      </c>
      <c r="GO21" s="53">
        <v>0</v>
      </c>
      <c r="GP21" s="52">
        <v>0</v>
      </c>
      <c r="GQ21" s="7">
        <v>0</v>
      </c>
      <c r="GR21" s="53">
        <v>0</v>
      </c>
      <c r="GS21" s="52">
        <v>0</v>
      </c>
      <c r="GT21" s="7">
        <v>0</v>
      </c>
      <c r="GU21" s="53">
        <v>0</v>
      </c>
      <c r="GV21" s="52">
        <v>0</v>
      </c>
      <c r="GW21" s="7">
        <v>0</v>
      </c>
      <c r="GX21" s="53">
        <v>0</v>
      </c>
      <c r="GY21" s="52">
        <v>0</v>
      </c>
      <c r="GZ21" s="7">
        <v>0</v>
      </c>
      <c r="HA21" s="53">
        <v>0</v>
      </c>
      <c r="HB21" s="52">
        <v>0</v>
      </c>
      <c r="HC21" s="7">
        <v>0</v>
      </c>
      <c r="HD21" s="53">
        <v>0</v>
      </c>
      <c r="HE21" s="52">
        <v>0.40200000000000002</v>
      </c>
      <c r="HF21" s="7">
        <v>6.2640000000000002</v>
      </c>
      <c r="HG21" s="53">
        <f>HF21/HE21*1000</f>
        <v>15582.089552238805</v>
      </c>
      <c r="HH21" s="52">
        <v>0</v>
      </c>
      <c r="HI21" s="7">
        <v>0</v>
      </c>
      <c r="HJ21" s="53">
        <v>0</v>
      </c>
      <c r="HK21" s="85">
        <v>0</v>
      </c>
      <c r="HL21" s="85">
        <v>0</v>
      </c>
      <c r="HM21" s="53">
        <v>0</v>
      </c>
      <c r="HN21" s="52">
        <v>0</v>
      </c>
      <c r="HO21" s="7">
        <v>0</v>
      </c>
      <c r="HP21" s="53">
        <v>0</v>
      </c>
      <c r="HQ21" s="52">
        <v>0</v>
      </c>
      <c r="HR21" s="7">
        <v>0</v>
      </c>
      <c r="HS21" s="53">
        <v>0</v>
      </c>
      <c r="HT21" s="52">
        <v>8.8949999999999996</v>
      </c>
      <c r="HU21" s="7">
        <v>84.08</v>
      </c>
      <c r="HV21" s="53">
        <f t="shared" si="21"/>
        <v>9452.5014052838669</v>
      </c>
      <c r="HW21" s="52">
        <v>122.524</v>
      </c>
      <c r="HX21" s="7">
        <v>1110.1559999999999</v>
      </c>
      <c r="HY21" s="53">
        <f t="shared" si="22"/>
        <v>9060.7227971662687</v>
      </c>
      <c r="HZ21" s="10">
        <f t="shared" si="4"/>
        <v>152.54300000000001</v>
      </c>
      <c r="IA21" s="15">
        <f t="shared" si="5"/>
        <v>1548.6159999999995</v>
      </c>
      <c r="IB21" s="1"/>
      <c r="IC21" s="2"/>
      <c r="ID21" s="1"/>
      <c r="IE21" s="1"/>
      <c r="IF21" s="1"/>
      <c r="IG21" s="2"/>
      <c r="IH21" s="1"/>
      <c r="II21" s="1"/>
      <c r="IJ21" s="1"/>
      <c r="IK21" s="2"/>
      <c r="IL21" s="1"/>
      <c r="IM21" s="1"/>
      <c r="IN21" s="1"/>
      <c r="IO21" s="2"/>
      <c r="IP21" s="1"/>
      <c r="IQ21" s="1"/>
      <c r="IR21" s="1"/>
      <c r="IS21" s="2"/>
      <c r="IT21" s="1"/>
      <c r="IU21" s="1"/>
      <c r="IV21" s="1"/>
      <c r="IW21" s="2"/>
      <c r="IX21" s="1"/>
      <c r="IY21" s="1"/>
      <c r="IZ21" s="1"/>
      <c r="JA21" s="2"/>
      <c r="JB21" s="1"/>
      <c r="JC21" s="1"/>
      <c r="JD21" s="1"/>
      <c r="JE21" s="2"/>
      <c r="JF21" s="1"/>
      <c r="JG21" s="1"/>
      <c r="JH21" s="1"/>
      <c r="JI21" s="2"/>
      <c r="JJ21" s="1"/>
      <c r="JK21" s="1"/>
      <c r="JL21" s="1"/>
      <c r="JM21" s="2"/>
      <c r="JN21" s="1"/>
      <c r="JO21" s="1"/>
      <c r="JP21" s="1"/>
      <c r="JQ21" s="2"/>
      <c r="JR21" s="1"/>
      <c r="JS21" s="1"/>
      <c r="JT21" s="1"/>
      <c r="JU21" s="2"/>
      <c r="JV21" s="1"/>
      <c r="JW21" s="1"/>
      <c r="JX21" s="1"/>
      <c r="JY21" s="2"/>
      <c r="JZ21" s="1"/>
      <c r="KA21" s="1"/>
      <c r="KB21" s="1"/>
    </row>
    <row r="22" spans="1:363" x14ac:dyDescent="0.3">
      <c r="A22" s="73">
        <v>2009</v>
      </c>
      <c r="B22" s="69" t="s">
        <v>8</v>
      </c>
      <c r="C22" s="52">
        <v>0.27</v>
      </c>
      <c r="D22" s="7">
        <v>122.218</v>
      </c>
      <c r="E22" s="53">
        <f>D22/C22*1000</f>
        <v>452659.25925925921</v>
      </c>
      <c r="F22" s="52">
        <v>0</v>
      </c>
      <c r="G22" s="7">
        <v>0</v>
      </c>
      <c r="H22" s="53">
        <v>0</v>
      </c>
      <c r="I22" s="52">
        <v>9.9000000000000005E-2</v>
      </c>
      <c r="J22" s="7">
        <v>1.044</v>
      </c>
      <c r="K22" s="53">
        <f>J22/I22*1000</f>
        <v>10545.454545454544</v>
      </c>
      <c r="L22" s="52">
        <v>0</v>
      </c>
      <c r="M22" s="7">
        <v>0</v>
      </c>
      <c r="N22" s="53">
        <v>0</v>
      </c>
      <c r="O22" s="52">
        <v>0</v>
      </c>
      <c r="P22" s="7">
        <v>0</v>
      </c>
      <c r="Q22" s="53">
        <v>0</v>
      </c>
      <c r="R22" s="52">
        <v>0</v>
      </c>
      <c r="S22" s="7">
        <v>0</v>
      </c>
      <c r="T22" s="53">
        <v>0</v>
      </c>
      <c r="U22" s="52">
        <v>0</v>
      </c>
      <c r="V22" s="7">
        <v>0</v>
      </c>
      <c r="W22" s="53">
        <v>0</v>
      </c>
      <c r="X22" s="52">
        <v>0</v>
      </c>
      <c r="Y22" s="7">
        <v>0</v>
      </c>
      <c r="Z22" s="53">
        <v>0</v>
      </c>
      <c r="AA22" s="52">
        <v>0</v>
      </c>
      <c r="AB22" s="7">
        <v>0</v>
      </c>
      <c r="AC22" s="53">
        <v>0</v>
      </c>
      <c r="AD22" s="52">
        <v>0</v>
      </c>
      <c r="AE22" s="7">
        <v>0</v>
      </c>
      <c r="AF22" s="53">
        <v>0</v>
      </c>
      <c r="AG22" s="52">
        <v>0</v>
      </c>
      <c r="AH22" s="7">
        <v>0</v>
      </c>
      <c r="AI22" s="53">
        <v>0</v>
      </c>
      <c r="AJ22" s="52">
        <v>0</v>
      </c>
      <c r="AK22" s="7">
        <v>0</v>
      </c>
      <c r="AL22" s="53">
        <v>0</v>
      </c>
      <c r="AM22" s="52">
        <v>0</v>
      </c>
      <c r="AN22" s="7">
        <v>0</v>
      </c>
      <c r="AO22" s="53">
        <v>0</v>
      </c>
      <c r="AP22" s="52">
        <v>1.4999999999999999E-2</v>
      </c>
      <c r="AQ22" s="7">
        <v>25.263999999999999</v>
      </c>
      <c r="AR22" s="53">
        <f t="shared" si="10"/>
        <v>1684266.6666666667</v>
      </c>
      <c r="AS22" s="52">
        <v>0</v>
      </c>
      <c r="AT22" s="7">
        <v>0</v>
      </c>
      <c r="AU22" s="53">
        <v>0</v>
      </c>
      <c r="AV22" s="52">
        <v>0</v>
      </c>
      <c r="AW22" s="7">
        <v>0</v>
      </c>
      <c r="AX22" s="53">
        <f t="shared" si="11"/>
        <v>0</v>
      </c>
      <c r="AY22" s="52">
        <v>0</v>
      </c>
      <c r="AZ22" s="7">
        <v>0</v>
      </c>
      <c r="BA22" s="53">
        <v>0</v>
      </c>
      <c r="BB22" s="52">
        <v>0</v>
      </c>
      <c r="BC22" s="7">
        <v>0</v>
      </c>
      <c r="BD22" s="53">
        <v>0</v>
      </c>
      <c r="BE22" s="52">
        <v>0</v>
      </c>
      <c r="BF22" s="7">
        <v>0</v>
      </c>
      <c r="BG22" s="53">
        <v>0</v>
      </c>
      <c r="BH22" s="52">
        <v>0</v>
      </c>
      <c r="BI22" s="7">
        <v>0</v>
      </c>
      <c r="BJ22" s="53">
        <v>0</v>
      </c>
      <c r="BK22" s="52">
        <v>0</v>
      </c>
      <c r="BL22" s="7">
        <v>0</v>
      </c>
      <c r="BM22" s="53">
        <v>0</v>
      </c>
      <c r="BN22" s="52">
        <v>0</v>
      </c>
      <c r="BO22" s="7">
        <v>0</v>
      </c>
      <c r="BP22" s="53">
        <v>0</v>
      </c>
      <c r="BQ22" s="52">
        <v>0</v>
      </c>
      <c r="BR22" s="7">
        <v>0</v>
      </c>
      <c r="BS22" s="53">
        <v>0</v>
      </c>
      <c r="BT22" s="52">
        <v>2.87</v>
      </c>
      <c r="BU22" s="7">
        <v>32.286999999999999</v>
      </c>
      <c r="BV22" s="53">
        <f t="shared" si="12"/>
        <v>11249.825783972125</v>
      </c>
      <c r="BW22" s="52">
        <v>0.02</v>
      </c>
      <c r="BX22" s="7">
        <v>0.314</v>
      </c>
      <c r="BY22" s="53">
        <f>BX22/BW22*1000</f>
        <v>15700</v>
      </c>
      <c r="BZ22" s="52">
        <v>4.49</v>
      </c>
      <c r="CA22" s="7">
        <v>85.960999999999999</v>
      </c>
      <c r="CB22" s="53">
        <f t="shared" si="13"/>
        <v>19144.988864142535</v>
      </c>
      <c r="CC22" s="52">
        <v>2E-3</v>
      </c>
      <c r="CD22" s="7">
        <v>0.51</v>
      </c>
      <c r="CE22" s="53">
        <f>CD22/CC22*1000</f>
        <v>255000</v>
      </c>
      <c r="CF22" s="52">
        <v>0</v>
      </c>
      <c r="CG22" s="7">
        <v>0</v>
      </c>
      <c r="CH22" s="53">
        <v>0</v>
      </c>
      <c r="CI22" s="52">
        <v>0</v>
      </c>
      <c r="CJ22" s="7">
        <v>0</v>
      </c>
      <c r="CK22" s="53">
        <v>0</v>
      </c>
      <c r="CL22" s="52">
        <v>0</v>
      </c>
      <c r="CM22" s="7">
        <v>0</v>
      </c>
      <c r="CN22" s="53">
        <v>0</v>
      </c>
      <c r="CO22" s="52">
        <v>0</v>
      </c>
      <c r="CP22" s="7">
        <v>0</v>
      </c>
      <c r="CQ22" s="53">
        <v>0</v>
      </c>
      <c r="CR22" s="52">
        <v>0</v>
      </c>
      <c r="CS22" s="7">
        <v>0</v>
      </c>
      <c r="CT22" s="53">
        <v>0</v>
      </c>
      <c r="CU22" s="52">
        <v>0</v>
      </c>
      <c r="CV22" s="7">
        <v>0</v>
      </c>
      <c r="CW22" s="53">
        <v>0</v>
      </c>
      <c r="CX22" s="52">
        <v>0</v>
      </c>
      <c r="CY22" s="7">
        <v>0</v>
      </c>
      <c r="CZ22" s="53">
        <v>0</v>
      </c>
      <c r="DA22" s="52">
        <v>0</v>
      </c>
      <c r="DB22" s="7">
        <v>0</v>
      </c>
      <c r="DC22" s="53">
        <v>0</v>
      </c>
      <c r="DD22" s="52">
        <v>0</v>
      </c>
      <c r="DE22" s="7">
        <v>0</v>
      </c>
      <c r="DF22" s="53">
        <v>0</v>
      </c>
      <c r="DG22" s="52">
        <v>0</v>
      </c>
      <c r="DH22" s="7">
        <v>0</v>
      </c>
      <c r="DI22" s="53">
        <v>0</v>
      </c>
      <c r="DJ22" s="52">
        <v>0.18</v>
      </c>
      <c r="DK22" s="7">
        <v>4.0579999999999998</v>
      </c>
      <c r="DL22" s="53">
        <f t="shared" si="14"/>
        <v>22544.444444444445</v>
      </c>
      <c r="DM22" s="52">
        <v>0</v>
      </c>
      <c r="DN22" s="7">
        <v>0</v>
      </c>
      <c r="DO22" s="53">
        <v>0</v>
      </c>
      <c r="DP22" s="52">
        <v>0</v>
      </c>
      <c r="DQ22" s="7">
        <v>0</v>
      </c>
      <c r="DR22" s="53">
        <v>0</v>
      </c>
      <c r="DS22" s="52">
        <v>0</v>
      </c>
      <c r="DT22" s="7">
        <v>0</v>
      </c>
      <c r="DU22" s="53">
        <v>0</v>
      </c>
      <c r="DV22" s="52">
        <v>0</v>
      </c>
      <c r="DW22" s="7">
        <v>0</v>
      </c>
      <c r="DX22" s="53">
        <v>0</v>
      </c>
      <c r="DY22" s="52">
        <v>0.113</v>
      </c>
      <c r="DZ22" s="7">
        <v>67.838999999999999</v>
      </c>
      <c r="EA22" s="53">
        <f t="shared" si="15"/>
        <v>600345.1327433628</v>
      </c>
      <c r="EB22" s="52">
        <v>0</v>
      </c>
      <c r="EC22" s="7">
        <v>0</v>
      </c>
      <c r="ED22" s="53">
        <v>0</v>
      </c>
      <c r="EE22" s="52">
        <v>0</v>
      </c>
      <c r="EF22" s="7">
        <v>0</v>
      </c>
      <c r="EG22" s="53">
        <v>0</v>
      </c>
      <c r="EH22" s="52">
        <v>0</v>
      </c>
      <c r="EI22" s="7">
        <v>0</v>
      </c>
      <c r="EJ22" s="53">
        <f t="shared" si="16"/>
        <v>0</v>
      </c>
      <c r="EK22" s="52">
        <v>0</v>
      </c>
      <c r="EL22" s="7">
        <v>0</v>
      </c>
      <c r="EM22" s="53">
        <v>0</v>
      </c>
      <c r="EN22" s="52">
        <v>0</v>
      </c>
      <c r="EO22" s="7">
        <v>0</v>
      </c>
      <c r="EP22" s="53">
        <v>0</v>
      </c>
      <c r="EQ22" s="52">
        <v>0</v>
      </c>
      <c r="ER22" s="7">
        <v>0</v>
      </c>
      <c r="ES22" s="53">
        <v>0</v>
      </c>
      <c r="ET22" s="52">
        <v>8.8350000000000009</v>
      </c>
      <c r="EU22" s="7">
        <v>95.385999999999996</v>
      </c>
      <c r="EV22" s="53">
        <f t="shared" si="17"/>
        <v>10796.378041878888</v>
      </c>
      <c r="EW22" s="52">
        <v>0</v>
      </c>
      <c r="EX22" s="7">
        <v>0</v>
      </c>
      <c r="EY22" s="53">
        <v>0</v>
      </c>
      <c r="EZ22" s="52">
        <v>0</v>
      </c>
      <c r="FA22" s="7">
        <v>0</v>
      </c>
      <c r="FB22" s="53">
        <v>0</v>
      </c>
      <c r="FC22" s="52">
        <v>0</v>
      </c>
      <c r="FD22" s="7">
        <v>0</v>
      </c>
      <c r="FE22" s="53">
        <v>0</v>
      </c>
      <c r="FF22" s="52">
        <v>0</v>
      </c>
      <c r="FG22" s="7">
        <v>0</v>
      </c>
      <c r="FH22" s="53">
        <v>0</v>
      </c>
      <c r="FI22" s="52">
        <v>5.25</v>
      </c>
      <c r="FJ22" s="7">
        <v>64.174999999999997</v>
      </c>
      <c r="FK22" s="53">
        <f>FJ22/FI22*1000</f>
        <v>12223.809523809523</v>
      </c>
      <c r="FL22" s="52">
        <v>0</v>
      </c>
      <c r="FM22" s="7">
        <v>0</v>
      </c>
      <c r="FN22" s="53">
        <f t="shared" si="18"/>
        <v>0</v>
      </c>
      <c r="FO22" s="52">
        <v>8.0000000000000002E-3</v>
      </c>
      <c r="FP22" s="7">
        <v>1.6459999999999999</v>
      </c>
      <c r="FQ22" s="53">
        <f>FP22/FO22*1000</f>
        <v>205749.99999999997</v>
      </c>
      <c r="FR22" s="52">
        <v>0</v>
      </c>
      <c r="FS22" s="7">
        <v>0</v>
      </c>
      <c r="FT22" s="53">
        <v>0</v>
      </c>
      <c r="FU22" s="52">
        <v>0.8</v>
      </c>
      <c r="FV22" s="7">
        <v>11.641999999999999</v>
      </c>
      <c r="FW22" s="53">
        <f t="shared" si="19"/>
        <v>14552.499999999998</v>
      </c>
      <c r="FX22" s="52">
        <v>0</v>
      </c>
      <c r="FY22" s="7">
        <v>0</v>
      </c>
      <c r="FZ22" s="53">
        <v>0</v>
      </c>
      <c r="GA22" s="52">
        <v>0</v>
      </c>
      <c r="GB22" s="7">
        <v>0</v>
      </c>
      <c r="GC22" s="53">
        <v>0</v>
      </c>
      <c r="GD22" s="52">
        <v>0</v>
      </c>
      <c r="GE22" s="7">
        <v>0</v>
      </c>
      <c r="GF22" s="53">
        <v>0</v>
      </c>
      <c r="GG22" s="52">
        <v>0</v>
      </c>
      <c r="GH22" s="7">
        <v>0</v>
      </c>
      <c r="GI22" s="53">
        <v>0</v>
      </c>
      <c r="GJ22" s="52">
        <v>0</v>
      </c>
      <c r="GK22" s="7">
        <v>0</v>
      </c>
      <c r="GL22" s="53">
        <f t="shared" si="20"/>
        <v>0</v>
      </c>
      <c r="GM22" s="52">
        <v>1.3440000000000001</v>
      </c>
      <c r="GN22" s="7">
        <v>34.036000000000001</v>
      </c>
      <c r="GO22" s="53">
        <f>GN22/GM22*1000</f>
        <v>25324.404761904763</v>
      </c>
      <c r="GP22" s="52">
        <v>0</v>
      </c>
      <c r="GQ22" s="7">
        <v>0</v>
      </c>
      <c r="GR22" s="53">
        <v>0</v>
      </c>
      <c r="GS22" s="52">
        <v>0</v>
      </c>
      <c r="GT22" s="7">
        <v>0</v>
      </c>
      <c r="GU22" s="53">
        <v>0</v>
      </c>
      <c r="GV22" s="52">
        <v>0</v>
      </c>
      <c r="GW22" s="7">
        <v>0</v>
      </c>
      <c r="GX22" s="53">
        <v>0</v>
      </c>
      <c r="GY22" s="52">
        <v>0</v>
      </c>
      <c r="GZ22" s="7">
        <v>0</v>
      </c>
      <c r="HA22" s="53">
        <v>0</v>
      </c>
      <c r="HB22" s="52">
        <v>0</v>
      </c>
      <c r="HC22" s="7">
        <v>0</v>
      </c>
      <c r="HD22" s="53">
        <v>0</v>
      </c>
      <c r="HE22" s="52">
        <v>0</v>
      </c>
      <c r="HF22" s="7">
        <v>0</v>
      </c>
      <c r="HG22" s="53">
        <v>0</v>
      </c>
      <c r="HH22" s="52">
        <v>0</v>
      </c>
      <c r="HI22" s="7">
        <v>0</v>
      </c>
      <c r="HJ22" s="53">
        <v>0</v>
      </c>
      <c r="HK22" s="85">
        <v>0</v>
      </c>
      <c r="HL22" s="85">
        <v>0</v>
      </c>
      <c r="HM22" s="53">
        <v>0</v>
      </c>
      <c r="HN22" s="52">
        <v>0</v>
      </c>
      <c r="HO22" s="7">
        <v>0</v>
      </c>
      <c r="HP22" s="53">
        <v>0</v>
      </c>
      <c r="HQ22" s="52">
        <v>0</v>
      </c>
      <c r="HR22" s="7">
        <v>0</v>
      </c>
      <c r="HS22" s="53">
        <v>0</v>
      </c>
      <c r="HT22" s="52">
        <v>2.7909999999999999</v>
      </c>
      <c r="HU22" s="7">
        <v>28.611000000000001</v>
      </c>
      <c r="HV22" s="53">
        <f t="shared" si="21"/>
        <v>10251.164457183804</v>
      </c>
      <c r="HW22" s="52">
        <v>55.234000000000002</v>
      </c>
      <c r="HX22" s="7">
        <v>565.04999999999995</v>
      </c>
      <c r="HY22" s="53">
        <f t="shared" si="22"/>
        <v>10230.111887605459</v>
      </c>
      <c r="HZ22" s="10">
        <f t="shared" si="4"/>
        <v>82.320999999999998</v>
      </c>
      <c r="IA22" s="15">
        <f t="shared" si="5"/>
        <v>1140.0410000000002</v>
      </c>
      <c r="IB22" s="1"/>
      <c r="IC22" s="2"/>
      <c r="ID22" s="1"/>
      <c r="IE22" s="1"/>
      <c r="IF22" s="1"/>
      <c r="IG22" s="2"/>
      <c r="IH22" s="1"/>
      <c r="II22" s="1"/>
      <c r="IJ22" s="1"/>
      <c r="IK22" s="2"/>
      <c r="IL22" s="1"/>
      <c r="IM22" s="1"/>
      <c r="IN22" s="1"/>
      <c r="IO22" s="2"/>
      <c r="IP22" s="1"/>
      <c r="IQ22" s="1"/>
      <c r="IR22" s="1"/>
      <c r="IS22" s="2"/>
      <c r="IT22" s="1"/>
      <c r="IU22" s="1"/>
      <c r="IV22" s="1"/>
      <c r="IW22" s="2"/>
      <c r="IX22" s="1"/>
      <c r="IY22" s="1"/>
      <c r="IZ22" s="1"/>
      <c r="JA22" s="2"/>
      <c r="JB22" s="1"/>
      <c r="JC22" s="1"/>
      <c r="JD22" s="1"/>
      <c r="JE22" s="2"/>
      <c r="JF22" s="1"/>
      <c r="JG22" s="1"/>
      <c r="JH22" s="1"/>
      <c r="JI22" s="2"/>
      <c r="JJ22" s="1"/>
      <c r="JK22" s="1"/>
      <c r="JL22" s="1"/>
      <c r="JM22" s="2"/>
      <c r="JN22" s="1"/>
      <c r="JO22" s="1"/>
      <c r="JP22" s="1"/>
      <c r="JQ22" s="2"/>
      <c r="JR22" s="1"/>
      <c r="JS22" s="1"/>
      <c r="JT22" s="1"/>
      <c r="JU22" s="2"/>
      <c r="JV22" s="1"/>
      <c r="JW22" s="1"/>
      <c r="JX22" s="1"/>
      <c r="JY22" s="2"/>
      <c r="JZ22" s="1"/>
      <c r="KA22" s="1"/>
      <c r="KB22" s="1"/>
    </row>
    <row r="23" spans="1:363" x14ac:dyDescent="0.3">
      <c r="A23" s="73">
        <v>2009</v>
      </c>
      <c r="B23" s="69" t="s">
        <v>9</v>
      </c>
      <c r="C23" s="52">
        <v>0</v>
      </c>
      <c r="D23" s="7">
        <v>0</v>
      </c>
      <c r="E23" s="53">
        <v>0</v>
      </c>
      <c r="F23" s="52">
        <v>0</v>
      </c>
      <c r="G23" s="7">
        <v>0</v>
      </c>
      <c r="H23" s="53">
        <v>0</v>
      </c>
      <c r="I23" s="52">
        <v>0</v>
      </c>
      <c r="J23" s="7">
        <v>0</v>
      </c>
      <c r="K23" s="53">
        <v>0</v>
      </c>
      <c r="L23" s="52">
        <v>0</v>
      </c>
      <c r="M23" s="7">
        <v>0</v>
      </c>
      <c r="N23" s="53">
        <v>0</v>
      </c>
      <c r="O23" s="52">
        <v>0</v>
      </c>
      <c r="P23" s="7">
        <v>0</v>
      </c>
      <c r="Q23" s="53">
        <v>0</v>
      </c>
      <c r="R23" s="52">
        <v>0</v>
      </c>
      <c r="S23" s="7">
        <v>0</v>
      </c>
      <c r="T23" s="53">
        <v>0</v>
      </c>
      <c r="U23" s="52">
        <v>0</v>
      </c>
      <c r="V23" s="7">
        <v>0</v>
      </c>
      <c r="W23" s="53">
        <v>0</v>
      </c>
      <c r="X23" s="52">
        <v>0</v>
      </c>
      <c r="Y23" s="7">
        <v>0</v>
      </c>
      <c r="Z23" s="53">
        <v>0</v>
      </c>
      <c r="AA23" s="52">
        <v>0</v>
      </c>
      <c r="AB23" s="7">
        <v>0</v>
      </c>
      <c r="AC23" s="53">
        <v>0</v>
      </c>
      <c r="AD23" s="52">
        <v>0</v>
      </c>
      <c r="AE23" s="7">
        <v>0</v>
      </c>
      <c r="AF23" s="53">
        <v>0</v>
      </c>
      <c r="AG23" s="52">
        <v>0</v>
      </c>
      <c r="AH23" s="7">
        <v>0</v>
      </c>
      <c r="AI23" s="53">
        <v>0</v>
      </c>
      <c r="AJ23" s="52">
        <v>0</v>
      </c>
      <c r="AK23" s="7">
        <v>0</v>
      </c>
      <c r="AL23" s="53">
        <v>0</v>
      </c>
      <c r="AM23" s="52">
        <v>0</v>
      </c>
      <c r="AN23" s="7">
        <v>0</v>
      </c>
      <c r="AO23" s="53">
        <v>0</v>
      </c>
      <c r="AP23" s="52">
        <v>16.885000000000002</v>
      </c>
      <c r="AQ23" s="7">
        <v>501.38200000000001</v>
      </c>
      <c r="AR23" s="53">
        <f t="shared" si="10"/>
        <v>29693.929523245482</v>
      </c>
      <c r="AS23" s="52">
        <v>0</v>
      </c>
      <c r="AT23" s="7">
        <v>0</v>
      </c>
      <c r="AU23" s="53">
        <v>0</v>
      </c>
      <c r="AV23" s="52">
        <v>0</v>
      </c>
      <c r="AW23" s="7">
        <v>0</v>
      </c>
      <c r="AX23" s="53">
        <f t="shared" si="11"/>
        <v>0</v>
      </c>
      <c r="AY23" s="52">
        <v>0</v>
      </c>
      <c r="AZ23" s="7">
        <v>0</v>
      </c>
      <c r="BA23" s="53">
        <v>0</v>
      </c>
      <c r="BB23" s="52">
        <v>1</v>
      </c>
      <c r="BC23" s="7">
        <v>61.591000000000001</v>
      </c>
      <c r="BD23" s="53">
        <f>BC23/BB23*1000</f>
        <v>61591</v>
      </c>
      <c r="BE23" s="52">
        <v>0</v>
      </c>
      <c r="BF23" s="7">
        <v>0</v>
      </c>
      <c r="BG23" s="53">
        <v>0</v>
      </c>
      <c r="BH23" s="52">
        <v>0</v>
      </c>
      <c r="BI23" s="7">
        <v>0</v>
      </c>
      <c r="BJ23" s="53">
        <v>0</v>
      </c>
      <c r="BK23" s="52">
        <v>0</v>
      </c>
      <c r="BL23" s="7">
        <v>0</v>
      </c>
      <c r="BM23" s="53">
        <v>0</v>
      </c>
      <c r="BN23" s="52">
        <v>0</v>
      </c>
      <c r="BO23" s="7">
        <v>0</v>
      </c>
      <c r="BP23" s="53">
        <v>0</v>
      </c>
      <c r="BQ23" s="52">
        <v>0</v>
      </c>
      <c r="BR23" s="7">
        <v>0</v>
      </c>
      <c r="BS23" s="53">
        <v>0</v>
      </c>
      <c r="BT23" s="52">
        <v>4.93</v>
      </c>
      <c r="BU23" s="7">
        <v>57.915999999999997</v>
      </c>
      <c r="BV23" s="53">
        <f t="shared" si="12"/>
        <v>11747.667342799188</v>
      </c>
      <c r="BW23" s="52">
        <v>0</v>
      </c>
      <c r="BX23" s="7">
        <v>0</v>
      </c>
      <c r="BY23" s="53">
        <v>0</v>
      </c>
      <c r="BZ23" s="52">
        <v>2.2400000000000002</v>
      </c>
      <c r="CA23" s="7">
        <v>25.640999999999998</v>
      </c>
      <c r="CB23" s="53">
        <f t="shared" si="13"/>
        <v>11446.874999999998</v>
      </c>
      <c r="CC23" s="52">
        <v>0</v>
      </c>
      <c r="CD23" s="7">
        <v>0</v>
      </c>
      <c r="CE23" s="53">
        <v>0</v>
      </c>
      <c r="CF23" s="52">
        <v>0</v>
      </c>
      <c r="CG23" s="7">
        <v>0</v>
      </c>
      <c r="CH23" s="53">
        <v>0</v>
      </c>
      <c r="CI23" s="52">
        <v>0.45</v>
      </c>
      <c r="CJ23" s="7">
        <v>8.0329999999999995</v>
      </c>
      <c r="CK23" s="53">
        <f t="shared" ref="CK23:CK30" si="23">CJ23/CI23*1000</f>
        <v>17851.111111111109</v>
      </c>
      <c r="CL23" s="52">
        <v>0.05</v>
      </c>
      <c r="CM23" s="7">
        <v>1.0880000000000001</v>
      </c>
      <c r="CN23" s="53">
        <f>CM23/CL23*1000</f>
        <v>21760</v>
      </c>
      <c r="CO23" s="52">
        <v>0</v>
      </c>
      <c r="CP23" s="7">
        <v>0</v>
      </c>
      <c r="CQ23" s="53">
        <v>0</v>
      </c>
      <c r="CR23" s="52">
        <v>0</v>
      </c>
      <c r="CS23" s="7">
        <v>0</v>
      </c>
      <c r="CT23" s="53">
        <v>0</v>
      </c>
      <c r="CU23" s="52">
        <v>0</v>
      </c>
      <c r="CV23" s="7">
        <v>0</v>
      </c>
      <c r="CW23" s="53">
        <v>0</v>
      </c>
      <c r="CX23" s="52">
        <v>0</v>
      </c>
      <c r="CY23" s="7">
        <v>0</v>
      </c>
      <c r="CZ23" s="53">
        <v>0</v>
      </c>
      <c r="DA23" s="52">
        <v>0</v>
      </c>
      <c r="DB23" s="7">
        <v>0</v>
      </c>
      <c r="DC23" s="53">
        <v>0</v>
      </c>
      <c r="DD23" s="52">
        <v>0</v>
      </c>
      <c r="DE23" s="7">
        <v>0</v>
      </c>
      <c r="DF23" s="53">
        <v>0</v>
      </c>
      <c r="DG23" s="52">
        <v>0</v>
      </c>
      <c r="DH23" s="7">
        <v>0</v>
      </c>
      <c r="DI23" s="53">
        <v>0</v>
      </c>
      <c r="DJ23" s="52">
        <v>0.252</v>
      </c>
      <c r="DK23" s="7">
        <v>2.4689999999999999</v>
      </c>
      <c r="DL23" s="53">
        <f t="shared" si="14"/>
        <v>9797.6190476190477</v>
      </c>
      <c r="DM23" s="52">
        <v>2.5000000000000001E-2</v>
      </c>
      <c r="DN23" s="7">
        <v>0.503</v>
      </c>
      <c r="DO23" s="53">
        <f>DN23/DM23*1000</f>
        <v>20119.999999999996</v>
      </c>
      <c r="DP23" s="52">
        <v>0</v>
      </c>
      <c r="DQ23" s="7">
        <v>0</v>
      </c>
      <c r="DR23" s="53">
        <v>0</v>
      </c>
      <c r="DS23" s="52">
        <v>0</v>
      </c>
      <c r="DT23" s="7">
        <v>0</v>
      </c>
      <c r="DU23" s="53">
        <v>0</v>
      </c>
      <c r="DV23" s="52">
        <v>0</v>
      </c>
      <c r="DW23" s="7">
        <v>0</v>
      </c>
      <c r="DX23" s="53">
        <v>0</v>
      </c>
      <c r="DY23" s="52">
        <v>0.50900000000000001</v>
      </c>
      <c r="DZ23" s="7">
        <v>4.0330000000000004</v>
      </c>
      <c r="EA23" s="53">
        <f t="shared" si="15"/>
        <v>7923.3791748526528</v>
      </c>
      <c r="EB23" s="52">
        <v>0</v>
      </c>
      <c r="EC23" s="7">
        <v>0</v>
      </c>
      <c r="ED23" s="53">
        <v>0</v>
      </c>
      <c r="EE23" s="52">
        <v>0</v>
      </c>
      <c r="EF23" s="7">
        <v>0</v>
      </c>
      <c r="EG23" s="53">
        <v>0</v>
      </c>
      <c r="EH23" s="52">
        <v>0</v>
      </c>
      <c r="EI23" s="7">
        <v>0</v>
      </c>
      <c r="EJ23" s="53">
        <f t="shared" si="16"/>
        <v>0</v>
      </c>
      <c r="EK23" s="52">
        <v>0</v>
      </c>
      <c r="EL23" s="7">
        <v>0</v>
      </c>
      <c r="EM23" s="53">
        <v>0</v>
      </c>
      <c r="EN23" s="52">
        <v>8.2000000000000003E-2</v>
      </c>
      <c r="EO23" s="7">
        <v>2.0230000000000001</v>
      </c>
      <c r="EP23" s="53">
        <f>EO23/EN23*1000</f>
        <v>24670.731707317074</v>
      </c>
      <c r="EQ23" s="52">
        <v>0</v>
      </c>
      <c r="ER23" s="7">
        <v>0</v>
      </c>
      <c r="ES23" s="53">
        <v>0</v>
      </c>
      <c r="ET23" s="52">
        <v>7.6349999999999998</v>
      </c>
      <c r="EU23" s="7">
        <v>138.00399999999999</v>
      </c>
      <c r="EV23" s="53">
        <f t="shared" si="17"/>
        <v>18075.180091683036</v>
      </c>
      <c r="EW23" s="52">
        <v>0</v>
      </c>
      <c r="EX23" s="7">
        <v>0</v>
      </c>
      <c r="EY23" s="53">
        <v>0</v>
      </c>
      <c r="EZ23" s="52">
        <v>0</v>
      </c>
      <c r="FA23" s="7">
        <v>0</v>
      </c>
      <c r="FB23" s="53">
        <v>0</v>
      </c>
      <c r="FC23" s="52">
        <v>0</v>
      </c>
      <c r="FD23" s="7">
        <v>0</v>
      </c>
      <c r="FE23" s="53">
        <v>0</v>
      </c>
      <c r="FF23" s="52">
        <v>0</v>
      </c>
      <c r="FG23" s="7">
        <v>0</v>
      </c>
      <c r="FH23" s="53">
        <v>0</v>
      </c>
      <c r="FI23" s="52">
        <v>0</v>
      </c>
      <c r="FJ23" s="7">
        <v>0</v>
      </c>
      <c r="FK23" s="53">
        <v>0</v>
      </c>
      <c r="FL23" s="52">
        <v>0</v>
      </c>
      <c r="FM23" s="7">
        <v>0</v>
      </c>
      <c r="FN23" s="53">
        <f t="shared" si="18"/>
        <v>0</v>
      </c>
      <c r="FO23" s="52">
        <v>1.0999999999999999E-2</v>
      </c>
      <c r="FP23" s="7">
        <v>0.64900000000000002</v>
      </c>
      <c r="FQ23" s="53">
        <f>FP23/FO23*1000</f>
        <v>59000.000000000007</v>
      </c>
      <c r="FR23" s="52">
        <v>0</v>
      </c>
      <c r="FS23" s="7">
        <v>0</v>
      </c>
      <c r="FT23" s="53">
        <v>0</v>
      </c>
      <c r="FU23" s="52">
        <v>0.15</v>
      </c>
      <c r="FV23" s="7">
        <v>2.2610000000000001</v>
      </c>
      <c r="FW23" s="53">
        <f t="shared" si="19"/>
        <v>15073.333333333334</v>
      </c>
      <c r="FX23" s="52">
        <v>0</v>
      </c>
      <c r="FY23" s="7">
        <v>0</v>
      </c>
      <c r="FZ23" s="53">
        <v>0</v>
      </c>
      <c r="GA23" s="52">
        <v>0</v>
      </c>
      <c r="GB23" s="7">
        <v>0</v>
      </c>
      <c r="GC23" s="53">
        <v>0</v>
      </c>
      <c r="GD23" s="52">
        <v>0</v>
      </c>
      <c r="GE23" s="7">
        <v>0</v>
      </c>
      <c r="GF23" s="53">
        <v>0</v>
      </c>
      <c r="GG23" s="52">
        <v>0</v>
      </c>
      <c r="GH23" s="7">
        <v>0</v>
      </c>
      <c r="GI23" s="53">
        <v>0</v>
      </c>
      <c r="GJ23" s="52">
        <v>0</v>
      </c>
      <c r="GK23" s="7">
        <v>0</v>
      </c>
      <c r="GL23" s="53">
        <f t="shared" si="20"/>
        <v>0</v>
      </c>
      <c r="GM23" s="52">
        <v>0.48</v>
      </c>
      <c r="GN23" s="7">
        <v>11.31</v>
      </c>
      <c r="GO23" s="53">
        <f>GN23/GM23*1000</f>
        <v>23562.500000000004</v>
      </c>
      <c r="GP23" s="52">
        <v>0</v>
      </c>
      <c r="GQ23" s="7">
        <v>0</v>
      </c>
      <c r="GR23" s="53">
        <v>0</v>
      </c>
      <c r="GS23" s="52">
        <v>0</v>
      </c>
      <c r="GT23" s="7">
        <v>0</v>
      </c>
      <c r="GU23" s="53">
        <v>0</v>
      </c>
      <c r="GV23" s="52">
        <v>0</v>
      </c>
      <c r="GW23" s="7">
        <v>0</v>
      </c>
      <c r="GX23" s="53">
        <v>0</v>
      </c>
      <c r="GY23" s="52">
        <v>0</v>
      </c>
      <c r="GZ23" s="7">
        <v>0</v>
      </c>
      <c r="HA23" s="53">
        <v>0</v>
      </c>
      <c r="HB23" s="52">
        <v>0</v>
      </c>
      <c r="HC23" s="7">
        <v>0</v>
      </c>
      <c r="HD23" s="53">
        <v>0</v>
      </c>
      <c r="HE23" s="52">
        <v>0</v>
      </c>
      <c r="HF23" s="7">
        <v>0</v>
      </c>
      <c r="HG23" s="53">
        <v>0</v>
      </c>
      <c r="HH23" s="52">
        <v>0.54</v>
      </c>
      <c r="HI23" s="7">
        <v>13.5</v>
      </c>
      <c r="HJ23" s="53">
        <f>HI23/HH23*1000</f>
        <v>25000</v>
      </c>
      <c r="HK23" s="85">
        <v>1</v>
      </c>
      <c r="HL23" s="85">
        <v>9.69</v>
      </c>
      <c r="HM23" s="53">
        <v>0</v>
      </c>
      <c r="HN23" s="52">
        <v>1</v>
      </c>
      <c r="HO23" s="7">
        <v>9.69</v>
      </c>
      <c r="HP23" s="53">
        <f>HO23/HN23*1000</f>
        <v>9690</v>
      </c>
      <c r="HQ23" s="52">
        <v>0</v>
      </c>
      <c r="HR23" s="7">
        <v>0</v>
      </c>
      <c r="HS23" s="53">
        <v>0</v>
      </c>
      <c r="HT23" s="52">
        <v>136.34800000000001</v>
      </c>
      <c r="HU23" s="7">
        <v>125.56100000000001</v>
      </c>
      <c r="HV23" s="53">
        <f t="shared" si="21"/>
        <v>920.8862616246663</v>
      </c>
      <c r="HW23" s="52">
        <v>521.94100000000003</v>
      </c>
      <c r="HX23" s="7">
        <v>3704.7579999999998</v>
      </c>
      <c r="HY23" s="53">
        <f t="shared" si="22"/>
        <v>7098.0398167608973</v>
      </c>
      <c r="HZ23" s="10">
        <f t="shared" si="4"/>
        <v>695.52799999999991</v>
      </c>
      <c r="IA23" s="15">
        <f t="shared" si="5"/>
        <v>4680.1019999999999</v>
      </c>
      <c r="IB23" s="1"/>
      <c r="IC23" s="2"/>
      <c r="ID23" s="1"/>
      <c r="IE23" s="1"/>
      <c r="IF23" s="1"/>
      <c r="IG23" s="2"/>
      <c r="IH23" s="1"/>
      <c r="II23" s="1"/>
      <c r="IJ23" s="1"/>
      <c r="IK23" s="2"/>
      <c r="IL23" s="1"/>
      <c r="IM23" s="1"/>
      <c r="IN23" s="1"/>
      <c r="IO23" s="2"/>
      <c r="IP23" s="1"/>
      <c r="IQ23" s="1"/>
      <c r="IR23" s="1"/>
      <c r="IS23" s="2"/>
      <c r="IT23" s="1"/>
      <c r="IU23" s="1"/>
      <c r="IV23" s="1"/>
      <c r="IW23" s="2"/>
      <c r="IX23" s="1"/>
      <c r="IY23" s="1"/>
      <c r="IZ23" s="1"/>
      <c r="JA23" s="2"/>
      <c r="JB23" s="1"/>
      <c r="JC23" s="1"/>
      <c r="JD23" s="1"/>
      <c r="JE23" s="2"/>
      <c r="JF23" s="1"/>
      <c r="JG23" s="1"/>
      <c r="JH23" s="1"/>
      <c r="JI23" s="2"/>
      <c r="JJ23" s="1"/>
      <c r="JK23" s="1"/>
      <c r="JL23" s="1"/>
      <c r="JM23" s="2"/>
      <c r="JN23" s="1"/>
      <c r="JO23" s="1"/>
      <c r="JP23" s="1"/>
      <c r="JQ23" s="2"/>
      <c r="JR23" s="1"/>
      <c r="JS23" s="1"/>
      <c r="JT23" s="1"/>
      <c r="JU23" s="2"/>
      <c r="JV23" s="1"/>
      <c r="JW23" s="1"/>
      <c r="JX23" s="1"/>
      <c r="JY23" s="2"/>
      <c r="JZ23" s="1"/>
      <c r="KA23" s="1"/>
      <c r="KB23" s="1"/>
    </row>
    <row r="24" spans="1:363" x14ac:dyDescent="0.3">
      <c r="A24" s="73">
        <v>2009</v>
      </c>
      <c r="B24" s="69" t="s">
        <v>10</v>
      </c>
      <c r="C24" s="52">
        <v>0</v>
      </c>
      <c r="D24" s="7">
        <v>0</v>
      </c>
      <c r="E24" s="53">
        <v>0</v>
      </c>
      <c r="F24" s="52">
        <v>0</v>
      </c>
      <c r="G24" s="7">
        <v>0</v>
      </c>
      <c r="H24" s="53">
        <v>0</v>
      </c>
      <c r="I24" s="52">
        <v>0.5</v>
      </c>
      <c r="J24" s="7">
        <v>7.2969999999999997</v>
      </c>
      <c r="K24" s="53">
        <f>J24/I24*1000</f>
        <v>14594</v>
      </c>
      <c r="L24" s="52">
        <v>0</v>
      </c>
      <c r="M24" s="7">
        <v>0</v>
      </c>
      <c r="N24" s="53">
        <v>0</v>
      </c>
      <c r="O24" s="52">
        <v>0</v>
      </c>
      <c r="P24" s="7">
        <v>0</v>
      </c>
      <c r="Q24" s="53">
        <v>0</v>
      </c>
      <c r="R24" s="52">
        <v>0</v>
      </c>
      <c r="S24" s="7">
        <v>0</v>
      </c>
      <c r="T24" s="53">
        <v>0</v>
      </c>
      <c r="U24" s="52">
        <v>0</v>
      </c>
      <c r="V24" s="7">
        <v>0</v>
      </c>
      <c r="W24" s="53">
        <v>0</v>
      </c>
      <c r="X24" s="52">
        <v>0</v>
      </c>
      <c r="Y24" s="7">
        <v>0</v>
      </c>
      <c r="Z24" s="53">
        <v>0</v>
      </c>
      <c r="AA24" s="52">
        <v>0</v>
      </c>
      <c r="AB24" s="7">
        <v>0</v>
      </c>
      <c r="AC24" s="53">
        <v>0</v>
      </c>
      <c r="AD24" s="52">
        <v>0</v>
      </c>
      <c r="AE24" s="7">
        <v>0</v>
      </c>
      <c r="AF24" s="53">
        <v>0</v>
      </c>
      <c r="AG24" s="52">
        <v>0</v>
      </c>
      <c r="AH24" s="7">
        <v>0</v>
      </c>
      <c r="AI24" s="53">
        <v>0</v>
      </c>
      <c r="AJ24" s="52">
        <v>0</v>
      </c>
      <c r="AK24" s="7">
        <v>0</v>
      </c>
      <c r="AL24" s="53">
        <v>0</v>
      </c>
      <c r="AM24" s="52">
        <v>0</v>
      </c>
      <c r="AN24" s="7">
        <v>0</v>
      </c>
      <c r="AO24" s="53">
        <v>0</v>
      </c>
      <c r="AP24" s="52">
        <v>712.928</v>
      </c>
      <c r="AQ24" s="7">
        <v>1010.919</v>
      </c>
      <c r="AR24" s="53">
        <f t="shared" si="10"/>
        <v>1417.9818999955114</v>
      </c>
      <c r="AS24" s="52">
        <v>0</v>
      </c>
      <c r="AT24" s="7">
        <v>0</v>
      </c>
      <c r="AU24" s="53">
        <v>0</v>
      </c>
      <c r="AV24" s="52">
        <v>0</v>
      </c>
      <c r="AW24" s="7">
        <v>0</v>
      </c>
      <c r="AX24" s="53">
        <f t="shared" si="11"/>
        <v>0</v>
      </c>
      <c r="AY24" s="52">
        <v>0</v>
      </c>
      <c r="AZ24" s="7">
        <v>0</v>
      </c>
      <c r="BA24" s="53">
        <v>0</v>
      </c>
      <c r="BB24" s="52">
        <v>0</v>
      </c>
      <c r="BC24" s="7">
        <v>0</v>
      </c>
      <c r="BD24" s="53">
        <v>0</v>
      </c>
      <c r="BE24" s="52">
        <v>0</v>
      </c>
      <c r="BF24" s="7">
        <v>0</v>
      </c>
      <c r="BG24" s="53">
        <v>0</v>
      </c>
      <c r="BH24" s="52">
        <v>0</v>
      </c>
      <c r="BI24" s="7">
        <v>0</v>
      </c>
      <c r="BJ24" s="53">
        <v>0</v>
      </c>
      <c r="BK24" s="52">
        <v>0</v>
      </c>
      <c r="BL24" s="7">
        <v>0</v>
      </c>
      <c r="BM24" s="53">
        <v>0</v>
      </c>
      <c r="BN24" s="52">
        <v>0</v>
      </c>
      <c r="BO24" s="7">
        <v>0</v>
      </c>
      <c r="BP24" s="53">
        <v>0</v>
      </c>
      <c r="BQ24" s="52">
        <v>0</v>
      </c>
      <c r="BR24" s="7">
        <v>0</v>
      </c>
      <c r="BS24" s="53">
        <v>0</v>
      </c>
      <c r="BT24" s="52">
        <v>6.0869999999999997</v>
      </c>
      <c r="BU24" s="7">
        <v>93.454999999999998</v>
      </c>
      <c r="BV24" s="53">
        <f t="shared" si="12"/>
        <v>15353.211762773122</v>
      </c>
      <c r="BW24" s="52">
        <v>0</v>
      </c>
      <c r="BX24" s="7">
        <v>0</v>
      </c>
      <c r="BY24" s="53">
        <v>0</v>
      </c>
      <c r="BZ24" s="52">
        <v>1.95</v>
      </c>
      <c r="CA24" s="7">
        <v>23.545999999999999</v>
      </c>
      <c r="CB24" s="53">
        <f t="shared" si="13"/>
        <v>12074.871794871795</v>
      </c>
      <c r="CC24" s="52">
        <v>0</v>
      </c>
      <c r="CD24" s="7">
        <v>0</v>
      </c>
      <c r="CE24" s="53">
        <v>0</v>
      </c>
      <c r="CF24" s="52">
        <v>0</v>
      </c>
      <c r="CG24" s="7">
        <v>0</v>
      </c>
      <c r="CH24" s="53">
        <v>0</v>
      </c>
      <c r="CI24" s="52">
        <v>1.6</v>
      </c>
      <c r="CJ24" s="7">
        <v>28.702000000000002</v>
      </c>
      <c r="CK24" s="53">
        <f t="shared" si="23"/>
        <v>17938.75</v>
      </c>
      <c r="CL24" s="52">
        <v>0</v>
      </c>
      <c r="CM24" s="7">
        <v>0</v>
      </c>
      <c r="CN24" s="53">
        <v>0</v>
      </c>
      <c r="CO24" s="52">
        <v>0</v>
      </c>
      <c r="CP24" s="7">
        <v>0</v>
      </c>
      <c r="CQ24" s="53">
        <v>0</v>
      </c>
      <c r="CR24" s="52">
        <v>0</v>
      </c>
      <c r="CS24" s="7">
        <v>0</v>
      </c>
      <c r="CT24" s="53">
        <v>0</v>
      </c>
      <c r="CU24" s="52">
        <v>0</v>
      </c>
      <c r="CV24" s="7">
        <v>0</v>
      </c>
      <c r="CW24" s="53">
        <v>0</v>
      </c>
      <c r="CX24" s="52">
        <v>0</v>
      </c>
      <c r="CY24" s="7">
        <v>0</v>
      </c>
      <c r="CZ24" s="53">
        <v>0</v>
      </c>
      <c r="DA24" s="52">
        <v>0</v>
      </c>
      <c r="DB24" s="7">
        <v>0</v>
      </c>
      <c r="DC24" s="53">
        <v>0</v>
      </c>
      <c r="DD24" s="52">
        <v>0</v>
      </c>
      <c r="DE24" s="7">
        <v>0</v>
      </c>
      <c r="DF24" s="53">
        <v>0</v>
      </c>
      <c r="DG24" s="52">
        <v>0</v>
      </c>
      <c r="DH24" s="7">
        <v>0</v>
      </c>
      <c r="DI24" s="53">
        <v>0</v>
      </c>
      <c r="DJ24" s="52">
        <v>0.33</v>
      </c>
      <c r="DK24" s="7">
        <v>9.3740000000000006</v>
      </c>
      <c r="DL24" s="53">
        <f t="shared" si="14"/>
        <v>28406.060606060608</v>
      </c>
      <c r="DM24" s="52">
        <v>0</v>
      </c>
      <c r="DN24" s="7">
        <v>0</v>
      </c>
      <c r="DO24" s="53">
        <v>0</v>
      </c>
      <c r="DP24" s="52">
        <v>0</v>
      </c>
      <c r="DQ24" s="7">
        <v>0</v>
      </c>
      <c r="DR24" s="53">
        <v>0</v>
      </c>
      <c r="DS24" s="52">
        <v>0</v>
      </c>
      <c r="DT24" s="7">
        <v>0</v>
      </c>
      <c r="DU24" s="53">
        <v>0</v>
      </c>
      <c r="DV24" s="52">
        <v>0</v>
      </c>
      <c r="DW24" s="7">
        <v>0</v>
      </c>
      <c r="DX24" s="53">
        <v>0</v>
      </c>
      <c r="DY24" s="52">
        <v>0.56599999999999995</v>
      </c>
      <c r="DZ24" s="7">
        <v>5.4320000000000004</v>
      </c>
      <c r="EA24" s="53">
        <f t="shared" si="15"/>
        <v>9597.1731448763258</v>
      </c>
      <c r="EB24" s="52">
        <v>0</v>
      </c>
      <c r="EC24" s="7">
        <v>0</v>
      </c>
      <c r="ED24" s="53">
        <v>0</v>
      </c>
      <c r="EE24" s="52">
        <v>0</v>
      </c>
      <c r="EF24" s="7">
        <v>0</v>
      </c>
      <c r="EG24" s="53">
        <v>0</v>
      </c>
      <c r="EH24" s="52">
        <v>0</v>
      </c>
      <c r="EI24" s="7">
        <v>0</v>
      </c>
      <c r="EJ24" s="53">
        <f t="shared" si="16"/>
        <v>0</v>
      </c>
      <c r="EK24" s="52">
        <v>0</v>
      </c>
      <c r="EL24" s="7">
        <v>0</v>
      </c>
      <c r="EM24" s="53">
        <v>0</v>
      </c>
      <c r="EN24" s="52">
        <v>0</v>
      </c>
      <c r="EO24" s="7">
        <v>0</v>
      </c>
      <c r="EP24" s="53">
        <v>0</v>
      </c>
      <c r="EQ24" s="52">
        <v>0</v>
      </c>
      <c r="ER24" s="7">
        <v>0</v>
      </c>
      <c r="ES24" s="53">
        <v>0</v>
      </c>
      <c r="ET24" s="52">
        <v>5.0659999999999998</v>
      </c>
      <c r="EU24" s="7">
        <v>103.139</v>
      </c>
      <c r="EV24" s="53">
        <f t="shared" si="17"/>
        <v>20359.060402684561</v>
      </c>
      <c r="EW24" s="52">
        <v>0</v>
      </c>
      <c r="EX24" s="7">
        <v>0</v>
      </c>
      <c r="EY24" s="53">
        <v>0</v>
      </c>
      <c r="EZ24" s="52">
        <v>0</v>
      </c>
      <c r="FA24" s="7">
        <v>0</v>
      </c>
      <c r="FB24" s="53">
        <v>0</v>
      </c>
      <c r="FC24" s="52">
        <v>0</v>
      </c>
      <c r="FD24" s="7">
        <v>0</v>
      </c>
      <c r="FE24" s="53">
        <v>0</v>
      </c>
      <c r="FF24" s="52">
        <v>0</v>
      </c>
      <c r="FG24" s="7">
        <v>0</v>
      </c>
      <c r="FH24" s="53">
        <v>0</v>
      </c>
      <c r="FI24" s="52">
        <v>1.77</v>
      </c>
      <c r="FJ24" s="7">
        <v>21.545000000000002</v>
      </c>
      <c r="FK24" s="53">
        <f>FJ24/FI24*1000</f>
        <v>12172.316384180793</v>
      </c>
      <c r="FL24" s="52">
        <v>0</v>
      </c>
      <c r="FM24" s="7">
        <v>0</v>
      </c>
      <c r="FN24" s="53">
        <f t="shared" si="18"/>
        <v>0</v>
      </c>
      <c r="FO24" s="52">
        <v>0</v>
      </c>
      <c r="FP24" s="7">
        <v>0</v>
      </c>
      <c r="FQ24" s="53">
        <v>0</v>
      </c>
      <c r="FR24" s="52">
        <v>0</v>
      </c>
      <c r="FS24" s="7">
        <v>0</v>
      </c>
      <c r="FT24" s="53">
        <v>0</v>
      </c>
      <c r="FU24" s="52">
        <v>1.2250000000000001</v>
      </c>
      <c r="FV24" s="7">
        <v>15.782</v>
      </c>
      <c r="FW24" s="53">
        <f t="shared" si="19"/>
        <v>12883.265306122448</v>
      </c>
      <c r="FX24" s="52">
        <v>0</v>
      </c>
      <c r="FY24" s="7">
        <v>0</v>
      </c>
      <c r="FZ24" s="53">
        <v>0</v>
      </c>
      <c r="GA24" s="52">
        <v>0</v>
      </c>
      <c r="GB24" s="7">
        <v>0</v>
      </c>
      <c r="GC24" s="53">
        <v>0</v>
      </c>
      <c r="GD24" s="52">
        <v>0</v>
      </c>
      <c r="GE24" s="7">
        <v>0</v>
      </c>
      <c r="GF24" s="53">
        <v>0</v>
      </c>
      <c r="GG24" s="52">
        <v>0</v>
      </c>
      <c r="GH24" s="7">
        <v>0</v>
      </c>
      <c r="GI24" s="53">
        <v>0</v>
      </c>
      <c r="GJ24" s="52">
        <v>0</v>
      </c>
      <c r="GK24" s="7">
        <v>0</v>
      </c>
      <c r="GL24" s="53">
        <f t="shared" si="20"/>
        <v>0</v>
      </c>
      <c r="GM24" s="52">
        <v>0</v>
      </c>
      <c r="GN24" s="7">
        <v>0</v>
      </c>
      <c r="GO24" s="53">
        <v>0</v>
      </c>
      <c r="GP24" s="52">
        <v>0</v>
      </c>
      <c r="GQ24" s="7">
        <v>0</v>
      </c>
      <c r="GR24" s="53">
        <v>0</v>
      </c>
      <c r="GS24" s="52">
        <v>0</v>
      </c>
      <c r="GT24" s="7">
        <v>0</v>
      </c>
      <c r="GU24" s="53">
        <v>0</v>
      </c>
      <c r="GV24" s="52">
        <v>0</v>
      </c>
      <c r="GW24" s="7">
        <v>0</v>
      </c>
      <c r="GX24" s="53">
        <v>0</v>
      </c>
      <c r="GY24" s="52">
        <v>0</v>
      </c>
      <c r="GZ24" s="7">
        <v>0</v>
      </c>
      <c r="HA24" s="53">
        <v>0</v>
      </c>
      <c r="HB24" s="52">
        <v>0</v>
      </c>
      <c r="HC24" s="7">
        <v>0</v>
      </c>
      <c r="HD24" s="53">
        <v>0</v>
      </c>
      <c r="HE24" s="52">
        <v>0</v>
      </c>
      <c r="HF24" s="7">
        <v>0</v>
      </c>
      <c r="HG24" s="53">
        <v>0</v>
      </c>
      <c r="HH24" s="52">
        <v>0</v>
      </c>
      <c r="HI24" s="7">
        <v>0</v>
      </c>
      <c r="HJ24" s="53">
        <v>0</v>
      </c>
      <c r="HK24" s="85">
        <v>0</v>
      </c>
      <c r="HL24" s="85">
        <v>0</v>
      </c>
      <c r="HM24" s="53">
        <v>0</v>
      </c>
      <c r="HN24" s="52">
        <v>0</v>
      </c>
      <c r="HO24" s="7">
        <v>0</v>
      </c>
      <c r="HP24" s="53">
        <v>0</v>
      </c>
      <c r="HQ24" s="52">
        <v>0</v>
      </c>
      <c r="HR24" s="7">
        <v>0</v>
      </c>
      <c r="HS24" s="53">
        <v>0</v>
      </c>
      <c r="HT24" s="52">
        <v>5.5E-2</v>
      </c>
      <c r="HU24" s="7">
        <v>1.0489999999999999</v>
      </c>
      <c r="HV24" s="53">
        <f t="shared" si="21"/>
        <v>19072.727272727272</v>
      </c>
      <c r="HW24" s="52">
        <v>264.03100000000001</v>
      </c>
      <c r="HX24" s="7">
        <v>1607.4929999999999</v>
      </c>
      <c r="HY24" s="53">
        <f t="shared" si="22"/>
        <v>6088.2737254337562</v>
      </c>
      <c r="HZ24" s="10">
        <f t="shared" si="4"/>
        <v>996.10800000000017</v>
      </c>
      <c r="IA24" s="15">
        <f t="shared" si="5"/>
        <v>2927.7330000000002</v>
      </c>
      <c r="IB24" s="1"/>
      <c r="IC24" s="2"/>
      <c r="ID24" s="1"/>
      <c r="IE24" s="1"/>
      <c r="IF24" s="1"/>
      <c r="IG24" s="2"/>
      <c r="IH24" s="1"/>
      <c r="II24" s="1"/>
      <c r="IJ24" s="1"/>
      <c r="IK24" s="2"/>
      <c r="IL24" s="1"/>
      <c r="IM24" s="1"/>
      <c r="IN24" s="1"/>
      <c r="IO24" s="2"/>
      <c r="IP24" s="1"/>
      <c r="IQ24" s="1"/>
      <c r="IR24" s="1"/>
      <c r="IS24" s="2"/>
      <c r="IT24" s="1"/>
      <c r="IU24" s="1"/>
      <c r="IV24" s="1"/>
      <c r="IW24" s="2"/>
      <c r="IX24" s="1"/>
      <c r="IY24" s="1"/>
      <c r="IZ24" s="1"/>
      <c r="JA24" s="2"/>
      <c r="JB24" s="1"/>
      <c r="JC24" s="1"/>
      <c r="JD24" s="1"/>
      <c r="JE24" s="2"/>
      <c r="JF24" s="1"/>
      <c r="JG24" s="1"/>
      <c r="JH24" s="1"/>
      <c r="JI24" s="2"/>
      <c r="JJ24" s="1"/>
      <c r="JK24" s="1"/>
      <c r="JL24" s="1"/>
      <c r="JM24" s="2"/>
      <c r="JN24" s="1"/>
      <c r="JO24" s="1"/>
      <c r="JP24" s="1"/>
      <c r="JQ24" s="2"/>
      <c r="JR24" s="1"/>
      <c r="JS24" s="1"/>
      <c r="JT24" s="1"/>
      <c r="JU24" s="2"/>
      <c r="JV24" s="1"/>
      <c r="JW24" s="1"/>
      <c r="JX24" s="1"/>
      <c r="JY24" s="2"/>
      <c r="JZ24" s="1"/>
      <c r="KA24" s="1"/>
      <c r="KB24" s="1"/>
    </row>
    <row r="25" spans="1:363" x14ac:dyDescent="0.3">
      <c r="A25" s="73">
        <v>2009</v>
      </c>
      <c r="B25" s="69" t="s">
        <v>11</v>
      </c>
      <c r="C25" s="52">
        <v>0</v>
      </c>
      <c r="D25" s="7">
        <v>0</v>
      </c>
      <c r="E25" s="53">
        <v>0</v>
      </c>
      <c r="F25" s="52">
        <v>0</v>
      </c>
      <c r="G25" s="7">
        <v>0</v>
      </c>
      <c r="H25" s="53">
        <v>0</v>
      </c>
      <c r="I25" s="52">
        <v>1.65</v>
      </c>
      <c r="J25" s="7">
        <v>17.216000000000001</v>
      </c>
      <c r="K25" s="53">
        <f>J25/I25*1000</f>
        <v>10433.939393939396</v>
      </c>
      <c r="L25" s="52">
        <v>0</v>
      </c>
      <c r="M25" s="7">
        <v>0</v>
      </c>
      <c r="N25" s="53">
        <v>0</v>
      </c>
      <c r="O25" s="52">
        <v>0</v>
      </c>
      <c r="P25" s="7">
        <v>0</v>
      </c>
      <c r="Q25" s="53">
        <v>0</v>
      </c>
      <c r="R25" s="52">
        <v>0</v>
      </c>
      <c r="S25" s="7">
        <v>0</v>
      </c>
      <c r="T25" s="53">
        <v>0</v>
      </c>
      <c r="U25" s="52">
        <v>0</v>
      </c>
      <c r="V25" s="7">
        <v>0</v>
      </c>
      <c r="W25" s="53">
        <v>0</v>
      </c>
      <c r="X25" s="52">
        <v>0</v>
      </c>
      <c r="Y25" s="7">
        <v>0</v>
      </c>
      <c r="Z25" s="53">
        <v>0</v>
      </c>
      <c r="AA25" s="52">
        <v>0</v>
      </c>
      <c r="AB25" s="7">
        <v>0</v>
      </c>
      <c r="AC25" s="53">
        <v>0</v>
      </c>
      <c r="AD25" s="52">
        <v>0</v>
      </c>
      <c r="AE25" s="7">
        <v>0</v>
      </c>
      <c r="AF25" s="53">
        <v>0</v>
      </c>
      <c r="AG25" s="52">
        <v>0</v>
      </c>
      <c r="AH25" s="7">
        <v>0</v>
      </c>
      <c r="AI25" s="53">
        <v>0</v>
      </c>
      <c r="AJ25" s="52">
        <v>0</v>
      </c>
      <c r="AK25" s="7">
        <v>0</v>
      </c>
      <c r="AL25" s="53">
        <v>0</v>
      </c>
      <c r="AM25" s="52">
        <v>0.2</v>
      </c>
      <c r="AN25" s="7">
        <v>2.2400000000000002</v>
      </c>
      <c r="AO25" s="53">
        <f>AN25/AM25*1000</f>
        <v>11200.000000000002</v>
      </c>
      <c r="AP25" s="52">
        <v>532.60799999999995</v>
      </c>
      <c r="AQ25" s="7">
        <v>1065.4860000000001</v>
      </c>
      <c r="AR25" s="53">
        <f t="shared" si="10"/>
        <v>2000.5069394376353</v>
      </c>
      <c r="AS25" s="52">
        <v>0</v>
      </c>
      <c r="AT25" s="7">
        <v>0</v>
      </c>
      <c r="AU25" s="53">
        <v>0</v>
      </c>
      <c r="AV25" s="52">
        <v>0</v>
      </c>
      <c r="AW25" s="7">
        <v>0</v>
      </c>
      <c r="AX25" s="53">
        <f t="shared" si="11"/>
        <v>0</v>
      </c>
      <c r="AY25" s="52">
        <v>0</v>
      </c>
      <c r="AZ25" s="7">
        <v>0</v>
      </c>
      <c r="BA25" s="53">
        <v>0</v>
      </c>
      <c r="BB25" s="52">
        <v>0</v>
      </c>
      <c r="BC25" s="7">
        <v>0</v>
      </c>
      <c r="BD25" s="53">
        <v>0</v>
      </c>
      <c r="BE25" s="52">
        <v>0</v>
      </c>
      <c r="BF25" s="7">
        <v>0</v>
      </c>
      <c r="BG25" s="53">
        <v>0</v>
      </c>
      <c r="BH25" s="52">
        <v>0</v>
      </c>
      <c r="BI25" s="7">
        <v>0</v>
      </c>
      <c r="BJ25" s="53">
        <v>0</v>
      </c>
      <c r="BK25" s="52">
        <v>0</v>
      </c>
      <c r="BL25" s="7">
        <v>0</v>
      </c>
      <c r="BM25" s="53">
        <v>0</v>
      </c>
      <c r="BN25" s="52">
        <v>0</v>
      </c>
      <c r="BO25" s="7">
        <v>0</v>
      </c>
      <c r="BP25" s="53">
        <v>0</v>
      </c>
      <c r="BQ25" s="52">
        <v>0</v>
      </c>
      <c r="BR25" s="7">
        <v>0</v>
      </c>
      <c r="BS25" s="53">
        <v>0</v>
      </c>
      <c r="BT25" s="52">
        <v>2.54</v>
      </c>
      <c r="BU25" s="7">
        <v>32.396000000000001</v>
      </c>
      <c r="BV25" s="53">
        <f t="shared" si="12"/>
        <v>12754.330708661417</v>
      </c>
      <c r="BW25" s="52">
        <v>0</v>
      </c>
      <c r="BX25" s="7">
        <v>0</v>
      </c>
      <c r="BY25" s="53">
        <v>0</v>
      </c>
      <c r="BZ25" s="52">
        <v>0.72</v>
      </c>
      <c r="CA25" s="7">
        <v>12.54</v>
      </c>
      <c r="CB25" s="53">
        <f t="shared" si="13"/>
        <v>17416.666666666668</v>
      </c>
      <c r="CC25" s="52">
        <v>0</v>
      </c>
      <c r="CD25" s="7">
        <v>0</v>
      </c>
      <c r="CE25" s="53">
        <v>0</v>
      </c>
      <c r="CF25" s="52">
        <v>0</v>
      </c>
      <c r="CG25" s="7">
        <v>0</v>
      </c>
      <c r="CH25" s="53">
        <v>0</v>
      </c>
      <c r="CI25" s="52">
        <v>0.3</v>
      </c>
      <c r="CJ25" s="7">
        <v>6.2549999999999999</v>
      </c>
      <c r="CK25" s="53">
        <f t="shared" si="23"/>
        <v>20850</v>
      </c>
      <c r="CL25" s="52">
        <v>0</v>
      </c>
      <c r="CM25" s="7">
        <v>0</v>
      </c>
      <c r="CN25" s="53">
        <v>0</v>
      </c>
      <c r="CO25" s="52">
        <v>0</v>
      </c>
      <c r="CP25" s="7">
        <v>0</v>
      </c>
      <c r="CQ25" s="53">
        <v>0</v>
      </c>
      <c r="CR25" s="52">
        <v>0</v>
      </c>
      <c r="CS25" s="7">
        <v>0</v>
      </c>
      <c r="CT25" s="53">
        <v>0</v>
      </c>
      <c r="CU25" s="52">
        <v>0</v>
      </c>
      <c r="CV25" s="7">
        <v>0</v>
      </c>
      <c r="CW25" s="53">
        <v>0</v>
      </c>
      <c r="CX25" s="52">
        <v>0</v>
      </c>
      <c r="CY25" s="7">
        <v>0</v>
      </c>
      <c r="CZ25" s="53">
        <v>0</v>
      </c>
      <c r="DA25" s="52">
        <v>0</v>
      </c>
      <c r="DB25" s="7">
        <v>0</v>
      </c>
      <c r="DC25" s="53">
        <v>0</v>
      </c>
      <c r="DD25" s="52">
        <v>0</v>
      </c>
      <c r="DE25" s="7">
        <v>0</v>
      </c>
      <c r="DF25" s="53">
        <v>0</v>
      </c>
      <c r="DG25" s="52">
        <v>0</v>
      </c>
      <c r="DH25" s="7">
        <v>0</v>
      </c>
      <c r="DI25" s="53">
        <v>0</v>
      </c>
      <c r="DJ25" s="52">
        <v>9.0999999999999998E-2</v>
      </c>
      <c r="DK25" s="7">
        <v>2.0070000000000001</v>
      </c>
      <c r="DL25" s="53">
        <f t="shared" si="14"/>
        <v>22054.945054945059</v>
      </c>
      <c r="DM25" s="52">
        <v>0</v>
      </c>
      <c r="DN25" s="7">
        <v>0</v>
      </c>
      <c r="DO25" s="53">
        <v>0</v>
      </c>
      <c r="DP25" s="52">
        <v>0</v>
      </c>
      <c r="DQ25" s="7">
        <v>0</v>
      </c>
      <c r="DR25" s="53">
        <v>0</v>
      </c>
      <c r="DS25" s="52">
        <v>0</v>
      </c>
      <c r="DT25" s="7">
        <v>0</v>
      </c>
      <c r="DU25" s="53">
        <v>0</v>
      </c>
      <c r="DV25" s="52">
        <v>0</v>
      </c>
      <c r="DW25" s="7">
        <v>0</v>
      </c>
      <c r="DX25" s="53">
        <v>0</v>
      </c>
      <c r="DY25" s="52">
        <v>0.746</v>
      </c>
      <c r="DZ25" s="7">
        <v>6.4180000000000001</v>
      </c>
      <c r="EA25" s="53">
        <f t="shared" si="15"/>
        <v>8603.2171581769435</v>
      </c>
      <c r="EB25" s="52">
        <v>0</v>
      </c>
      <c r="EC25" s="7">
        <v>0</v>
      </c>
      <c r="ED25" s="53">
        <v>0</v>
      </c>
      <c r="EE25" s="52">
        <v>0</v>
      </c>
      <c r="EF25" s="7">
        <v>0</v>
      </c>
      <c r="EG25" s="53">
        <v>0</v>
      </c>
      <c r="EH25" s="52">
        <v>0</v>
      </c>
      <c r="EI25" s="7">
        <v>0</v>
      </c>
      <c r="EJ25" s="53">
        <f t="shared" si="16"/>
        <v>0</v>
      </c>
      <c r="EK25" s="52">
        <v>0</v>
      </c>
      <c r="EL25" s="7">
        <v>0</v>
      </c>
      <c r="EM25" s="53">
        <v>0</v>
      </c>
      <c r="EN25" s="52">
        <v>0</v>
      </c>
      <c r="EO25" s="7">
        <v>0</v>
      </c>
      <c r="EP25" s="53">
        <v>0</v>
      </c>
      <c r="EQ25" s="52">
        <v>0</v>
      </c>
      <c r="ER25" s="7">
        <v>0</v>
      </c>
      <c r="ES25" s="53">
        <v>0</v>
      </c>
      <c r="ET25" s="52">
        <v>3.6949999999999998</v>
      </c>
      <c r="EU25" s="7">
        <v>48.420999999999999</v>
      </c>
      <c r="EV25" s="53">
        <f t="shared" si="17"/>
        <v>13104.465493910691</v>
      </c>
      <c r="EW25" s="52">
        <v>0</v>
      </c>
      <c r="EX25" s="7">
        <v>0</v>
      </c>
      <c r="EY25" s="53">
        <v>0</v>
      </c>
      <c r="EZ25" s="52">
        <v>0</v>
      </c>
      <c r="FA25" s="7">
        <v>0</v>
      </c>
      <c r="FB25" s="53">
        <v>0</v>
      </c>
      <c r="FC25" s="52">
        <v>0</v>
      </c>
      <c r="FD25" s="7">
        <v>0</v>
      </c>
      <c r="FE25" s="53">
        <v>0</v>
      </c>
      <c r="FF25" s="52">
        <v>0</v>
      </c>
      <c r="FG25" s="7">
        <v>0</v>
      </c>
      <c r="FH25" s="53">
        <v>0</v>
      </c>
      <c r="FI25" s="52">
        <v>0</v>
      </c>
      <c r="FJ25" s="7">
        <v>0</v>
      </c>
      <c r="FK25" s="53">
        <v>0</v>
      </c>
      <c r="FL25" s="52">
        <v>0</v>
      </c>
      <c r="FM25" s="7">
        <v>0</v>
      </c>
      <c r="FN25" s="53">
        <f t="shared" si="18"/>
        <v>0</v>
      </c>
      <c r="FO25" s="52">
        <v>2E-3</v>
      </c>
      <c r="FP25" s="7">
        <v>0.105</v>
      </c>
      <c r="FQ25" s="53">
        <f t="shared" ref="FQ25:FQ30" si="24">FP25/FO25*1000</f>
        <v>52500</v>
      </c>
      <c r="FR25" s="52">
        <v>0</v>
      </c>
      <c r="FS25" s="7">
        <v>0</v>
      </c>
      <c r="FT25" s="53">
        <v>0</v>
      </c>
      <c r="FU25" s="52">
        <v>2.0099999999999998</v>
      </c>
      <c r="FV25" s="7">
        <v>14.97</v>
      </c>
      <c r="FW25" s="53">
        <f t="shared" si="19"/>
        <v>7447.761194029852</v>
      </c>
      <c r="FX25" s="52">
        <v>0</v>
      </c>
      <c r="FY25" s="7">
        <v>0</v>
      </c>
      <c r="FZ25" s="53">
        <v>0</v>
      </c>
      <c r="GA25" s="52">
        <v>0</v>
      </c>
      <c r="GB25" s="7">
        <v>0</v>
      </c>
      <c r="GC25" s="53">
        <v>0</v>
      </c>
      <c r="GD25" s="52">
        <v>0</v>
      </c>
      <c r="GE25" s="7">
        <v>0</v>
      </c>
      <c r="GF25" s="53">
        <v>0</v>
      </c>
      <c r="GG25" s="52">
        <v>0</v>
      </c>
      <c r="GH25" s="7">
        <v>0</v>
      </c>
      <c r="GI25" s="53">
        <v>0</v>
      </c>
      <c r="GJ25" s="52">
        <v>0</v>
      </c>
      <c r="GK25" s="7">
        <v>0</v>
      </c>
      <c r="GL25" s="53">
        <f t="shared" si="20"/>
        <v>0</v>
      </c>
      <c r="GM25" s="52">
        <v>0</v>
      </c>
      <c r="GN25" s="7">
        <v>0</v>
      </c>
      <c r="GO25" s="53">
        <v>0</v>
      </c>
      <c r="GP25" s="52">
        <v>0</v>
      </c>
      <c r="GQ25" s="7">
        <v>0</v>
      </c>
      <c r="GR25" s="53">
        <v>0</v>
      </c>
      <c r="GS25" s="52">
        <v>0</v>
      </c>
      <c r="GT25" s="7">
        <v>0</v>
      </c>
      <c r="GU25" s="53">
        <v>0</v>
      </c>
      <c r="GV25" s="52">
        <v>0</v>
      </c>
      <c r="GW25" s="7">
        <v>0</v>
      </c>
      <c r="GX25" s="53">
        <v>0</v>
      </c>
      <c r="GY25" s="52">
        <v>0</v>
      </c>
      <c r="GZ25" s="7">
        <v>0</v>
      </c>
      <c r="HA25" s="53">
        <v>0</v>
      </c>
      <c r="HB25" s="52">
        <v>0</v>
      </c>
      <c r="HC25" s="7">
        <v>0</v>
      </c>
      <c r="HD25" s="53">
        <v>0</v>
      </c>
      <c r="HE25" s="52">
        <v>0</v>
      </c>
      <c r="HF25" s="7">
        <v>0</v>
      </c>
      <c r="HG25" s="53">
        <v>0</v>
      </c>
      <c r="HH25" s="52">
        <v>0</v>
      </c>
      <c r="HI25" s="7">
        <v>0</v>
      </c>
      <c r="HJ25" s="53">
        <v>0</v>
      </c>
      <c r="HK25" s="85">
        <v>0</v>
      </c>
      <c r="HL25" s="85">
        <v>0</v>
      </c>
      <c r="HM25" s="53">
        <v>0</v>
      </c>
      <c r="HN25" s="52">
        <v>0</v>
      </c>
      <c r="HO25" s="7">
        <v>0</v>
      </c>
      <c r="HP25" s="53">
        <v>0</v>
      </c>
      <c r="HQ25" s="52">
        <v>0</v>
      </c>
      <c r="HR25" s="7">
        <v>0</v>
      </c>
      <c r="HS25" s="53">
        <v>0</v>
      </c>
      <c r="HT25" s="52">
        <v>0.38300000000000001</v>
      </c>
      <c r="HU25" s="7">
        <v>63.374000000000002</v>
      </c>
      <c r="HV25" s="53">
        <f t="shared" si="21"/>
        <v>165467.36292428197</v>
      </c>
      <c r="HW25" s="52">
        <v>152.25800000000001</v>
      </c>
      <c r="HX25" s="7">
        <v>1287.2370000000001</v>
      </c>
      <c r="HY25" s="53">
        <f t="shared" si="22"/>
        <v>8454.3143874213511</v>
      </c>
      <c r="HZ25" s="10">
        <f t="shared" si="4"/>
        <v>697.20299999999997</v>
      </c>
      <c r="IA25" s="15">
        <f t="shared" si="5"/>
        <v>2558.665</v>
      </c>
      <c r="IB25" s="1"/>
      <c r="IC25" s="2"/>
      <c r="ID25" s="1"/>
      <c r="IE25" s="1"/>
      <c r="IF25" s="1"/>
      <c r="IG25" s="2"/>
      <c r="IH25" s="1"/>
      <c r="II25" s="1"/>
      <c r="IJ25" s="1"/>
      <c r="IK25" s="2"/>
      <c r="IL25" s="1"/>
      <c r="IM25" s="1"/>
      <c r="IN25" s="1"/>
      <c r="IO25" s="2"/>
      <c r="IP25" s="1"/>
      <c r="IQ25" s="1"/>
      <c r="IR25" s="1"/>
      <c r="IS25" s="2"/>
      <c r="IT25" s="1"/>
      <c r="IU25" s="1"/>
      <c r="IV25" s="1"/>
      <c r="IW25" s="2"/>
      <c r="IX25" s="1"/>
      <c r="IY25" s="1"/>
      <c r="IZ25" s="1"/>
      <c r="JA25" s="2"/>
      <c r="JB25" s="1"/>
      <c r="JC25" s="1"/>
      <c r="JD25" s="1"/>
      <c r="JE25" s="2"/>
      <c r="JF25" s="1"/>
      <c r="JG25" s="1"/>
      <c r="JH25" s="1"/>
      <c r="JI25" s="2"/>
      <c r="JJ25" s="1"/>
      <c r="JK25" s="1"/>
      <c r="JL25" s="1"/>
      <c r="JM25" s="2"/>
      <c r="JN25" s="1"/>
      <c r="JO25" s="1"/>
      <c r="JP25" s="1"/>
      <c r="JQ25" s="2"/>
      <c r="JR25" s="1"/>
      <c r="JS25" s="1"/>
      <c r="JT25" s="1"/>
      <c r="JU25" s="2"/>
      <c r="JV25" s="1"/>
      <c r="JW25" s="1"/>
      <c r="JX25" s="1"/>
      <c r="JY25" s="2"/>
      <c r="JZ25" s="1"/>
      <c r="KA25" s="1"/>
      <c r="KB25" s="1"/>
    </row>
    <row r="26" spans="1:363" x14ac:dyDescent="0.3">
      <c r="A26" s="73">
        <v>2009</v>
      </c>
      <c r="B26" s="69" t="s">
        <v>12</v>
      </c>
      <c r="C26" s="52">
        <v>0</v>
      </c>
      <c r="D26" s="7">
        <v>0</v>
      </c>
      <c r="E26" s="53">
        <v>0</v>
      </c>
      <c r="F26" s="52">
        <v>0</v>
      </c>
      <c r="G26" s="7">
        <v>0</v>
      </c>
      <c r="H26" s="53">
        <v>0</v>
      </c>
      <c r="I26" s="52">
        <v>0</v>
      </c>
      <c r="J26" s="7">
        <v>0</v>
      </c>
      <c r="K26" s="53">
        <v>0</v>
      </c>
      <c r="L26" s="52">
        <v>0</v>
      </c>
      <c r="M26" s="7">
        <v>0</v>
      </c>
      <c r="N26" s="53">
        <v>0</v>
      </c>
      <c r="O26" s="52">
        <v>0</v>
      </c>
      <c r="P26" s="7">
        <v>0</v>
      </c>
      <c r="Q26" s="53">
        <v>0</v>
      </c>
      <c r="R26" s="52">
        <v>0</v>
      </c>
      <c r="S26" s="7">
        <v>0</v>
      </c>
      <c r="T26" s="53">
        <v>0</v>
      </c>
      <c r="U26" s="52">
        <v>0</v>
      </c>
      <c r="V26" s="7">
        <v>0</v>
      </c>
      <c r="W26" s="53">
        <v>0</v>
      </c>
      <c r="X26" s="52">
        <v>0</v>
      </c>
      <c r="Y26" s="7">
        <v>0</v>
      </c>
      <c r="Z26" s="53">
        <v>0</v>
      </c>
      <c r="AA26" s="52">
        <v>0</v>
      </c>
      <c r="AB26" s="7">
        <v>0</v>
      </c>
      <c r="AC26" s="53">
        <v>0</v>
      </c>
      <c r="AD26" s="52">
        <v>0</v>
      </c>
      <c r="AE26" s="7">
        <v>0</v>
      </c>
      <c r="AF26" s="53">
        <v>0</v>
      </c>
      <c r="AG26" s="52">
        <v>0</v>
      </c>
      <c r="AH26" s="7">
        <v>0</v>
      </c>
      <c r="AI26" s="53">
        <v>0</v>
      </c>
      <c r="AJ26" s="52">
        <v>0</v>
      </c>
      <c r="AK26" s="7">
        <v>0</v>
      </c>
      <c r="AL26" s="53">
        <v>0</v>
      </c>
      <c r="AM26" s="52">
        <v>0</v>
      </c>
      <c r="AN26" s="7">
        <v>0</v>
      </c>
      <c r="AO26" s="53">
        <v>0</v>
      </c>
      <c r="AP26" s="52">
        <v>34.04</v>
      </c>
      <c r="AQ26" s="7">
        <v>115.75700000000001</v>
      </c>
      <c r="AR26" s="53">
        <f t="shared" si="10"/>
        <v>3400.6169212690957</v>
      </c>
      <c r="AS26" s="52">
        <v>0</v>
      </c>
      <c r="AT26" s="7">
        <v>0</v>
      </c>
      <c r="AU26" s="53">
        <v>0</v>
      </c>
      <c r="AV26" s="52">
        <v>0</v>
      </c>
      <c r="AW26" s="7">
        <v>0</v>
      </c>
      <c r="AX26" s="53">
        <f t="shared" si="11"/>
        <v>0</v>
      </c>
      <c r="AY26" s="52">
        <v>0</v>
      </c>
      <c r="AZ26" s="7">
        <v>0</v>
      </c>
      <c r="BA26" s="53">
        <v>0</v>
      </c>
      <c r="BB26" s="52">
        <v>0</v>
      </c>
      <c r="BC26" s="7">
        <v>0</v>
      </c>
      <c r="BD26" s="53">
        <v>0</v>
      </c>
      <c r="BE26" s="52">
        <v>0</v>
      </c>
      <c r="BF26" s="7">
        <v>0</v>
      </c>
      <c r="BG26" s="53">
        <v>0</v>
      </c>
      <c r="BH26" s="52">
        <v>0</v>
      </c>
      <c r="BI26" s="7">
        <v>0</v>
      </c>
      <c r="BJ26" s="53">
        <v>0</v>
      </c>
      <c r="BK26" s="52">
        <v>0</v>
      </c>
      <c r="BL26" s="7">
        <v>0</v>
      </c>
      <c r="BM26" s="53">
        <v>0</v>
      </c>
      <c r="BN26" s="52">
        <v>0</v>
      </c>
      <c r="BO26" s="7">
        <v>0</v>
      </c>
      <c r="BP26" s="53">
        <v>0</v>
      </c>
      <c r="BQ26" s="52">
        <v>0</v>
      </c>
      <c r="BR26" s="7">
        <v>0</v>
      </c>
      <c r="BS26" s="53">
        <v>0</v>
      </c>
      <c r="BT26" s="52">
        <v>12.929</v>
      </c>
      <c r="BU26" s="7">
        <v>98.69</v>
      </c>
      <c r="BV26" s="53">
        <f t="shared" si="12"/>
        <v>7633.2276278134423</v>
      </c>
      <c r="BW26" s="52">
        <v>0</v>
      </c>
      <c r="BX26" s="7">
        <v>0</v>
      </c>
      <c r="BY26" s="53">
        <v>0</v>
      </c>
      <c r="BZ26" s="52">
        <v>1.5249999999999999</v>
      </c>
      <c r="CA26" s="7">
        <v>14.313000000000001</v>
      </c>
      <c r="CB26" s="53">
        <f t="shared" si="13"/>
        <v>9385.5737704918047</v>
      </c>
      <c r="CC26" s="52">
        <v>0</v>
      </c>
      <c r="CD26" s="7">
        <v>0</v>
      </c>
      <c r="CE26" s="53">
        <v>0</v>
      </c>
      <c r="CF26" s="52">
        <v>0</v>
      </c>
      <c r="CG26" s="7">
        <v>0</v>
      </c>
      <c r="CH26" s="53">
        <v>0</v>
      </c>
      <c r="CI26" s="52">
        <v>0.6</v>
      </c>
      <c r="CJ26" s="7">
        <v>8.01</v>
      </c>
      <c r="CK26" s="53">
        <f t="shared" si="23"/>
        <v>13350</v>
      </c>
      <c r="CL26" s="52">
        <v>0</v>
      </c>
      <c r="CM26" s="7">
        <v>0</v>
      </c>
      <c r="CN26" s="53">
        <v>0</v>
      </c>
      <c r="CO26" s="52">
        <v>0</v>
      </c>
      <c r="CP26" s="7">
        <v>0</v>
      </c>
      <c r="CQ26" s="53">
        <v>0</v>
      </c>
      <c r="CR26" s="52">
        <v>0</v>
      </c>
      <c r="CS26" s="7">
        <v>0</v>
      </c>
      <c r="CT26" s="53">
        <v>0</v>
      </c>
      <c r="CU26" s="52">
        <v>0</v>
      </c>
      <c r="CV26" s="7">
        <v>0</v>
      </c>
      <c r="CW26" s="53">
        <v>0</v>
      </c>
      <c r="CX26" s="52">
        <v>0</v>
      </c>
      <c r="CY26" s="7">
        <v>0</v>
      </c>
      <c r="CZ26" s="53">
        <v>0</v>
      </c>
      <c r="DA26" s="52">
        <v>0</v>
      </c>
      <c r="DB26" s="7">
        <v>0</v>
      </c>
      <c r="DC26" s="53">
        <v>0</v>
      </c>
      <c r="DD26" s="52">
        <v>0</v>
      </c>
      <c r="DE26" s="7">
        <v>0</v>
      </c>
      <c r="DF26" s="53">
        <v>0</v>
      </c>
      <c r="DG26" s="52">
        <v>0</v>
      </c>
      <c r="DH26" s="7">
        <v>0</v>
      </c>
      <c r="DI26" s="53">
        <v>0</v>
      </c>
      <c r="DJ26" s="52">
        <v>0.28699999999999998</v>
      </c>
      <c r="DK26" s="7">
        <v>4.6150000000000002</v>
      </c>
      <c r="DL26" s="53">
        <f t="shared" si="14"/>
        <v>16080.139372822301</v>
      </c>
      <c r="DM26" s="52">
        <v>0</v>
      </c>
      <c r="DN26" s="7">
        <v>0</v>
      </c>
      <c r="DO26" s="53">
        <v>0</v>
      </c>
      <c r="DP26" s="52">
        <v>0.3</v>
      </c>
      <c r="DQ26" s="7">
        <v>5.88</v>
      </c>
      <c r="DR26" s="53">
        <f>DQ26/DP26*1000</f>
        <v>19600</v>
      </c>
      <c r="DS26" s="52">
        <v>0</v>
      </c>
      <c r="DT26" s="7">
        <v>0</v>
      </c>
      <c r="DU26" s="53">
        <v>0</v>
      </c>
      <c r="DV26" s="52">
        <v>0</v>
      </c>
      <c r="DW26" s="7">
        <v>0</v>
      </c>
      <c r="DX26" s="53">
        <v>0</v>
      </c>
      <c r="DY26" s="52">
        <v>1.6839999999999999</v>
      </c>
      <c r="DZ26" s="7">
        <v>16.513000000000002</v>
      </c>
      <c r="EA26" s="53">
        <f t="shared" si="15"/>
        <v>9805.8194774346794</v>
      </c>
      <c r="EB26" s="52">
        <v>0</v>
      </c>
      <c r="EC26" s="7">
        <v>0</v>
      </c>
      <c r="ED26" s="53">
        <v>0</v>
      </c>
      <c r="EE26" s="52">
        <v>0</v>
      </c>
      <c r="EF26" s="7">
        <v>0</v>
      </c>
      <c r="EG26" s="53">
        <v>0</v>
      </c>
      <c r="EH26" s="52">
        <v>0</v>
      </c>
      <c r="EI26" s="7">
        <v>0</v>
      </c>
      <c r="EJ26" s="53">
        <f t="shared" si="16"/>
        <v>0</v>
      </c>
      <c r="EK26" s="52">
        <v>0</v>
      </c>
      <c r="EL26" s="7">
        <v>0</v>
      </c>
      <c r="EM26" s="53">
        <v>0</v>
      </c>
      <c r="EN26" s="52">
        <v>0</v>
      </c>
      <c r="EO26" s="7">
        <v>0</v>
      </c>
      <c r="EP26" s="53">
        <v>0</v>
      </c>
      <c r="EQ26" s="52">
        <v>0</v>
      </c>
      <c r="ER26" s="7">
        <v>0</v>
      </c>
      <c r="ES26" s="53">
        <v>0</v>
      </c>
      <c r="ET26" s="52">
        <v>17.66</v>
      </c>
      <c r="EU26" s="7">
        <v>135.45400000000001</v>
      </c>
      <c r="EV26" s="53">
        <f t="shared" si="17"/>
        <v>7670.101925254814</v>
      </c>
      <c r="EW26" s="52">
        <v>0</v>
      </c>
      <c r="EX26" s="7">
        <v>0</v>
      </c>
      <c r="EY26" s="53">
        <v>0</v>
      </c>
      <c r="EZ26" s="52">
        <v>0</v>
      </c>
      <c r="FA26" s="7">
        <v>0</v>
      </c>
      <c r="FB26" s="53">
        <v>0</v>
      </c>
      <c r="FC26" s="52">
        <v>0</v>
      </c>
      <c r="FD26" s="7">
        <v>0</v>
      </c>
      <c r="FE26" s="53">
        <v>0</v>
      </c>
      <c r="FF26" s="52">
        <v>0</v>
      </c>
      <c r="FG26" s="7">
        <v>0</v>
      </c>
      <c r="FH26" s="53">
        <v>0</v>
      </c>
      <c r="FI26" s="52">
        <v>8</v>
      </c>
      <c r="FJ26" s="7">
        <v>85.2</v>
      </c>
      <c r="FK26" s="53">
        <f>FJ26/FI26*1000</f>
        <v>10650</v>
      </c>
      <c r="FL26" s="52">
        <v>0</v>
      </c>
      <c r="FM26" s="7">
        <v>0</v>
      </c>
      <c r="FN26" s="53">
        <f t="shared" si="18"/>
        <v>0</v>
      </c>
      <c r="FO26" s="52">
        <v>3.0000000000000001E-3</v>
      </c>
      <c r="FP26" s="7">
        <v>9.7000000000000003E-2</v>
      </c>
      <c r="FQ26" s="53">
        <f t="shared" si="24"/>
        <v>32333.333333333336</v>
      </c>
      <c r="FR26" s="52">
        <v>0</v>
      </c>
      <c r="FS26" s="7">
        <v>0</v>
      </c>
      <c r="FT26" s="53">
        <v>0</v>
      </c>
      <c r="FU26" s="52">
        <v>0.73</v>
      </c>
      <c r="FV26" s="7">
        <v>10.186</v>
      </c>
      <c r="FW26" s="53">
        <f t="shared" si="19"/>
        <v>13953.424657534248</v>
      </c>
      <c r="FX26" s="52">
        <v>0</v>
      </c>
      <c r="FY26" s="7">
        <v>0</v>
      </c>
      <c r="FZ26" s="53">
        <v>0</v>
      </c>
      <c r="GA26" s="52">
        <v>0</v>
      </c>
      <c r="GB26" s="7">
        <v>0</v>
      </c>
      <c r="GC26" s="53">
        <v>0</v>
      </c>
      <c r="GD26" s="52">
        <v>0</v>
      </c>
      <c r="GE26" s="7">
        <v>0</v>
      </c>
      <c r="GF26" s="53">
        <v>0</v>
      </c>
      <c r="GG26" s="52">
        <v>0</v>
      </c>
      <c r="GH26" s="7">
        <v>0</v>
      </c>
      <c r="GI26" s="53">
        <v>0</v>
      </c>
      <c r="GJ26" s="52">
        <v>0</v>
      </c>
      <c r="GK26" s="7">
        <v>0</v>
      </c>
      <c r="GL26" s="53">
        <f t="shared" si="20"/>
        <v>0</v>
      </c>
      <c r="GM26" s="52">
        <v>0.25600000000000001</v>
      </c>
      <c r="GN26" s="7">
        <v>6.4290000000000003</v>
      </c>
      <c r="GO26" s="53">
        <f>GN26/GM26*1000</f>
        <v>25113.28125</v>
      </c>
      <c r="GP26" s="52">
        <v>0</v>
      </c>
      <c r="GQ26" s="7">
        <v>0</v>
      </c>
      <c r="GR26" s="53">
        <v>0</v>
      </c>
      <c r="GS26" s="52">
        <v>0</v>
      </c>
      <c r="GT26" s="7">
        <v>0</v>
      </c>
      <c r="GU26" s="53">
        <v>0</v>
      </c>
      <c r="GV26" s="52">
        <v>0</v>
      </c>
      <c r="GW26" s="7">
        <v>0</v>
      </c>
      <c r="GX26" s="53">
        <v>0</v>
      </c>
      <c r="GY26" s="52">
        <v>0</v>
      </c>
      <c r="GZ26" s="7">
        <v>0</v>
      </c>
      <c r="HA26" s="53">
        <v>0</v>
      </c>
      <c r="HB26" s="52">
        <v>0</v>
      </c>
      <c r="HC26" s="7">
        <v>0</v>
      </c>
      <c r="HD26" s="53">
        <v>0</v>
      </c>
      <c r="HE26" s="52">
        <v>0</v>
      </c>
      <c r="HF26" s="7">
        <v>0</v>
      </c>
      <c r="HG26" s="53">
        <v>0</v>
      </c>
      <c r="HH26" s="52">
        <v>0</v>
      </c>
      <c r="HI26" s="7">
        <v>0</v>
      </c>
      <c r="HJ26" s="53">
        <v>0</v>
      </c>
      <c r="HK26" s="85">
        <v>0</v>
      </c>
      <c r="HL26" s="85">
        <v>0</v>
      </c>
      <c r="HM26" s="53">
        <v>0</v>
      </c>
      <c r="HN26" s="52">
        <v>0</v>
      </c>
      <c r="HO26" s="7">
        <v>0</v>
      </c>
      <c r="HP26" s="53">
        <v>0</v>
      </c>
      <c r="HQ26" s="52">
        <v>0</v>
      </c>
      <c r="HR26" s="7">
        <v>0</v>
      </c>
      <c r="HS26" s="53">
        <v>0</v>
      </c>
      <c r="HT26" s="52">
        <v>150.55799999999999</v>
      </c>
      <c r="HU26" s="7">
        <v>285.89100000000002</v>
      </c>
      <c r="HV26" s="53">
        <f t="shared" si="21"/>
        <v>1898.8761806081379</v>
      </c>
      <c r="HW26" s="52">
        <v>319.97399999999999</v>
      </c>
      <c r="HX26" s="7">
        <v>2148.4639999999999</v>
      </c>
      <c r="HY26" s="53">
        <f t="shared" si="22"/>
        <v>6714.4955527636621</v>
      </c>
      <c r="HZ26" s="10">
        <f t="shared" si="4"/>
        <v>548.54599999999982</v>
      </c>
      <c r="IA26" s="15">
        <f t="shared" si="5"/>
        <v>2935.4990000000007</v>
      </c>
      <c r="IB26" s="1"/>
      <c r="IC26" s="2"/>
      <c r="ID26" s="1"/>
      <c r="IE26" s="1"/>
      <c r="IF26" s="1"/>
      <c r="IG26" s="2"/>
      <c r="IH26" s="1"/>
      <c r="II26" s="1"/>
      <c r="IJ26" s="1"/>
      <c r="IK26" s="2"/>
      <c r="IL26" s="1"/>
      <c r="IM26" s="1"/>
      <c r="IN26" s="1"/>
      <c r="IO26" s="2"/>
      <c r="IP26" s="1"/>
      <c r="IQ26" s="1"/>
      <c r="IR26" s="1"/>
      <c r="IS26" s="2"/>
      <c r="IT26" s="1"/>
      <c r="IU26" s="1"/>
      <c r="IV26" s="1"/>
      <c r="IW26" s="2"/>
      <c r="IX26" s="1"/>
      <c r="IY26" s="1"/>
      <c r="IZ26" s="1"/>
      <c r="JA26" s="2"/>
      <c r="JB26" s="1"/>
      <c r="JC26" s="1"/>
      <c r="JD26" s="1"/>
      <c r="JE26" s="2"/>
      <c r="JF26" s="1"/>
      <c r="JG26" s="1"/>
      <c r="JH26" s="1"/>
      <c r="JI26" s="2"/>
      <c r="JJ26" s="1"/>
      <c r="JK26" s="1"/>
      <c r="JL26" s="1"/>
      <c r="JM26" s="2"/>
      <c r="JN26" s="1"/>
      <c r="JO26" s="1"/>
      <c r="JP26" s="1"/>
      <c r="JQ26" s="2"/>
      <c r="JR26" s="1"/>
      <c r="JS26" s="1"/>
      <c r="JT26" s="1"/>
      <c r="JU26" s="2"/>
      <c r="JV26" s="1"/>
      <c r="JW26" s="1"/>
      <c r="JX26" s="1"/>
      <c r="JY26" s="2"/>
      <c r="JZ26" s="1"/>
      <c r="KA26" s="1"/>
      <c r="KB26" s="1"/>
    </row>
    <row r="27" spans="1:363" x14ac:dyDescent="0.3">
      <c r="A27" s="73">
        <v>2009</v>
      </c>
      <c r="B27" s="69" t="s">
        <v>13</v>
      </c>
      <c r="C27" s="52">
        <v>0</v>
      </c>
      <c r="D27" s="7">
        <v>0</v>
      </c>
      <c r="E27" s="53">
        <v>0</v>
      </c>
      <c r="F27" s="52">
        <v>0</v>
      </c>
      <c r="G27" s="7">
        <v>0</v>
      </c>
      <c r="H27" s="53">
        <v>0</v>
      </c>
      <c r="I27" s="52">
        <v>0</v>
      </c>
      <c r="J27" s="7">
        <v>0</v>
      </c>
      <c r="K27" s="53">
        <v>0</v>
      </c>
      <c r="L27" s="52">
        <v>0</v>
      </c>
      <c r="M27" s="7">
        <v>0</v>
      </c>
      <c r="N27" s="53">
        <v>0</v>
      </c>
      <c r="O27" s="52">
        <v>0</v>
      </c>
      <c r="P27" s="7">
        <v>0</v>
      </c>
      <c r="Q27" s="53">
        <v>0</v>
      </c>
      <c r="R27" s="52">
        <v>0</v>
      </c>
      <c r="S27" s="7">
        <v>0</v>
      </c>
      <c r="T27" s="53">
        <v>0</v>
      </c>
      <c r="U27" s="52">
        <v>0</v>
      </c>
      <c r="V27" s="7">
        <v>0</v>
      </c>
      <c r="W27" s="53">
        <v>0</v>
      </c>
      <c r="X27" s="52">
        <v>0</v>
      </c>
      <c r="Y27" s="7">
        <v>0</v>
      </c>
      <c r="Z27" s="53">
        <v>0</v>
      </c>
      <c r="AA27" s="52">
        <v>0</v>
      </c>
      <c r="AB27" s="7">
        <v>0</v>
      </c>
      <c r="AC27" s="53">
        <v>0</v>
      </c>
      <c r="AD27" s="52">
        <v>0</v>
      </c>
      <c r="AE27" s="7">
        <v>0</v>
      </c>
      <c r="AF27" s="53">
        <v>0</v>
      </c>
      <c r="AG27" s="52">
        <v>0</v>
      </c>
      <c r="AH27" s="7">
        <v>0</v>
      </c>
      <c r="AI27" s="53">
        <v>0</v>
      </c>
      <c r="AJ27" s="52">
        <v>0</v>
      </c>
      <c r="AK27" s="7">
        <v>0</v>
      </c>
      <c r="AL27" s="53">
        <v>0</v>
      </c>
      <c r="AM27" s="52">
        <v>0</v>
      </c>
      <c r="AN27" s="7">
        <v>0</v>
      </c>
      <c r="AO27" s="53">
        <v>0</v>
      </c>
      <c r="AP27" s="52">
        <v>1185.94</v>
      </c>
      <c r="AQ27" s="7">
        <v>1976.9970000000001</v>
      </c>
      <c r="AR27" s="53">
        <f t="shared" si="10"/>
        <v>1667.0295293185154</v>
      </c>
      <c r="AS27" s="52">
        <v>0</v>
      </c>
      <c r="AT27" s="7">
        <v>0</v>
      </c>
      <c r="AU27" s="53">
        <v>0</v>
      </c>
      <c r="AV27" s="52">
        <v>0</v>
      </c>
      <c r="AW27" s="7">
        <v>0</v>
      </c>
      <c r="AX27" s="53">
        <f t="shared" si="11"/>
        <v>0</v>
      </c>
      <c r="AY27" s="52">
        <v>0</v>
      </c>
      <c r="AZ27" s="7">
        <v>0</v>
      </c>
      <c r="BA27" s="53">
        <v>0</v>
      </c>
      <c r="BB27" s="52">
        <v>0</v>
      </c>
      <c r="BC27" s="7">
        <v>0</v>
      </c>
      <c r="BD27" s="53">
        <v>0</v>
      </c>
      <c r="BE27" s="52">
        <v>0</v>
      </c>
      <c r="BF27" s="7">
        <v>0</v>
      </c>
      <c r="BG27" s="53">
        <v>0</v>
      </c>
      <c r="BH27" s="52">
        <v>0</v>
      </c>
      <c r="BI27" s="7">
        <v>0</v>
      </c>
      <c r="BJ27" s="53">
        <v>0</v>
      </c>
      <c r="BK27" s="52">
        <v>0</v>
      </c>
      <c r="BL27" s="7">
        <v>0</v>
      </c>
      <c r="BM27" s="53">
        <v>0</v>
      </c>
      <c r="BN27" s="52">
        <v>0</v>
      </c>
      <c r="BO27" s="7">
        <v>0</v>
      </c>
      <c r="BP27" s="53">
        <v>0</v>
      </c>
      <c r="BQ27" s="52">
        <v>0</v>
      </c>
      <c r="BR27" s="7">
        <v>0</v>
      </c>
      <c r="BS27" s="53">
        <v>0</v>
      </c>
      <c r="BT27" s="52">
        <v>4.093</v>
      </c>
      <c r="BU27" s="7">
        <v>54.381</v>
      </c>
      <c r="BV27" s="53">
        <f t="shared" si="12"/>
        <v>13286.342536037137</v>
      </c>
      <c r="BW27" s="52">
        <v>0</v>
      </c>
      <c r="BX27" s="7">
        <v>0</v>
      </c>
      <c r="BY27" s="53">
        <v>0</v>
      </c>
      <c r="BZ27" s="52">
        <v>1.5</v>
      </c>
      <c r="CA27" s="7">
        <v>17.718</v>
      </c>
      <c r="CB27" s="53">
        <f t="shared" si="13"/>
        <v>11812</v>
      </c>
      <c r="CC27" s="52">
        <v>9.8000000000000004E-2</v>
      </c>
      <c r="CD27" s="7">
        <v>1.26</v>
      </c>
      <c r="CE27" s="53">
        <f>CD27/CC27*1000</f>
        <v>12857.142857142855</v>
      </c>
      <c r="CF27" s="52">
        <v>0</v>
      </c>
      <c r="CG27" s="7">
        <v>0</v>
      </c>
      <c r="CH27" s="53">
        <v>0</v>
      </c>
      <c r="CI27" s="52">
        <v>0.7</v>
      </c>
      <c r="CJ27" s="7">
        <v>11.417</v>
      </c>
      <c r="CK27" s="53">
        <f t="shared" si="23"/>
        <v>16310.000000000002</v>
      </c>
      <c r="CL27" s="52">
        <v>0</v>
      </c>
      <c r="CM27" s="7">
        <v>0</v>
      </c>
      <c r="CN27" s="53">
        <v>0</v>
      </c>
      <c r="CO27" s="52">
        <v>0</v>
      </c>
      <c r="CP27" s="7">
        <v>0</v>
      </c>
      <c r="CQ27" s="53">
        <v>0</v>
      </c>
      <c r="CR27" s="52">
        <v>0</v>
      </c>
      <c r="CS27" s="7">
        <v>0</v>
      </c>
      <c r="CT27" s="53">
        <v>0</v>
      </c>
      <c r="CU27" s="52">
        <v>0</v>
      </c>
      <c r="CV27" s="7">
        <v>0</v>
      </c>
      <c r="CW27" s="53">
        <v>0</v>
      </c>
      <c r="CX27" s="52">
        <v>0</v>
      </c>
      <c r="CY27" s="7">
        <v>0</v>
      </c>
      <c r="CZ27" s="53">
        <v>0</v>
      </c>
      <c r="DA27" s="52">
        <v>0</v>
      </c>
      <c r="DB27" s="7">
        <v>0</v>
      </c>
      <c r="DC27" s="53">
        <v>0</v>
      </c>
      <c r="DD27" s="52">
        <v>0</v>
      </c>
      <c r="DE27" s="7">
        <v>0</v>
      </c>
      <c r="DF27" s="53">
        <v>0</v>
      </c>
      <c r="DG27" s="52">
        <v>0</v>
      </c>
      <c r="DH27" s="7">
        <v>0</v>
      </c>
      <c r="DI27" s="53">
        <v>0</v>
      </c>
      <c r="DJ27" s="52">
        <v>4.7E-2</v>
      </c>
      <c r="DK27" s="7">
        <v>0.51100000000000001</v>
      </c>
      <c r="DL27" s="53">
        <f t="shared" si="14"/>
        <v>10872.340425531915</v>
      </c>
      <c r="DM27" s="52">
        <v>0</v>
      </c>
      <c r="DN27" s="7">
        <v>0</v>
      </c>
      <c r="DO27" s="53">
        <v>0</v>
      </c>
      <c r="DP27" s="52">
        <v>0</v>
      </c>
      <c r="DQ27" s="7">
        <v>0</v>
      </c>
      <c r="DR27" s="53">
        <v>0</v>
      </c>
      <c r="DS27" s="52">
        <v>0</v>
      </c>
      <c r="DT27" s="7">
        <v>0</v>
      </c>
      <c r="DU27" s="53">
        <v>0</v>
      </c>
      <c r="DV27" s="52">
        <v>0</v>
      </c>
      <c r="DW27" s="7">
        <v>0</v>
      </c>
      <c r="DX27" s="53">
        <v>0</v>
      </c>
      <c r="DY27" s="52">
        <v>790.32600000000002</v>
      </c>
      <c r="DZ27" s="7">
        <v>1835.5</v>
      </c>
      <c r="EA27" s="53">
        <f t="shared" si="15"/>
        <v>2322.4593395636734</v>
      </c>
      <c r="EB27" s="52">
        <v>0</v>
      </c>
      <c r="EC27" s="7">
        <v>0</v>
      </c>
      <c r="ED27" s="53">
        <v>0</v>
      </c>
      <c r="EE27" s="52">
        <v>0</v>
      </c>
      <c r="EF27" s="7">
        <v>0</v>
      </c>
      <c r="EG27" s="53">
        <v>0</v>
      </c>
      <c r="EH27" s="52">
        <v>0</v>
      </c>
      <c r="EI27" s="7">
        <v>0</v>
      </c>
      <c r="EJ27" s="53">
        <f t="shared" si="16"/>
        <v>0</v>
      </c>
      <c r="EK27" s="52">
        <v>0</v>
      </c>
      <c r="EL27" s="7">
        <v>0</v>
      </c>
      <c r="EM27" s="53">
        <v>0</v>
      </c>
      <c r="EN27" s="52">
        <v>0</v>
      </c>
      <c r="EO27" s="7">
        <v>0</v>
      </c>
      <c r="EP27" s="53">
        <v>0</v>
      </c>
      <c r="EQ27" s="52">
        <v>0</v>
      </c>
      <c r="ER27" s="7">
        <v>0</v>
      </c>
      <c r="ES27" s="53">
        <v>0</v>
      </c>
      <c r="ET27" s="52">
        <v>17.335000000000001</v>
      </c>
      <c r="EU27" s="7">
        <v>94.87</v>
      </c>
      <c r="EV27" s="53">
        <f t="shared" si="17"/>
        <v>5472.7430054802426</v>
      </c>
      <c r="EW27" s="52">
        <v>0</v>
      </c>
      <c r="EX27" s="7">
        <v>0</v>
      </c>
      <c r="EY27" s="53">
        <v>0</v>
      </c>
      <c r="EZ27" s="52">
        <v>0</v>
      </c>
      <c r="FA27" s="7">
        <v>0</v>
      </c>
      <c r="FB27" s="53">
        <v>0</v>
      </c>
      <c r="FC27" s="52">
        <v>0</v>
      </c>
      <c r="FD27" s="7">
        <v>0</v>
      </c>
      <c r="FE27" s="53">
        <v>0</v>
      </c>
      <c r="FF27" s="52">
        <v>0</v>
      </c>
      <c r="FG27" s="7">
        <v>0</v>
      </c>
      <c r="FH27" s="53">
        <v>0</v>
      </c>
      <c r="FI27" s="52">
        <v>0</v>
      </c>
      <c r="FJ27" s="7">
        <v>0</v>
      </c>
      <c r="FK27" s="53">
        <v>0</v>
      </c>
      <c r="FL27" s="52">
        <v>0</v>
      </c>
      <c r="FM27" s="7">
        <v>0</v>
      </c>
      <c r="FN27" s="53">
        <f t="shared" si="18"/>
        <v>0</v>
      </c>
      <c r="FO27" s="52">
        <v>4.0000000000000001E-3</v>
      </c>
      <c r="FP27" s="7">
        <v>0.68</v>
      </c>
      <c r="FQ27" s="53">
        <f t="shared" si="24"/>
        <v>170000</v>
      </c>
      <c r="FR27" s="52">
        <v>0</v>
      </c>
      <c r="FS27" s="7">
        <v>0</v>
      </c>
      <c r="FT27" s="53">
        <v>0</v>
      </c>
      <c r="FU27" s="52">
        <v>0.73</v>
      </c>
      <c r="FV27" s="7">
        <v>6.9710000000000001</v>
      </c>
      <c r="FW27" s="53">
        <f t="shared" si="19"/>
        <v>9549.3150684931516</v>
      </c>
      <c r="FX27" s="52">
        <v>0</v>
      </c>
      <c r="FY27" s="7">
        <v>0</v>
      </c>
      <c r="FZ27" s="53">
        <v>0</v>
      </c>
      <c r="GA27" s="52">
        <v>0</v>
      </c>
      <c r="GB27" s="7">
        <v>0</v>
      </c>
      <c r="GC27" s="53">
        <v>0</v>
      </c>
      <c r="GD27" s="52">
        <v>0</v>
      </c>
      <c r="GE27" s="7">
        <v>0</v>
      </c>
      <c r="GF27" s="53">
        <v>0</v>
      </c>
      <c r="GG27" s="52">
        <v>0</v>
      </c>
      <c r="GH27" s="7">
        <v>0</v>
      </c>
      <c r="GI27" s="53">
        <v>0</v>
      </c>
      <c r="GJ27" s="52">
        <v>0</v>
      </c>
      <c r="GK27" s="7">
        <v>0</v>
      </c>
      <c r="GL27" s="53">
        <f t="shared" si="20"/>
        <v>0</v>
      </c>
      <c r="GM27" s="52">
        <v>0</v>
      </c>
      <c r="GN27" s="7">
        <v>0</v>
      </c>
      <c r="GO27" s="53">
        <v>0</v>
      </c>
      <c r="GP27" s="52">
        <v>0</v>
      </c>
      <c r="GQ27" s="7">
        <v>0</v>
      </c>
      <c r="GR27" s="53">
        <v>0</v>
      </c>
      <c r="GS27" s="52">
        <v>0</v>
      </c>
      <c r="GT27" s="7">
        <v>0</v>
      </c>
      <c r="GU27" s="53">
        <v>0</v>
      </c>
      <c r="GV27" s="52">
        <v>0</v>
      </c>
      <c r="GW27" s="7">
        <v>0</v>
      </c>
      <c r="GX27" s="53">
        <v>0</v>
      </c>
      <c r="GY27" s="52">
        <v>0</v>
      </c>
      <c r="GZ27" s="7">
        <v>0</v>
      </c>
      <c r="HA27" s="53">
        <v>0</v>
      </c>
      <c r="HB27" s="52">
        <v>0</v>
      </c>
      <c r="HC27" s="7">
        <v>0</v>
      </c>
      <c r="HD27" s="53">
        <v>0</v>
      </c>
      <c r="HE27" s="52">
        <v>0</v>
      </c>
      <c r="HF27" s="7">
        <v>0</v>
      </c>
      <c r="HG27" s="53">
        <v>0</v>
      </c>
      <c r="HH27" s="52">
        <v>0</v>
      </c>
      <c r="HI27" s="7">
        <v>0</v>
      </c>
      <c r="HJ27" s="53">
        <v>0</v>
      </c>
      <c r="HK27" s="85">
        <v>0</v>
      </c>
      <c r="HL27" s="85">
        <v>0</v>
      </c>
      <c r="HM27" s="53">
        <v>0</v>
      </c>
      <c r="HN27" s="52">
        <v>0</v>
      </c>
      <c r="HO27" s="7">
        <v>0</v>
      </c>
      <c r="HP27" s="53">
        <v>0</v>
      </c>
      <c r="HQ27" s="52">
        <v>0</v>
      </c>
      <c r="HR27" s="7">
        <v>0</v>
      </c>
      <c r="HS27" s="53">
        <v>0</v>
      </c>
      <c r="HT27" s="52">
        <v>32.037999999999997</v>
      </c>
      <c r="HU27" s="7">
        <v>48.558</v>
      </c>
      <c r="HV27" s="53">
        <f t="shared" si="21"/>
        <v>1515.6376802546979</v>
      </c>
      <c r="HW27" s="52">
        <v>145.96199999999999</v>
      </c>
      <c r="HX27" s="7">
        <v>832.78300000000002</v>
      </c>
      <c r="HY27" s="53">
        <f t="shared" si="22"/>
        <v>5705.478138145545</v>
      </c>
      <c r="HZ27" s="10">
        <f t="shared" si="4"/>
        <v>2178.7729999999997</v>
      </c>
      <c r="IA27" s="15">
        <f t="shared" si="5"/>
        <v>4881.6459999999997</v>
      </c>
      <c r="IB27" s="1"/>
      <c r="IC27" s="2"/>
      <c r="ID27" s="1"/>
      <c r="IE27" s="1"/>
      <c r="IF27" s="1"/>
      <c r="IG27" s="2"/>
      <c r="IH27" s="1"/>
      <c r="II27" s="1"/>
      <c r="IJ27" s="1"/>
      <c r="IK27" s="2"/>
      <c r="IL27" s="1"/>
      <c r="IM27" s="1"/>
      <c r="IN27" s="1"/>
      <c r="IO27" s="2"/>
      <c r="IP27" s="1"/>
      <c r="IQ27" s="1"/>
      <c r="IR27" s="1"/>
      <c r="IS27" s="2"/>
      <c r="IT27" s="1"/>
      <c r="IU27" s="1"/>
      <c r="IV27" s="1"/>
      <c r="IW27" s="2"/>
      <c r="IX27" s="1"/>
      <c r="IY27" s="1"/>
      <c r="IZ27" s="1"/>
      <c r="JA27" s="2"/>
      <c r="JB27" s="1"/>
      <c r="JC27" s="1"/>
      <c r="JD27" s="1"/>
      <c r="JE27" s="2"/>
      <c r="JF27" s="1"/>
      <c r="JG27" s="1"/>
      <c r="JH27" s="1"/>
      <c r="JI27" s="2"/>
      <c r="JJ27" s="1"/>
      <c r="JK27" s="1"/>
      <c r="JL27" s="1"/>
      <c r="JM27" s="2"/>
      <c r="JN27" s="1"/>
      <c r="JO27" s="1"/>
      <c r="JP27" s="1"/>
      <c r="JQ27" s="2"/>
      <c r="JR27" s="1"/>
      <c r="JS27" s="1"/>
      <c r="JT27" s="1"/>
      <c r="JU27" s="2"/>
      <c r="JV27" s="1"/>
      <c r="JW27" s="1"/>
      <c r="JX27" s="1"/>
      <c r="JY27" s="2"/>
      <c r="JZ27" s="1"/>
      <c r="KA27" s="1"/>
      <c r="KB27" s="1"/>
    </row>
    <row r="28" spans="1:363" x14ac:dyDescent="0.3">
      <c r="A28" s="73">
        <v>2009</v>
      </c>
      <c r="B28" s="69" t="s">
        <v>14</v>
      </c>
      <c r="C28" s="52">
        <v>0</v>
      </c>
      <c r="D28" s="7">
        <v>0</v>
      </c>
      <c r="E28" s="53">
        <v>0</v>
      </c>
      <c r="F28" s="52">
        <v>0</v>
      </c>
      <c r="G28" s="7">
        <v>0</v>
      </c>
      <c r="H28" s="53">
        <v>0</v>
      </c>
      <c r="I28" s="52">
        <v>0.25</v>
      </c>
      <c r="J28" s="7">
        <v>2.601</v>
      </c>
      <c r="K28" s="53">
        <f>J28/I28*1000</f>
        <v>10404</v>
      </c>
      <c r="L28" s="52">
        <v>0</v>
      </c>
      <c r="M28" s="7">
        <v>0</v>
      </c>
      <c r="N28" s="53">
        <v>0</v>
      </c>
      <c r="O28" s="52">
        <v>0</v>
      </c>
      <c r="P28" s="7">
        <v>0</v>
      </c>
      <c r="Q28" s="53">
        <v>0</v>
      </c>
      <c r="R28" s="52">
        <v>0</v>
      </c>
      <c r="S28" s="7">
        <v>0</v>
      </c>
      <c r="T28" s="53">
        <v>0</v>
      </c>
      <c r="U28" s="52">
        <v>0</v>
      </c>
      <c r="V28" s="7">
        <v>0</v>
      </c>
      <c r="W28" s="53">
        <v>0</v>
      </c>
      <c r="X28" s="52">
        <v>0</v>
      </c>
      <c r="Y28" s="7">
        <v>0</v>
      </c>
      <c r="Z28" s="53">
        <v>0</v>
      </c>
      <c r="AA28" s="52">
        <v>0</v>
      </c>
      <c r="AB28" s="7">
        <v>0</v>
      </c>
      <c r="AC28" s="53">
        <v>0</v>
      </c>
      <c r="AD28" s="52">
        <v>0</v>
      </c>
      <c r="AE28" s="7">
        <v>0</v>
      </c>
      <c r="AF28" s="53">
        <v>0</v>
      </c>
      <c r="AG28" s="52">
        <v>0</v>
      </c>
      <c r="AH28" s="7">
        <v>0</v>
      </c>
      <c r="AI28" s="53">
        <v>0</v>
      </c>
      <c r="AJ28" s="52">
        <v>0</v>
      </c>
      <c r="AK28" s="7">
        <v>0</v>
      </c>
      <c r="AL28" s="53">
        <v>0</v>
      </c>
      <c r="AM28" s="52">
        <v>0</v>
      </c>
      <c r="AN28" s="7">
        <v>0</v>
      </c>
      <c r="AO28" s="53">
        <v>0</v>
      </c>
      <c r="AP28" s="52">
        <v>2.5430000000000001</v>
      </c>
      <c r="AQ28" s="7">
        <v>182.96199999999999</v>
      </c>
      <c r="AR28" s="53">
        <f t="shared" si="10"/>
        <v>71947.306331104977</v>
      </c>
      <c r="AS28" s="52">
        <v>0</v>
      </c>
      <c r="AT28" s="7">
        <v>0</v>
      </c>
      <c r="AU28" s="53">
        <v>0</v>
      </c>
      <c r="AV28" s="52">
        <v>0</v>
      </c>
      <c r="AW28" s="7">
        <v>0</v>
      </c>
      <c r="AX28" s="53">
        <f t="shared" si="11"/>
        <v>0</v>
      </c>
      <c r="AY28" s="52">
        <v>0</v>
      </c>
      <c r="AZ28" s="7">
        <v>0</v>
      </c>
      <c r="BA28" s="53">
        <v>0</v>
      </c>
      <c r="BB28" s="52">
        <v>0</v>
      </c>
      <c r="BC28" s="7">
        <v>0</v>
      </c>
      <c r="BD28" s="53">
        <v>0</v>
      </c>
      <c r="BE28" s="52">
        <v>0</v>
      </c>
      <c r="BF28" s="7">
        <v>0</v>
      </c>
      <c r="BG28" s="53">
        <v>0</v>
      </c>
      <c r="BH28" s="52">
        <v>0</v>
      </c>
      <c r="BI28" s="7">
        <v>0</v>
      </c>
      <c r="BJ28" s="53">
        <v>0</v>
      </c>
      <c r="BK28" s="52">
        <v>0</v>
      </c>
      <c r="BL28" s="7">
        <v>0</v>
      </c>
      <c r="BM28" s="53">
        <v>0</v>
      </c>
      <c r="BN28" s="52">
        <v>0</v>
      </c>
      <c r="BO28" s="7">
        <v>0</v>
      </c>
      <c r="BP28" s="53">
        <v>0</v>
      </c>
      <c r="BQ28" s="52">
        <v>0</v>
      </c>
      <c r="BR28" s="7">
        <v>0</v>
      </c>
      <c r="BS28" s="53">
        <v>0</v>
      </c>
      <c r="BT28" s="52">
        <v>4.04</v>
      </c>
      <c r="BU28" s="7">
        <v>38.683</v>
      </c>
      <c r="BV28" s="53">
        <f t="shared" si="12"/>
        <v>9575</v>
      </c>
      <c r="BW28" s="52">
        <v>0</v>
      </c>
      <c r="BX28" s="7">
        <v>0</v>
      </c>
      <c r="BY28" s="53">
        <v>0</v>
      </c>
      <c r="BZ28" s="52">
        <v>1.36</v>
      </c>
      <c r="CA28" s="7">
        <v>16.867000000000001</v>
      </c>
      <c r="CB28" s="53">
        <f t="shared" si="13"/>
        <v>12402.205882352941</v>
      </c>
      <c r="CC28" s="52">
        <v>0</v>
      </c>
      <c r="CD28" s="7">
        <v>0</v>
      </c>
      <c r="CE28" s="53">
        <v>0</v>
      </c>
      <c r="CF28" s="52">
        <v>0</v>
      </c>
      <c r="CG28" s="7">
        <v>0</v>
      </c>
      <c r="CH28" s="53">
        <v>0</v>
      </c>
      <c r="CI28" s="52">
        <v>0.35</v>
      </c>
      <c r="CJ28" s="7">
        <v>5.4109999999999996</v>
      </c>
      <c r="CK28" s="53">
        <f t="shared" si="23"/>
        <v>15459.999999999998</v>
      </c>
      <c r="CL28" s="52">
        <v>0</v>
      </c>
      <c r="CM28" s="7">
        <v>0</v>
      </c>
      <c r="CN28" s="53">
        <v>0</v>
      </c>
      <c r="CO28" s="52">
        <v>0</v>
      </c>
      <c r="CP28" s="7">
        <v>0</v>
      </c>
      <c r="CQ28" s="53">
        <v>0</v>
      </c>
      <c r="CR28" s="52">
        <v>0</v>
      </c>
      <c r="CS28" s="7">
        <v>0</v>
      </c>
      <c r="CT28" s="53">
        <v>0</v>
      </c>
      <c r="CU28" s="52">
        <v>0</v>
      </c>
      <c r="CV28" s="7">
        <v>0</v>
      </c>
      <c r="CW28" s="53">
        <v>0</v>
      </c>
      <c r="CX28" s="52">
        <v>0</v>
      </c>
      <c r="CY28" s="7">
        <v>0</v>
      </c>
      <c r="CZ28" s="53">
        <v>0</v>
      </c>
      <c r="DA28" s="52">
        <v>0</v>
      </c>
      <c r="DB28" s="7">
        <v>0</v>
      </c>
      <c r="DC28" s="53">
        <v>0</v>
      </c>
      <c r="DD28" s="52">
        <v>0</v>
      </c>
      <c r="DE28" s="7">
        <v>0</v>
      </c>
      <c r="DF28" s="53">
        <v>0</v>
      </c>
      <c r="DG28" s="52">
        <v>0</v>
      </c>
      <c r="DH28" s="7">
        <v>0</v>
      </c>
      <c r="DI28" s="53">
        <v>0</v>
      </c>
      <c r="DJ28" s="52">
        <v>0.15</v>
      </c>
      <c r="DK28" s="7">
        <v>1.9279999999999999</v>
      </c>
      <c r="DL28" s="53">
        <f t="shared" si="14"/>
        <v>12853.333333333334</v>
      </c>
      <c r="DM28" s="52">
        <v>0</v>
      </c>
      <c r="DN28" s="7">
        <v>0</v>
      </c>
      <c r="DO28" s="53">
        <v>0</v>
      </c>
      <c r="DP28" s="52">
        <v>0</v>
      </c>
      <c r="DQ28" s="7">
        <v>0</v>
      </c>
      <c r="DR28" s="53">
        <v>0</v>
      </c>
      <c r="DS28" s="52">
        <v>0</v>
      </c>
      <c r="DT28" s="7">
        <v>0</v>
      </c>
      <c r="DU28" s="53">
        <v>0</v>
      </c>
      <c r="DV28" s="52">
        <v>0.79400000000000004</v>
      </c>
      <c r="DW28" s="7">
        <v>8.048</v>
      </c>
      <c r="DX28" s="53">
        <f>DW28/DV28*1000</f>
        <v>10136.0201511335</v>
      </c>
      <c r="DY28" s="52">
        <v>1319.355</v>
      </c>
      <c r="DZ28" s="7">
        <v>3184.268</v>
      </c>
      <c r="EA28" s="53">
        <f t="shared" si="15"/>
        <v>2413.5035680313485</v>
      </c>
      <c r="EB28" s="52">
        <v>0</v>
      </c>
      <c r="EC28" s="7">
        <v>0</v>
      </c>
      <c r="ED28" s="53">
        <v>0</v>
      </c>
      <c r="EE28" s="52">
        <v>0</v>
      </c>
      <c r="EF28" s="7">
        <v>0</v>
      </c>
      <c r="EG28" s="53">
        <v>0</v>
      </c>
      <c r="EH28" s="52">
        <v>0</v>
      </c>
      <c r="EI28" s="7">
        <v>0</v>
      </c>
      <c r="EJ28" s="53">
        <f t="shared" si="16"/>
        <v>0</v>
      </c>
      <c r="EK28" s="52">
        <v>0</v>
      </c>
      <c r="EL28" s="7">
        <v>0</v>
      </c>
      <c r="EM28" s="53">
        <v>0</v>
      </c>
      <c r="EN28" s="52">
        <v>0</v>
      </c>
      <c r="EO28" s="7">
        <v>0</v>
      </c>
      <c r="EP28" s="53">
        <v>0</v>
      </c>
      <c r="EQ28" s="52">
        <v>0</v>
      </c>
      <c r="ER28" s="7">
        <v>0</v>
      </c>
      <c r="ES28" s="53">
        <v>0</v>
      </c>
      <c r="ET28" s="52">
        <v>6.577</v>
      </c>
      <c r="EU28" s="7">
        <v>105.242</v>
      </c>
      <c r="EV28" s="53">
        <f t="shared" si="17"/>
        <v>16001.520450053216</v>
      </c>
      <c r="EW28" s="52">
        <v>0.5</v>
      </c>
      <c r="EX28" s="7">
        <v>9.1349999999999998</v>
      </c>
      <c r="EY28" s="53">
        <f>EX28/EW28*1000</f>
        <v>18270</v>
      </c>
      <c r="EZ28" s="52">
        <v>0</v>
      </c>
      <c r="FA28" s="7">
        <v>0</v>
      </c>
      <c r="FB28" s="53">
        <v>0</v>
      </c>
      <c r="FC28" s="52">
        <v>0</v>
      </c>
      <c r="FD28" s="7">
        <v>0</v>
      </c>
      <c r="FE28" s="53">
        <v>0</v>
      </c>
      <c r="FF28" s="52">
        <v>0</v>
      </c>
      <c r="FG28" s="7">
        <v>0</v>
      </c>
      <c r="FH28" s="53">
        <v>0</v>
      </c>
      <c r="FI28" s="52">
        <v>0</v>
      </c>
      <c r="FJ28" s="7">
        <v>0</v>
      </c>
      <c r="FK28" s="53">
        <v>0</v>
      </c>
      <c r="FL28" s="52">
        <v>0</v>
      </c>
      <c r="FM28" s="7">
        <v>0</v>
      </c>
      <c r="FN28" s="53">
        <f t="shared" si="18"/>
        <v>0</v>
      </c>
      <c r="FO28" s="52">
        <v>2E-3</v>
      </c>
      <c r="FP28" s="7">
        <v>0.193</v>
      </c>
      <c r="FQ28" s="53">
        <f t="shared" si="24"/>
        <v>96500</v>
      </c>
      <c r="FR28" s="52">
        <v>0</v>
      </c>
      <c r="FS28" s="7">
        <v>0</v>
      </c>
      <c r="FT28" s="53">
        <v>0</v>
      </c>
      <c r="FU28" s="52">
        <v>0.6</v>
      </c>
      <c r="FV28" s="7">
        <v>8.6630000000000003</v>
      </c>
      <c r="FW28" s="53">
        <f t="shared" si="19"/>
        <v>14438.333333333334</v>
      </c>
      <c r="FX28" s="52">
        <v>0</v>
      </c>
      <c r="FY28" s="7">
        <v>0</v>
      </c>
      <c r="FZ28" s="53">
        <v>0</v>
      </c>
      <c r="GA28" s="52">
        <v>0</v>
      </c>
      <c r="GB28" s="7">
        <v>0</v>
      </c>
      <c r="GC28" s="53">
        <v>0</v>
      </c>
      <c r="GD28" s="52">
        <v>0</v>
      </c>
      <c r="GE28" s="7">
        <v>0</v>
      </c>
      <c r="GF28" s="53">
        <v>0</v>
      </c>
      <c r="GG28" s="52">
        <v>0</v>
      </c>
      <c r="GH28" s="7">
        <v>0</v>
      </c>
      <c r="GI28" s="53">
        <v>0</v>
      </c>
      <c r="GJ28" s="52">
        <v>0</v>
      </c>
      <c r="GK28" s="7">
        <v>0</v>
      </c>
      <c r="GL28" s="53">
        <f t="shared" si="20"/>
        <v>0</v>
      </c>
      <c r="GM28" s="52">
        <v>1.333</v>
      </c>
      <c r="GN28" s="7">
        <v>33.322000000000003</v>
      </c>
      <c r="GO28" s="53">
        <f>GN28/GM28*1000</f>
        <v>24997.749437359344</v>
      </c>
      <c r="GP28" s="52">
        <v>0</v>
      </c>
      <c r="GQ28" s="7">
        <v>0</v>
      </c>
      <c r="GR28" s="53">
        <v>0</v>
      </c>
      <c r="GS28" s="52">
        <v>0</v>
      </c>
      <c r="GT28" s="7">
        <v>0</v>
      </c>
      <c r="GU28" s="53">
        <v>0</v>
      </c>
      <c r="GV28" s="52">
        <v>0</v>
      </c>
      <c r="GW28" s="7">
        <v>0</v>
      </c>
      <c r="GX28" s="53">
        <v>0</v>
      </c>
      <c r="GY28" s="52">
        <v>0</v>
      </c>
      <c r="GZ28" s="7">
        <v>0</v>
      </c>
      <c r="HA28" s="53">
        <v>0</v>
      </c>
      <c r="HB28" s="52">
        <v>0</v>
      </c>
      <c r="HC28" s="7">
        <v>0</v>
      </c>
      <c r="HD28" s="53">
        <v>0</v>
      </c>
      <c r="HE28" s="52">
        <v>0</v>
      </c>
      <c r="HF28" s="7">
        <v>0</v>
      </c>
      <c r="HG28" s="53">
        <v>0</v>
      </c>
      <c r="HH28" s="52">
        <v>0</v>
      </c>
      <c r="HI28" s="7">
        <v>0</v>
      </c>
      <c r="HJ28" s="53">
        <v>0</v>
      </c>
      <c r="HK28" s="85">
        <v>0</v>
      </c>
      <c r="HL28" s="85">
        <v>0</v>
      </c>
      <c r="HM28" s="53">
        <v>0</v>
      </c>
      <c r="HN28" s="52">
        <v>0</v>
      </c>
      <c r="HO28" s="7">
        <v>0</v>
      </c>
      <c r="HP28" s="53">
        <v>0</v>
      </c>
      <c r="HQ28" s="52">
        <v>0</v>
      </c>
      <c r="HR28" s="7">
        <v>0</v>
      </c>
      <c r="HS28" s="53">
        <v>0</v>
      </c>
      <c r="HT28" s="52">
        <v>174.34100000000001</v>
      </c>
      <c r="HU28" s="7">
        <v>843.23900000000003</v>
      </c>
      <c r="HV28" s="53">
        <f t="shared" si="21"/>
        <v>4836.722285635622</v>
      </c>
      <c r="HW28" s="52">
        <v>123.078</v>
      </c>
      <c r="HX28" s="7">
        <v>728.89300000000003</v>
      </c>
      <c r="HY28" s="53">
        <f t="shared" si="22"/>
        <v>5922.2038057167001</v>
      </c>
      <c r="HZ28" s="10">
        <f t="shared" si="4"/>
        <v>1635.2729999999999</v>
      </c>
      <c r="IA28" s="15">
        <f t="shared" si="5"/>
        <v>5169.4549999999999</v>
      </c>
      <c r="IB28" s="1"/>
      <c r="IC28" s="2"/>
      <c r="ID28" s="1"/>
      <c r="IE28" s="1"/>
      <c r="IF28" s="1"/>
      <c r="IG28" s="2"/>
      <c r="IH28" s="1"/>
      <c r="II28" s="1"/>
      <c r="IJ28" s="1"/>
      <c r="IK28" s="2"/>
      <c r="IL28" s="1"/>
      <c r="IM28" s="1"/>
      <c r="IN28" s="1"/>
      <c r="IO28" s="2"/>
      <c r="IP28" s="1"/>
      <c r="IQ28" s="1"/>
      <c r="IR28" s="1"/>
      <c r="IS28" s="2"/>
      <c r="IT28" s="1"/>
      <c r="IU28" s="1"/>
      <c r="IV28" s="1"/>
      <c r="IW28" s="2"/>
      <c r="IX28" s="1"/>
      <c r="IY28" s="1"/>
      <c r="IZ28" s="1"/>
      <c r="JA28" s="2"/>
      <c r="JB28" s="1"/>
      <c r="JC28" s="1"/>
      <c r="JD28" s="1"/>
      <c r="JE28" s="2"/>
      <c r="JF28" s="1"/>
      <c r="JG28" s="1"/>
      <c r="JH28" s="1"/>
      <c r="JI28" s="2"/>
      <c r="JJ28" s="1"/>
      <c r="JK28" s="1"/>
      <c r="JL28" s="1"/>
      <c r="JM28" s="2"/>
      <c r="JN28" s="1"/>
      <c r="JO28" s="1"/>
      <c r="JP28" s="1"/>
      <c r="JQ28" s="2"/>
      <c r="JR28" s="1"/>
      <c r="JS28" s="1"/>
      <c r="JT28" s="1"/>
      <c r="JU28" s="2"/>
      <c r="JV28" s="1"/>
      <c r="JW28" s="1"/>
      <c r="JX28" s="1"/>
      <c r="JY28" s="2"/>
      <c r="JZ28" s="1"/>
      <c r="KA28" s="1"/>
      <c r="KB28" s="1"/>
    </row>
    <row r="29" spans="1:363" x14ac:dyDescent="0.3">
      <c r="A29" s="73">
        <v>2009</v>
      </c>
      <c r="B29" s="69" t="s">
        <v>15</v>
      </c>
      <c r="C29" s="52">
        <v>0</v>
      </c>
      <c r="D29" s="7">
        <v>0</v>
      </c>
      <c r="E29" s="53">
        <v>0</v>
      </c>
      <c r="F29" s="52">
        <v>1.4E-2</v>
      </c>
      <c r="G29" s="7">
        <v>0.373</v>
      </c>
      <c r="H29" s="53">
        <f>G29/F29*1000</f>
        <v>26642.857142857141</v>
      </c>
      <c r="I29" s="52">
        <v>0.25</v>
      </c>
      <c r="J29" s="7">
        <v>2.601</v>
      </c>
      <c r="K29" s="53">
        <f>J29/I29*1000</f>
        <v>10404</v>
      </c>
      <c r="L29" s="52">
        <v>0</v>
      </c>
      <c r="M29" s="7">
        <v>0</v>
      </c>
      <c r="N29" s="53">
        <v>0</v>
      </c>
      <c r="O29" s="52">
        <v>0</v>
      </c>
      <c r="P29" s="7">
        <v>0</v>
      </c>
      <c r="Q29" s="53">
        <v>0</v>
      </c>
      <c r="R29" s="52">
        <v>0</v>
      </c>
      <c r="S29" s="7">
        <v>0</v>
      </c>
      <c r="T29" s="53">
        <v>0</v>
      </c>
      <c r="U29" s="52">
        <v>0</v>
      </c>
      <c r="V29" s="7">
        <v>0</v>
      </c>
      <c r="W29" s="53">
        <v>0</v>
      </c>
      <c r="X29" s="52">
        <v>0</v>
      </c>
      <c r="Y29" s="7">
        <v>0</v>
      </c>
      <c r="Z29" s="53">
        <v>0</v>
      </c>
      <c r="AA29" s="52">
        <v>0</v>
      </c>
      <c r="AB29" s="7">
        <v>0</v>
      </c>
      <c r="AC29" s="53">
        <v>0</v>
      </c>
      <c r="AD29" s="52">
        <v>0</v>
      </c>
      <c r="AE29" s="7">
        <v>0</v>
      </c>
      <c r="AF29" s="53">
        <v>0</v>
      </c>
      <c r="AG29" s="52">
        <v>0</v>
      </c>
      <c r="AH29" s="7">
        <v>0</v>
      </c>
      <c r="AI29" s="53">
        <v>0</v>
      </c>
      <c r="AJ29" s="52">
        <v>0</v>
      </c>
      <c r="AK29" s="7">
        <v>0</v>
      </c>
      <c r="AL29" s="53">
        <v>0</v>
      </c>
      <c r="AM29" s="52">
        <v>0</v>
      </c>
      <c r="AN29" s="7">
        <v>0</v>
      </c>
      <c r="AO29" s="53">
        <v>0</v>
      </c>
      <c r="AP29" s="52">
        <v>1166.6189999999999</v>
      </c>
      <c r="AQ29" s="7">
        <v>1722.463</v>
      </c>
      <c r="AR29" s="53">
        <f t="shared" si="10"/>
        <v>1476.4571809648223</v>
      </c>
      <c r="AS29" s="52">
        <v>0</v>
      </c>
      <c r="AT29" s="7">
        <v>0</v>
      </c>
      <c r="AU29" s="53">
        <v>0</v>
      </c>
      <c r="AV29" s="52">
        <v>0</v>
      </c>
      <c r="AW29" s="7">
        <v>0</v>
      </c>
      <c r="AX29" s="53">
        <f t="shared" si="11"/>
        <v>0</v>
      </c>
      <c r="AY29" s="52">
        <v>0</v>
      </c>
      <c r="AZ29" s="7">
        <v>0</v>
      </c>
      <c r="BA29" s="53">
        <v>0</v>
      </c>
      <c r="BB29" s="52">
        <v>0</v>
      </c>
      <c r="BC29" s="7">
        <v>0</v>
      </c>
      <c r="BD29" s="53">
        <v>0</v>
      </c>
      <c r="BE29" s="52">
        <v>0</v>
      </c>
      <c r="BF29" s="7">
        <v>0</v>
      </c>
      <c r="BG29" s="53">
        <v>0</v>
      </c>
      <c r="BH29" s="52">
        <v>0</v>
      </c>
      <c r="BI29" s="7">
        <v>0</v>
      </c>
      <c r="BJ29" s="53">
        <v>0</v>
      </c>
      <c r="BK29" s="52">
        <v>0</v>
      </c>
      <c r="BL29" s="7">
        <v>0</v>
      </c>
      <c r="BM29" s="53">
        <v>0</v>
      </c>
      <c r="BN29" s="52">
        <v>0</v>
      </c>
      <c r="BO29" s="7">
        <v>0</v>
      </c>
      <c r="BP29" s="53">
        <v>0</v>
      </c>
      <c r="BQ29" s="52">
        <v>0</v>
      </c>
      <c r="BR29" s="7">
        <v>0</v>
      </c>
      <c r="BS29" s="53">
        <v>0</v>
      </c>
      <c r="BT29" s="52">
        <v>3.3050000000000002</v>
      </c>
      <c r="BU29" s="7">
        <v>33.409999999999997</v>
      </c>
      <c r="BV29" s="53">
        <f t="shared" si="12"/>
        <v>10108.925869894099</v>
      </c>
      <c r="BW29" s="52">
        <v>0.31900000000000001</v>
      </c>
      <c r="BX29" s="7">
        <v>3.8340000000000001</v>
      </c>
      <c r="BY29" s="53">
        <f>BX29/BW29*1000</f>
        <v>12018.808777429467</v>
      </c>
      <c r="BZ29" s="52">
        <v>1.75</v>
      </c>
      <c r="CA29" s="7">
        <v>13.385999999999999</v>
      </c>
      <c r="CB29" s="53">
        <f t="shared" si="13"/>
        <v>7649.1428571428569</v>
      </c>
      <c r="CC29" s="52">
        <v>0</v>
      </c>
      <c r="CD29" s="7">
        <v>0</v>
      </c>
      <c r="CE29" s="53">
        <v>0</v>
      </c>
      <c r="CF29" s="52">
        <v>0</v>
      </c>
      <c r="CG29" s="7">
        <v>0</v>
      </c>
      <c r="CH29" s="53">
        <v>0</v>
      </c>
      <c r="CI29" s="52">
        <v>0.1</v>
      </c>
      <c r="CJ29" s="7">
        <v>1.5960000000000001</v>
      </c>
      <c r="CK29" s="53">
        <f t="shared" si="23"/>
        <v>15960</v>
      </c>
      <c r="CL29" s="52">
        <v>0</v>
      </c>
      <c r="CM29" s="7">
        <v>0</v>
      </c>
      <c r="CN29" s="53">
        <v>0</v>
      </c>
      <c r="CO29" s="52">
        <v>0</v>
      </c>
      <c r="CP29" s="7">
        <v>0</v>
      </c>
      <c r="CQ29" s="53">
        <v>0</v>
      </c>
      <c r="CR29" s="52">
        <v>0</v>
      </c>
      <c r="CS29" s="7">
        <v>0</v>
      </c>
      <c r="CT29" s="53">
        <v>0</v>
      </c>
      <c r="CU29" s="52">
        <v>0</v>
      </c>
      <c r="CV29" s="7">
        <v>0</v>
      </c>
      <c r="CW29" s="53">
        <v>0</v>
      </c>
      <c r="CX29" s="52">
        <v>0</v>
      </c>
      <c r="CY29" s="7">
        <v>0</v>
      </c>
      <c r="CZ29" s="53">
        <v>0</v>
      </c>
      <c r="DA29" s="52">
        <v>0</v>
      </c>
      <c r="DB29" s="7">
        <v>0</v>
      </c>
      <c r="DC29" s="53">
        <v>0</v>
      </c>
      <c r="DD29" s="52">
        <v>0</v>
      </c>
      <c r="DE29" s="7">
        <v>0</v>
      </c>
      <c r="DF29" s="53">
        <v>0</v>
      </c>
      <c r="DG29" s="52">
        <v>0</v>
      </c>
      <c r="DH29" s="7">
        <v>0</v>
      </c>
      <c r="DI29" s="53">
        <v>0</v>
      </c>
      <c r="DJ29" s="52">
        <v>0.43</v>
      </c>
      <c r="DK29" s="7">
        <v>4.6420000000000003</v>
      </c>
      <c r="DL29" s="53">
        <f t="shared" si="14"/>
        <v>10795.348837209303</v>
      </c>
      <c r="DM29" s="52">
        <v>0</v>
      </c>
      <c r="DN29" s="7">
        <v>0</v>
      </c>
      <c r="DO29" s="53">
        <v>0</v>
      </c>
      <c r="DP29" s="52">
        <v>0</v>
      </c>
      <c r="DQ29" s="7">
        <v>0</v>
      </c>
      <c r="DR29" s="53">
        <v>0</v>
      </c>
      <c r="DS29" s="52">
        <v>0</v>
      </c>
      <c r="DT29" s="7">
        <v>0</v>
      </c>
      <c r="DU29" s="53">
        <v>0</v>
      </c>
      <c r="DV29" s="52">
        <v>0</v>
      </c>
      <c r="DW29" s="7">
        <v>0</v>
      </c>
      <c r="DX29" s="53">
        <v>0</v>
      </c>
      <c r="DY29" s="52">
        <v>7.2789999999999999</v>
      </c>
      <c r="DZ29" s="7">
        <v>78.846999999999994</v>
      </c>
      <c r="EA29" s="53">
        <f t="shared" si="15"/>
        <v>10832.119796675366</v>
      </c>
      <c r="EB29" s="52">
        <v>0</v>
      </c>
      <c r="EC29" s="7">
        <v>0</v>
      </c>
      <c r="ED29" s="53">
        <v>0</v>
      </c>
      <c r="EE29" s="52">
        <v>0</v>
      </c>
      <c r="EF29" s="7">
        <v>0</v>
      </c>
      <c r="EG29" s="53">
        <v>0</v>
      </c>
      <c r="EH29" s="52">
        <v>0</v>
      </c>
      <c r="EI29" s="7">
        <v>0</v>
      </c>
      <c r="EJ29" s="53">
        <f t="shared" si="16"/>
        <v>0</v>
      </c>
      <c r="EK29" s="52">
        <v>0</v>
      </c>
      <c r="EL29" s="7">
        <v>0</v>
      </c>
      <c r="EM29" s="53">
        <v>0</v>
      </c>
      <c r="EN29" s="52">
        <v>0</v>
      </c>
      <c r="EO29" s="7">
        <v>0</v>
      </c>
      <c r="EP29" s="53">
        <v>0</v>
      </c>
      <c r="EQ29" s="52">
        <v>0</v>
      </c>
      <c r="ER29" s="7">
        <v>0</v>
      </c>
      <c r="ES29" s="53">
        <v>0</v>
      </c>
      <c r="ET29" s="52">
        <v>7.1310000000000002</v>
      </c>
      <c r="EU29" s="7">
        <v>110.747</v>
      </c>
      <c r="EV29" s="53">
        <f t="shared" si="17"/>
        <v>15530.360398261113</v>
      </c>
      <c r="EW29" s="52">
        <v>0</v>
      </c>
      <c r="EX29" s="7">
        <v>0</v>
      </c>
      <c r="EY29" s="53">
        <v>0</v>
      </c>
      <c r="EZ29" s="52">
        <v>0</v>
      </c>
      <c r="FA29" s="7">
        <v>0</v>
      </c>
      <c r="FB29" s="53">
        <v>0</v>
      </c>
      <c r="FC29" s="52">
        <v>0</v>
      </c>
      <c r="FD29" s="7">
        <v>0</v>
      </c>
      <c r="FE29" s="53">
        <v>0</v>
      </c>
      <c r="FF29" s="52">
        <v>0</v>
      </c>
      <c r="FG29" s="7">
        <v>0</v>
      </c>
      <c r="FH29" s="53">
        <v>0</v>
      </c>
      <c r="FI29" s="52">
        <v>0</v>
      </c>
      <c r="FJ29" s="7">
        <v>0</v>
      </c>
      <c r="FK29" s="53">
        <v>0</v>
      </c>
      <c r="FL29" s="52">
        <v>0</v>
      </c>
      <c r="FM29" s="7">
        <v>0</v>
      </c>
      <c r="FN29" s="53">
        <f t="shared" si="18"/>
        <v>0</v>
      </c>
      <c r="FO29" s="52">
        <v>1.2999999999999999E-2</v>
      </c>
      <c r="FP29" s="7">
        <v>1.0069999999999999</v>
      </c>
      <c r="FQ29" s="53">
        <f t="shared" si="24"/>
        <v>77461.538461538454</v>
      </c>
      <c r="FR29" s="52">
        <v>0</v>
      </c>
      <c r="FS29" s="7">
        <v>0</v>
      </c>
      <c r="FT29" s="53">
        <v>0</v>
      </c>
      <c r="FU29" s="52">
        <v>0.7</v>
      </c>
      <c r="FV29" s="7">
        <v>8.9169999999999998</v>
      </c>
      <c r="FW29" s="53">
        <f t="shared" si="19"/>
        <v>12738.571428571429</v>
      </c>
      <c r="FX29" s="52">
        <v>0</v>
      </c>
      <c r="FY29" s="7">
        <v>0</v>
      </c>
      <c r="FZ29" s="53">
        <v>0</v>
      </c>
      <c r="GA29" s="52">
        <v>0</v>
      </c>
      <c r="GB29" s="7">
        <v>0</v>
      </c>
      <c r="GC29" s="53">
        <v>0</v>
      </c>
      <c r="GD29" s="52">
        <v>0</v>
      </c>
      <c r="GE29" s="7">
        <v>0</v>
      </c>
      <c r="GF29" s="53">
        <v>0</v>
      </c>
      <c r="GG29" s="52">
        <v>0</v>
      </c>
      <c r="GH29" s="7">
        <v>0</v>
      </c>
      <c r="GI29" s="53">
        <v>0</v>
      </c>
      <c r="GJ29" s="52">
        <v>0</v>
      </c>
      <c r="GK29" s="7">
        <v>0</v>
      </c>
      <c r="GL29" s="53">
        <f t="shared" si="20"/>
        <v>0</v>
      </c>
      <c r="GM29" s="52">
        <v>0</v>
      </c>
      <c r="GN29" s="7">
        <v>0</v>
      </c>
      <c r="GO29" s="53">
        <v>0</v>
      </c>
      <c r="GP29" s="52">
        <v>0</v>
      </c>
      <c r="GQ29" s="7">
        <v>0</v>
      </c>
      <c r="GR29" s="53">
        <v>0</v>
      </c>
      <c r="GS29" s="52">
        <v>0</v>
      </c>
      <c r="GT29" s="7">
        <v>0</v>
      </c>
      <c r="GU29" s="53">
        <v>0</v>
      </c>
      <c r="GV29" s="52">
        <v>0</v>
      </c>
      <c r="GW29" s="7">
        <v>0</v>
      </c>
      <c r="GX29" s="53">
        <v>0</v>
      </c>
      <c r="GY29" s="52">
        <v>0</v>
      </c>
      <c r="GZ29" s="7">
        <v>0</v>
      </c>
      <c r="HA29" s="53">
        <v>0</v>
      </c>
      <c r="HB29" s="52">
        <v>0</v>
      </c>
      <c r="HC29" s="7">
        <v>0</v>
      </c>
      <c r="HD29" s="53">
        <v>0</v>
      </c>
      <c r="HE29" s="52">
        <v>0</v>
      </c>
      <c r="HF29" s="7">
        <v>0</v>
      </c>
      <c r="HG29" s="53">
        <v>0</v>
      </c>
      <c r="HH29" s="52">
        <v>30</v>
      </c>
      <c r="HI29" s="7">
        <v>194.8</v>
      </c>
      <c r="HJ29" s="53">
        <f>HI29/HH29*1000</f>
        <v>6493.3333333333339</v>
      </c>
      <c r="HK29" s="85">
        <v>0</v>
      </c>
      <c r="HL29" s="85">
        <v>0</v>
      </c>
      <c r="HM29" s="53">
        <v>0</v>
      </c>
      <c r="HN29" s="52">
        <v>0</v>
      </c>
      <c r="HO29" s="7">
        <v>0</v>
      </c>
      <c r="HP29" s="53">
        <v>0</v>
      </c>
      <c r="HQ29" s="52">
        <v>0</v>
      </c>
      <c r="HR29" s="7">
        <v>0</v>
      </c>
      <c r="HS29" s="53">
        <v>0</v>
      </c>
      <c r="HT29" s="52">
        <v>362.41500000000002</v>
      </c>
      <c r="HU29" s="7">
        <v>1001.94</v>
      </c>
      <c r="HV29" s="53">
        <f t="shared" si="21"/>
        <v>2764.6206696742684</v>
      </c>
      <c r="HW29" s="52">
        <v>480.91699999999997</v>
      </c>
      <c r="HX29" s="7">
        <v>2753.3739999999998</v>
      </c>
      <c r="HY29" s="53">
        <f t="shared" si="22"/>
        <v>5725.2582046382222</v>
      </c>
      <c r="HZ29" s="10">
        <f t="shared" si="4"/>
        <v>2061.2419999999993</v>
      </c>
      <c r="IA29" s="15">
        <f t="shared" si="5"/>
        <v>5931.9369999999999</v>
      </c>
      <c r="IB29" s="1"/>
      <c r="IC29" s="2"/>
      <c r="ID29" s="1"/>
      <c r="IE29" s="1"/>
      <c r="IF29" s="1"/>
      <c r="IG29" s="2"/>
      <c r="IH29" s="1"/>
      <c r="II29" s="1"/>
      <c r="IJ29" s="1"/>
      <c r="IK29" s="2"/>
      <c r="IL29" s="1"/>
      <c r="IM29" s="1"/>
      <c r="IN29" s="1"/>
      <c r="IO29" s="2"/>
      <c r="IP29" s="1"/>
      <c r="IQ29" s="1"/>
      <c r="IR29" s="1"/>
      <c r="IS29" s="2"/>
      <c r="IT29" s="1"/>
      <c r="IU29" s="1"/>
      <c r="IV29" s="1"/>
      <c r="IW29" s="2"/>
      <c r="IX29" s="1"/>
      <c r="IY29" s="1"/>
      <c r="IZ29" s="1"/>
      <c r="JA29" s="2"/>
      <c r="JB29" s="1"/>
      <c r="JC29" s="1"/>
      <c r="JD29" s="1"/>
      <c r="JE29" s="2"/>
      <c r="JF29" s="1"/>
      <c r="JG29" s="1"/>
      <c r="JH29" s="1"/>
      <c r="JI29" s="2"/>
      <c r="JJ29" s="1"/>
      <c r="JK29" s="1"/>
      <c r="JL29" s="1"/>
      <c r="JM29" s="2"/>
      <c r="JN29" s="1"/>
      <c r="JO29" s="1"/>
      <c r="JP29" s="1"/>
      <c r="JQ29" s="2"/>
      <c r="JR29" s="1"/>
      <c r="JS29" s="1"/>
      <c r="JT29" s="1"/>
      <c r="JU29" s="2"/>
      <c r="JV29" s="1"/>
      <c r="JW29" s="1"/>
      <c r="JX29" s="1"/>
      <c r="JY29" s="2"/>
      <c r="JZ29" s="1"/>
      <c r="KA29" s="1"/>
      <c r="KB29" s="1"/>
    </row>
    <row r="30" spans="1:363" x14ac:dyDescent="0.3">
      <c r="A30" s="73">
        <v>2009</v>
      </c>
      <c r="B30" s="69" t="s">
        <v>16</v>
      </c>
      <c r="C30" s="52">
        <v>0</v>
      </c>
      <c r="D30" s="7">
        <v>0</v>
      </c>
      <c r="E30" s="53">
        <v>0</v>
      </c>
      <c r="F30" s="52">
        <v>1.7999999999999999E-2</v>
      </c>
      <c r="G30" s="7">
        <v>0.48699999999999999</v>
      </c>
      <c r="H30" s="53">
        <f>G30/F30*1000</f>
        <v>27055.555555555558</v>
      </c>
      <c r="I30" s="52">
        <v>0</v>
      </c>
      <c r="J30" s="7">
        <v>0</v>
      </c>
      <c r="K30" s="53">
        <v>0</v>
      </c>
      <c r="L30" s="52">
        <v>0</v>
      </c>
      <c r="M30" s="7">
        <v>0</v>
      </c>
      <c r="N30" s="53">
        <v>0</v>
      </c>
      <c r="O30" s="52">
        <v>0</v>
      </c>
      <c r="P30" s="7">
        <v>0</v>
      </c>
      <c r="Q30" s="53">
        <v>0</v>
      </c>
      <c r="R30" s="52">
        <v>0</v>
      </c>
      <c r="S30" s="7">
        <v>0</v>
      </c>
      <c r="T30" s="53">
        <v>0</v>
      </c>
      <c r="U30" s="52">
        <v>0</v>
      </c>
      <c r="V30" s="7">
        <v>0</v>
      </c>
      <c r="W30" s="53">
        <v>0</v>
      </c>
      <c r="X30" s="52">
        <v>0</v>
      </c>
      <c r="Y30" s="7">
        <v>0</v>
      </c>
      <c r="Z30" s="53">
        <v>0</v>
      </c>
      <c r="AA30" s="52">
        <v>0</v>
      </c>
      <c r="AB30" s="7">
        <v>0</v>
      </c>
      <c r="AC30" s="53">
        <v>0</v>
      </c>
      <c r="AD30" s="52">
        <v>0</v>
      </c>
      <c r="AE30" s="7">
        <v>0</v>
      </c>
      <c r="AF30" s="53">
        <v>0</v>
      </c>
      <c r="AG30" s="52">
        <v>0</v>
      </c>
      <c r="AH30" s="7">
        <v>0</v>
      </c>
      <c r="AI30" s="53">
        <v>0</v>
      </c>
      <c r="AJ30" s="52">
        <v>0</v>
      </c>
      <c r="AK30" s="7">
        <v>0</v>
      </c>
      <c r="AL30" s="53">
        <v>0</v>
      </c>
      <c r="AM30" s="52">
        <v>0</v>
      </c>
      <c r="AN30" s="7">
        <v>0</v>
      </c>
      <c r="AO30" s="53">
        <v>0</v>
      </c>
      <c r="AP30" s="52">
        <v>35</v>
      </c>
      <c r="AQ30" s="7">
        <v>169.65</v>
      </c>
      <c r="AR30" s="53">
        <f t="shared" si="10"/>
        <v>4847.1428571428569</v>
      </c>
      <c r="AS30" s="52">
        <v>0</v>
      </c>
      <c r="AT30" s="7">
        <v>0</v>
      </c>
      <c r="AU30" s="53">
        <v>0</v>
      </c>
      <c r="AV30" s="52">
        <v>0</v>
      </c>
      <c r="AW30" s="7">
        <v>0</v>
      </c>
      <c r="AX30" s="53">
        <f t="shared" si="11"/>
        <v>0</v>
      </c>
      <c r="AY30" s="52">
        <v>0</v>
      </c>
      <c r="AZ30" s="7">
        <v>0</v>
      </c>
      <c r="BA30" s="53">
        <v>0</v>
      </c>
      <c r="BB30" s="52">
        <v>0</v>
      </c>
      <c r="BC30" s="7">
        <v>0</v>
      </c>
      <c r="BD30" s="53">
        <v>0</v>
      </c>
      <c r="BE30" s="52">
        <v>0</v>
      </c>
      <c r="BF30" s="7">
        <v>0</v>
      </c>
      <c r="BG30" s="53">
        <v>0</v>
      </c>
      <c r="BH30" s="52">
        <v>0</v>
      </c>
      <c r="BI30" s="7">
        <v>0</v>
      </c>
      <c r="BJ30" s="53">
        <v>0</v>
      </c>
      <c r="BK30" s="52">
        <v>0</v>
      </c>
      <c r="BL30" s="7">
        <v>0</v>
      </c>
      <c r="BM30" s="53">
        <v>0</v>
      </c>
      <c r="BN30" s="52">
        <v>0</v>
      </c>
      <c r="BO30" s="7">
        <v>0</v>
      </c>
      <c r="BP30" s="53">
        <v>0</v>
      </c>
      <c r="BQ30" s="52">
        <v>0</v>
      </c>
      <c r="BR30" s="7">
        <v>0</v>
      </c>
      <c r="BS30" s="53">
        <v>0</v>
      </c>
      <c r="BT30" s="52">
        <v>9.4250000000000007</v>
      </c>
      <c r="BU30" s="7">
        <v>93.942999999999998</v>
      </c>
      <c r="BV30" s="53">
        <f t="shared" si="12"/>
        <v>9967.4270557029176</v>
      </c>
      <c r="BW30" s="52">
        <v>0</v>
      </c>
      <c r="BX30" s="7">
        <v>0</v>
      </c>
      <c r="BY30" s="53">
        <v>0</v>
      </c>
      <c r="BZ30" s="52">
        <v>2.1</v>
      </c>
      <c r="CA30" s="7">
        <v>19.548999999999999</v>
      </c>
      <c r="CB30" s="53">
        <f t="shared" si="13"/>
        <v>9309.0476190476184</v>
      </c>
      <c r="CC30" s="52">
        <v>0</v>
      </c>
      <c r="CD30" s="7">
        <v>0</v>
      </c>
      <c r="CE30" s="53">
        <v>0</v>
      </c>
      <c r="CF30" s="52">
        <v>0</v>
      </c>
      <c r="CG30" s="7">
        <v>0</v>
      </c>
      <c r="CH30" s="53">
        <v>0</v>
      </c>
      <c r="CI30" s="52">
        <v>1.1499999999999999</v>
      </c>
      <c r="CJ30" s="7">
        <v>17.945</v>
      </c>
      <c r="CK30" s="53">
        <f t="shared" si="23"/>
        <v>15604.347826086958</v>
      </c>
      <c r="CL30" s="52">
        <v>0</v>
      </c>
      <c r="CM30" s="7">
        <v>0</v>
      </c>
      <c r="CN30" s="53">
        <v>0</v>
      </c>
      <c r="CO30" s="52">
        <v>0</v>
      </c>
      <c r="CP30" s="7">
        <v>0</v>
      </c>
      <c r="CQ30" s="53">
        <v>0</v>
      </c>
      <c r="CR30" s="52">
        <v>0</v>
      </c>
      <c r="CS30" s="7">
        <v>0</v>
      </c>
      <c r="CT30" s="53">
        <v>0</v>
      </c>
      <c r="CU30" s="52">
        <v>0</v>
      </c>
      <c r="CV30" s="7">
        <v>0</v>
      </c>
      <c r="CW30" s="53">
        <v>0</v>
      </c>
      <c r="CX30" s="52">
        <v>0</v>
      </c>
      <c r="CY30" s="7">
        <v>0</v>
      </c>
      <c r="CZ30" s="53">
        <v>0</v>
      </c>
      <c r="DA30" s="52">
        <v>0</v>
      </c>
      <c r="DB30" s="7">
        <v>0</v>
      </c>
      <c r="DC30" s="53">
        <v>0</v>
      </c>
      <c r="DD30" s="52">
        <v>0</v>
      </c>
      <c r="DE30" s="7">
        <v>0</v>
      </c>
      <c r="DF30" s="53">
        <v>0</v>
      </c>
      <c r="DG30" s="52">
        <v>0</v>
      </c>
      <c r="DH30" s="7">
        <v>0</v>
      </c>
      <c r="DI30" s="53">
        <v>0</v>
      </c>
      <c r="DJ30" s="52">
        <v>0.49399999999999999</v>
      </c>
      <c r="DK30" s="7">
        <v>4.8049999999999997</v>
      </c>
      <c r="DL30" s="53">
        <f t="shared" si="14"/>
        <v>9726.720647773278</v>
      </c>
      <c r="DM30" s="52">
        <v>0</v>
      </c>
      <c r="DN30" s="7">
        <v>0</v>
      </c>
      <c r="DO30" s="53">
        <v>0</v>
      </c>
      <c r="DP30" s="52">
        <v>0</v>
      </c>
      <c r="DQ30" s="7">
        <v>0</v>
      </c>
      <c r="DR30" s="53">
        <v>0</v>
      </c>
      <c r="DS30" s="52">
        <v>0</v>
      </c>
      <c r="DT30" s="7">
        <v>0</v>
      </c>
      <c r="DU30" s="53">
        <v>0</v>
      </c>
      <c r="DV30" s="52">
        <v>0</v>
      </c>
      <c r="DW30" s="7">
        <v>0</v>
      </c>
      <c r="DX30" s="53">
        <v>0</v>
      </c>
      <c r="DY30" s="52">
        <v>12.05</v>
      </c>
      <c r="DZ30" s="7">
        <v>126.77200000000001</v>
      </c>
      <c r="EA30" s="53">
        <f t="shared" si="15"/>
        <v>10520.497925311203</v>
      </c>
      <c r="EB30" s="52">
        <v>0</v>
      </c>
      <c r="EC30" s="7">
        <v>0</v>
      </c>
      <c r="ED30" s="53">
        <v>0</v>
      </c>
      <c r="EE30" s="52">
        <v>0</v>
      </c>
      <c r="EF30" s="7">
        <v>0</v>
      </c>
      <c r="EG30" s="53">
        <v>0</v>
      </c>
      <c r="EH30" s="52">
        <v>0</v>
      </c>
      <c r="EI30" s="7">
        <v>0</v>
      </c>
      <c r="EJ30" s="53">
        <f t="shared" si="16"/>
        <v>0</v>
      </c>
      <c r="EK30" s="52">
        <v>0</v>
      </c>
      <c r="EL30" s="7">
        <v>0</v>
      </c>
      <c r="EM30" s="53">
        <v>0</v>
      </c>
      <c r="EN30" s="52">
        <v>0</v>
      </c>
      <c r="EO30" s="7">
        <v>0</v>
      </c>
      <c r="EP30" s="53">
        <v>0</v>
      </c>
      <c r="EQ30" s="52">
        <v>0</v>
      </c>
      <c r="ER30" s="7">
        <v>0</v>
      </c>
      <c r="ES30" s="53">
        <v>0</v>
      </c>
      <c r="ET30" s="52">
        <v>6.91</v>
      </c>
      <c r="EU30" s="7">
        <v>61.697000000000003</v>
      </c>
      <c r="EV30" s="53">
        <f t="shared" si="17"/>
        <v>8928.6541244573091</v>
      </c>
      <c r="EW30" s="52">
        <v>0</v>
      </c>
      <c r="EX30" s="7">
        <v>0</v>
      </c>
      <c r="EY30" s="53">
        <v>0</v>
      </c>
      <c r="EZ30" s="52">
        <v>0</v>
      </c>
      <c r="FA30" s="7">
        <v>0</v>
      </c>
      <c r="FB30" s="53">
        <v>0</v>
      </c>
      <c r="FC30" s="52">
        <v>0.25</v>
      </c>
      <c r="FD30" s="7">
        <v>1.625</v>
      </c>
      <c r="FE30" s="53">
        <f>FD30/FC30*1000</f>
        <v>6500</v>
      </c>
      <c r="FF30" s="52">
        <v>0</v>
      </c>
      <c r="FG30" s="7">
        <v>0</v>
      </c>
      <c r="FH30" s="53">
        <v>0</v>
      </c>
      <c r="FI30" s="52">
        <v>5.2</v>
      </c>
      <c r="FJ30" s="7">
        <v>49.74</v>
      </c>
      <c r="FK30" s="53">
        <v>0</v>
      </c>
      <c r="FL30" s="52">
        <v>0</v>
      </c>
      <c r="FM30" s="7">
        <v>0</v>
      </c>
      <c r="FN30" s="53">
        <f t="shared" si="18"/>
        <v>0</v>
      </c>
      <c r="FO30" s="52">
        <v>6.0000000000000001E-3</v>
      </c>
      <c r="FP30" s="7">
        <v>0.10199999999999999</v>
      </c>
      <c r="FQ30" s="53">
        <f t="shared" si="24"/>
        <v>17000</v>
      </c>
      <c r="FR30" s="52">
        <v>0</v>
      </c>
      <c r="FS30" s="7">
        <v>0</v>
      </c>
      <c r="FT30" s="53">
        <v>0</v>
      </c>
      <c r="FU30" s="52">
        <v>1.375</v>
      </c>
      <c r="FV30" s="7">
        <v>16.146000000000001</v>
      </c>
      <c r="FW30" s="53">
        <f t="shared" si="19"/>
        <v>11742.545454545456</v>
      </c>
      <c r="FX30" s="52">
        <v>0</v>
      </c>
      <c r="FY30" s="7">
        <v>0</v>
      </c>
      <c r="FZ30" s="53">
        <v>0</v>
      </c>
      <c r="GA30" s="52">
        <v>0</v>
      </c>
      <c r="GB30" s="7">
        <v>0</v>
      </c>
      <c r="GC30" s="53">
        <v>0</v>
      </c>
      <c r="GD30" s="52">
        <v>0</v>
      </c>
      <c r="GE30" s="7">
        <v>0</v>
      </c>
      <c r="GF30" s="53">
        <v>0</v>
      </c>
      <c r="GG30" s="52">
        <v>0</v>
      </c>
      <c r="GH30" s="7">
        <v>0</v>
      </c>
      <c r="GI30" s="53">
        <v>0</v>
      </c>
      <c r="GJ30" s="52">
        <v>0</v>
      </c>
      <c r="GK30" s="7">
        <v>0</v>
      </c>
      <c r="GL30" s="53">
        <f t="shared" si="20"/>
        <v>0</v>
      </c>
      <c r="GM30" s="52">
        <v>0</v>
      </c>
      <c r="GN30" s="7">
        <v>0</v>
      </c>
      <c r="GO30" s="53">
        <v>0</v>
      </c>
      <c r="GP30" s="52">
        <v>0</v>
      </c>
      <c r="GQ30" s="7">
        <v>0</v>
      </c>
      <c r="GR30" s="53">
        <v>0</v>
      </c>
      <c r="GS30" s="52">
        <v>0</v>
      </c>
      <c r="GT30" s="7">
        <v>0</v>
      </c>
      <c r="GU30" s="53">
        <v>0</v>
      </c>
      <c r="GV30" s="52">
        <v>0</v>
      </c>
      <c r="GW30" s="7">
        <v>0</v>
      </c>
      <c r="GX30" s="53">
        <v>0</v>
      </c>
      <c r="GY30" s="52">
        <v>0</v>
      </c>
      <c r="GZ30" s="7">
        <v>0</v>
      </c>
      <c r="HA30" s="53">
        <v>0</v>
      </c>
      <c r="HB30" s="52">
        <v>0</v>
      </c>
      <c r="HC30" s="7">
        <v>0</v>
      </c>
      <c r="HD30" s="53">
        <v>0</v>
      </c>
      <c r="HE30" s="52">
        <v>0</v>
      </c>
      <c r="HF30" s="7">
        <v>0</v>
      </c>
      <c r="HG30" s="53">
        <v>0</v>
      </c>
      <c r="HH30" s="52">
        <v>0</v>
      </c>
      <c r="HI30" s="7">
        <v>0</v>
      </c>
      <c r="HJ30" s="53">
        <v>0</v>
      </c>
      <c r="HK30" s="85">
        <v>0</v>
      </c>
      <c r="HL30" s="85">
        <v>0</v>
      </c>
      <c r="HM30" s="53">
        <v>0</v>
      </c>
      <c r="HN30" s="52">
        <v>0</v>
      </c>
      <c r="HO30" s="7">
        <v>0</v>
      </c>
      <c r="HP30" s="53">
        <v>0</v>
      </c>
      <c r="HQ30" s="52">
        <v>0</v>
      </c>
      <c r="HR30" s="7">
        <v>0</v>
      </c>
      <c r="HS30" s="53">
        <v>0</v>
      </c>
      <c r="HT30" s="52">
        <v>668.31100000000004</v>
      </c>
      <c r="HU30" s="7">
        <v>2806.88</v>
      </c>
      <c r="HV30" s="53">
        <f t="shared" si="21"/>
        <v>4199.9607966949516</v>
      </c>
      <c r="HW30" s="52">
        <v>525.09</v>
      </c>
      <c r="HX30" s="7">
        <v>3022.14</v>
      </c>
      <c r="HY30" s="53">
        <f t="shared" si="22"/>
        <v>5755.4704907730093</v>
      </c>
      <c r="HZ30" s="10">
        <f t="shared" si="4"/>
        <v>1267.3790000000001</v>
      </c>
      <c r="IA30" s="15">
        <f t="shared" si="5"/>
        <v>6391.4809999999998</v>
      </c>
      <c r="IB30" s="1"/>
      <c r="IC30" s="2"/>
      <c r="ID30" s="1"/>
      <c r="IE30" s="1"/>
      <c r="IF30" s="1"/>
      <c r="IG30" s="2"/>
      <c r="IH30" s="1"/>
      <c r="II30" s="1"/>
      <c r="IJ30" s="1"/>
      <c r="IK30" s="2"/>
      <c r="IL30" s="1"/>
      <c r="IM30" s="1"/>
      <c r="IN30" s="1"/>
      <c r="IO30" s="2"/>
      <c r="IP30" s="1"/>
      <c r="IQ30" s="1"/>
      <c r="IR30" s="1"/>
      <c r="IS30" s="2"/>
      <c r="IT30" s="1"/>
      <c r="IU30" s="1"/>
      <c r="IV30" s="1"/>
      <c r="IW30" s="2"/>
      <c r="IX30" s="1"/>
      <c r="IY30" s="1"/>
      <c r="IZ30" s="1"/>
      <c r="JA30" s="2"/>
      <c r="JB30" s="1"/>
      <c r="JC30" s="1"/>
      <c r="JD30" s="1"/>
      <c r="JE30" s="2"/>
      <c r="JF30" s="1"/>
      <c r="JG30" s="1"/>
      <c r="JH30" s="1"/>
      <c r="JI30" s="2"/>
      <c r="JJ30" s="1"/>
      <c r="JK30" s="1"/>
      <c r="JL30" s="1"/>
      <c r="JM30" s="2"/>
      <c r="JN30" s="1"/>
      <c r="JO30" s="1"/>
      <c r="JP30" s="1"/>
      <c r="JQ30" s="2"/>
      <c r="JR30" s="1"/>
      <c r="JS30" s="1"/>
      <c r="JT30" s="1"/>
      <c r="JU30" s="2"/>
      <c r="JV30" s="1"/>
      <c r="JW30" s="1"/>
      <c r="JX30" s="1"/>
      <c r="JY30" s="2"/>
      <c r="JZ30" s="1"/>
      <c r="KA30" s="1"/>
      <c r="KB30" s="1"/>
    </row>
    <row r="31" spans="1:363" ht="15" thickBot="1" x14ac:dyDescent="0.35">
      <c r="A31" s="83"/>
      <c r="B31" s="84" t="s">
        <v>17</v>
      </c>
      <c r="C31" s="79">
        <f>SUM(C19:C30)</f>
        <v>0.51</v>
      </c>
      <c r="D31" s="46">
        <f>SUM(D19:D30)</f>
        <v>222.37200000000001</v>
      </c>
      <c r="E31" s="80"/>
      <c r="F31" s="79">
        <f>SUM(F19:F30)</f>
        <v>5.2999999999999992E-2</v>
      </c>
      <c r="G31" s="46">
        <f>SUM(G19:G30)</f>
        <v>1.2519999999999998</v>
      </c>
      <c r="H31" s="80"/>
      <c r="I31" s="79">
        <f>SUM(I19:I30)</f>
        <v>2.7489999999999997</v>
      </c>
      <c r="J31" s="46">
        <f>SUM(J19:J30)</f>
        <v>30.759</v>
      </c>
      <c r="K31" s="80"/>
      <c r="L31" s="79">
        <f>SUM(L19:L30)</f>
        <v>0</v>
      </c>
      <c r="M31" s="46">
        <f>SUM(M19:M30)</f>
        <v>0</v>
      </c>
      <c r="N31" s="80"/>
      <c r="O31" s="79">
        <f>SUM(O19:O30)</f>
        <v>0</v>
      </c>
      <c r="P31" s="46">
        <f>SUM(P19:P30)</f>
        <v>0</v>
      </c>
      <c r="Q31" s="80"/>
      <c r="R31" s="79">
        <f>SUM(R19:R30)</f>
        <v>2E-3</v>
      </c>
      <c r="S31" s="46">
        <f>SUM(S19:S30)</f>
        <v>9.1999999999999998E-2</v>
      </c>
      <c r="T31" s="80"/>
      <c r="U31" s="79">
        <f>SUM(U19:U30)</f>
        <v>0</v>
      </c>
      <c r="V31" s="46">
        <f>SUM(V19:V30)</f>
        <v>0</v>
      </c>
      <c r="W31" s="80"/>
      <c r="X31" s="79">
        <f>SUM(X19:X30)</f>
        <v>0</v>
      </c>
      <c r="Y31" s="46">
        <f>SUM(Y19:Y30)</f>
        <v>0</v>
      </c>
      <c r="Z31" s="80"/>
      <c r="AA31" s="79">
        <f>SUM(AA19:AA30)</f>
        <v>2E-3</v>
      </c>
      <c r="AB31" s="46">
        <f>SUM(AB19:AB30)</f>
        <v>9.1999999999999998E-2</v>
      </c>
      <c r="AC31" s="80"/>
      <c r="AD31" s="79">
        <f>SUM(AD19:AD30)</f>
        <v>0.221</v>
      </c>
      <c r="AE31" s="46">
        <f>SUM(AE19:AE30)</f>
        <v>4.593</v>
      </c>
      <c r="AF31" s="80"/>
      <c r="AG31" s="79">
        <f>SUM(AG19:AG30)</f>
        <v>0</v>
      </c>
      <c r="AH31" s="46">
        <f>SUM(AH19:AH30)</f>
        <v>0</v>
      </c>
      <c r="AI31" s="80"/>
      <c r="AJ31" s="79">
        <f>SUM(AJ19:AJ30)</f>
        <v>0</v>
      </c>
      <c r="AK31" s="46">
        <f>SUM(AK19:AK30)</f>
        <v>0</v>
      </c>
      <c r="AL31" s="80"/>
      <c r="AM31" s="79">
        <f>SUM(AM19:AM30)</f>
        <v>0.2</v>
      </c>
      <c r="AN31" s="46">
        <f>SUM(AN19:AN30)</f>
        <v>2.2400000000000002</v>
      </c>
      <c r="AO31" s="80"/>
      <c r="AP31" s="79">
        <f>SUM(AP19:AP30)</f>
        <v>5029.5249999999996</v>
      </c>
      <c r="AQ31" s="46">
        <f>SUM(AQ19:AQ30)</f>
        <v>9050.780999999999</v>
      </c>
      <c r="AR31" s="80"/>
      <c r="AS31" s="79">
        <f>SUM(AS19:AS30)</f>
        <v>0</v>
      </c>
      <c r="AT31" s="46">
        <f>SUM(AT19:AT30)</f>
        <v>0</v>
      </c>
      <c r="AU31" s="80"/>
      <c r="AV31" s="79">
        <f t="shared" ref="AV31:AW31" si="25">SUM(AV19:AV30)</f>
        <v>0</v>
      </c>
      <c r="AW31" s="46">
        <f t="shared" si="25"/>
        <v>0</v>
      </c>
      <c r="AX31" s="80"/>
      <c r="AY31" s="79">
        <f>SUM(AY19:AY30)</f>
        <v>0</v>
      </c>
      <c r="AZ31" s="46">
        <f>SUM(AZ19:AZ30)</f>
        <v>0</v>
      </c>
      <c r="BA31" s="80"/>
      <c r="BB31" s="79">
        <f>SUM(BB19:BB30)</f>
        <v>1</v>
      </c>
      <c r="BC31" s="46">
        <f>SUM(BC19:BC30)</f>
        <v>61.591000000000001</v>
      </c>
      <c r="BD31" s="80"/>
      <c r="BE31" s="79">
        <f>SUM(BE19:BE30)</f>
        <v>0</v>
      </c>
      <c r="BF31" s="46">
        <f>SUM(BF19:BF30)</f>
        <v>0</v>
      </c>
      <c r="BG31" s="80"/>
      <c r="BH31" s="79">
        <f>SUM(BH19:BH30)</f>
        <v>0</v>
      </c>
      <c r="BI31" s="46">
        <f>SUM(BI19:BI30)</f>
        <v>0</v>
      </c>
      <c r="BJ31" s="80"/>
      <c r="BK31" s="79">
        <f>SUM(BK19:BK30)</f>
        <v>0</v>
      </c>
      <c r="BL31" s="46">
        <f>SUM(BL19:BL30)</f>
        <v>0</v>
      </c>
      <c r="BM31" s="80"/>
      <c r="BN31" s="79">
        <f>SUM(BN19:BN30)</f>
        <v>0</v>
      </c>
      <c r="BO31" s="46">
        <f>SUM(BO19:BO30)</f>
        <v>0</v>
      </c>
      <c r="BP31" s="80"/>
      <c r="BQ31" s="79">
        <f>SUM(BQ19:BQ30)</f>
        <v>0</v>
      </c>
      <c r="BR31" s="46">
        <f>SUM(BR19:BR30)</f>
        <v>0</v>
      </c>
      <c r="BS31" s="80"/>
      <c r="BT31" s="79">
        <f>SUM(BT19:BT30)</f>
        <v>63.307999999999993</v>
      </c>
      <c r="BU31" s="46">
        <f>SUM(BU19:BU30)</f>
        <v>716.98299999999995</v>
      </c>
      <c r="BV31" s="80"/>
      <c r="BW31" s="79">
        <f>SUM(BW19:BW30)</f>
        <v>0.33900000000000002</v>
      </c>
      <c r="BX31" s="46">
        <f>SUM(BX19:BX30)</f>
        <v>4.1479999999999997</v>
      </c>
      <c r="BY31" s="80"/>
      <c r="BZ31" s="79">
        <f>SUM(BZ19:BZ30)</f>
        <v>26.324999999999999</v>
      </c>
      <c r="CA31" s="46">
        <f>SUM(CA19:CA30)</f>
        <v>344.37599999999998</v>
      </c>
      <c r="CB31" s="80"/>
      <c r="CC31" s="79">
        <f>SUM(CC19:CC30)</f>
        <v>0.1</v>
      </c>
      <c r="CD31" s="46">
        <f>SUM(CD19:CD30)</f>
        <v>1.77</v>
      </c>
      <c r="CE31" s="80"/>
      <c r="CF31" s="79">
        <f>SUM(CF19:CF30)</f>
        <v>0</v>
      </c>
      <c r="CG31" s="46">
        <f>SUM(CG19:CG30)</f>
        <v>0</v>
      </c>
      <c r="CH31" s="80"/>
      <c r="CI31" s="79">
        <f>SUM(CI19:CI30)</f>
        <v>6.1499999999999986</v>
      </c>
      <c r="CJ31" s="46">
        <f>SUM(CJ19:CJ30)</f>
        <v>100.02600000000001</v>
      </c>
      <c r="CK31" s="80"/>
      <c r="CL31" s="79">
        <f>SUM(CL19:CL30)</f>
        <v>0.27</v>
      </c>
      <c r="CM31" s="46">
        <f>SUM(CM19:CM30)</f>
        <v>3.641</v>
      </c>
      <c r="CN31" s="80"/>
      <c r="CO31" s="79">
        <f>SUM(CO19:CO30)</f>
        <v>0</v>
      </c>
      <c r="CP31" s="46">
        <f>SUM(CP19:CP30)</f>
        <v>0</v>
      </c>
      <c r="CQ31" s="80"/>
      <c r="CR31" s="79">
        <f>SUM(CR19:CR30)</f>
        <v>0</v>
      </c>
      <c r="CS31" s="46">
        <f>SUM(CS19:CS30)</f>
        <v>0</v>
      </c>
      <c r="CT31" s="80"/>
      <c r="CU31" s="79">
        <f>SUM(CU19:CU30)</f>
        <v>0</v>
      </c>
      <c r="CV31" s="46">
        <f>SUM(CV19:CV30)</f>
        <v>0</v>
      </c>
      <c r="CW31" s="80"/>
      <c r="CX31" s="79">
        <f>SUM(CX19:CX30)</f>
        <v>0</v>
      </c>
      <c r="CY31" s="46">
        <f>SUM(CY19:CY30)</f>
        <v>0</v>
      </c>
      <c r="CZ31" s="80"/>
      <c r="DA31" s="79">
        <f>SUM(DA19:DA30)</f>
        <v>0</v>
      </c>
      <c r="DB31" s="46">
        <f>SUM(DB19:DB30)</f>
        <v>0</v>
      </c>
      <c r="DC31" s="80"/>
      <c r="DD31" s="79">
        <f>SUM(DD19:DD30)</f>
        <v>0</v>
      </c>
      <c r="DE31" s="46">
        <f>SUM(DE19:DE30)</f>
        <v>0</v>
      </c>
      <c r="DF31" s="80"/>
      <c r="DG31" s="79">
        <f>SUM(DG19:DG30)</f>
        <v>7</v>
      </c>
      <c r="DH31" s="46">
        <f>SUM(DH19:DH30)</f>
        <v>70.069999999999993</v>
      </c>
      <c r="DI31" s="80"/>
      <c r="DJ31" s="79">
        <f>SUM(DJ19:DJ30)</f>
        <v>6.1509999999999989</v>
      </c>
      <c r="DK31" s="46">
        <f>SUM(DK19:DK30)</f>
        <v>70.742999999999995</v>
      </c>
      <c r="DL31" s="80"/>
      <c r="DM31" s="79">
        <f>SUM(DM19:DM30)</f>
        <v>2.5000000000000001E-2</v>
      </c>
      <c r="DN31" s="46">
        <f>SUM(DN19:DN30)</f>
        <v>0.503</v>
      </c>
      <c r="DO31" s="80"/>
      <c r="DP31" s="79">
        <f>SUM(DP19:DP30)</f>
        <v>0.3</v>
      </c>
      <c r="DQ31" s="46">
        <f>SUM(DQ19:DQ30)</f>
        <v>5.88</v>
      </c>
      <c r="DR31" s="80"/>
      <c r="DS31" s="79">
        <f>SUM(DS19:DS30)</f>
        <v>0</v>
      </c>
      <c r="DT31" s="46">
        <f>SUM(DT19:DT30)</f>
        <v>0</v>
      </c>
      <c r="DU31" s="80"/>
      <c r="DV31" s="79">
        <f>SUM(DV19:DV30)</f>
        <v>0.79400000000000004</v>
      </c>
      <c r="DW31" s="46">
        <f>SUM(DW19:DW30)</f>
        <v>8.048</v>
      </c>
      <c r="DX31" s="80"/>
      <c r="DY31" s="79">
        <f>SUM(DY19:DY30)</f>
        <v>2142.0210000000002</v>
      </c>
      <c r="DZ31" s="46">
        <f>SUM(DZ19:DZ30)</f>
        <v>5513.3849999999993</v>
      </c>
      <c r="EA31" s="80"/>
      <c r="EB31" s="79">
        <f>SUM(EB19:EB30)</f>
        <v>0</v>
      </c>
      <c r="EC31" s="46">
        <f>SUM(EC19:EC30)</f>
        <v>0</v>
      </c>
      <c r="ED31" s="80"/>
      <c r="EE31" s="79">
        <f>SUM(EE19:EE30)</f>
        <v>0</v>
      </c>
      <c r="EF31" s="46">
        <f>SUM(EF19:EF30)</f>
        <v>0</v>
      </c>
      <c r="EG31" s="80"/>
      <c r="EH31" s="79">
        <f t="shared" ref="EH31:EI31" si="26">SUM(EH19:EH30)</f>
        <v>0</v>
      </c>
      <c r="EI31" s="46">
        <f t="shared" si="26"/>
        <v>0</v>
      </c>
      <c r="EJ31" s="80"/>
      <c r="EK31" s="79">
        <f>SUM(EK19:EK30)</f>
        <v>0</v>
      </c>
      <c r="EL31" s="46">
        <f>SUM(EL19:EL30)</f>
        <v>0</v>
      </c>
      <c r="EM31" s="80"/>
      <c r="EN31" s="79">
        <f>SUM(EN19:EN30)</f>
        <v>8.2000000000000003E-2</v>
      </c>
      <c r="EO31" s="46">
        <f>SUM(EO19:EO30)</f>
        <v>2.0230000000000001</v>
      </c>
      <c r="EP31" s="80"/>
      <c r="EQ31" s="79">
        <f>SUM(EQ19:EQ30)</f>
        <v>0</v>
      </c>
      <c r="ER31" s="46">
        <f>SUM(ER19:ER30)</f>
        <v>0</v>
      </c>
      <c r="ES31" s="80"/>
      <c r="ET31" s="79">
        <f>SUM(ET19:ET30)</f>
        <v>105.619</v>
      </c>
      <c r="EU31" s="46">
        <f>SUM(EU19:EU30)</f>
        <v>1198.2040000000002</v>
      </c>
      <c r="EV31" s="80"/>
      <c r="EW31" s="79">
        <f>SUM(EW19:EW30)</f>
        <v>0.5</v>
      </c>
      <c r="EX31" s="46">
        <f>SUM(EX19:EX30)</f>
        <v>9.1349999999999998</v>
      </c>
      <c r="EY31" s="80"/>
      <c r="EZ31" s="79">
        <f>SUM(EZ19:EZ30)</f>
        <v>0</v>
      </c>
      <c r="FA31" s="46">
        <f>SUM(FA19:FA30)</f>
        <v>0</v>
      </c>
      <c r="FB31" s="80"/>
      <c r="FC31" s="79">
        <f>SUM(FC19:FC30)</f>
        <v>0.25</v>
      </c>
      <c r="FD31" s="46">
        <f>SUM(FD19:FD30)</f>
        <v>1.625</v>
      </c>
      <c r="FE31" s="80"/>
      <c r="FF31" s="79">
        <f>SUM(FF19:FF30)</f>
        <v>0</v>
      </c>
      <c r="FG31" s="46">
        <f>SUM(FG19:FG30)</f>
        <v>0</v>
      </c>
      <c r="FH31" s="80"/>
      <c r="FI31" s="79">
        <f>SUM(FI19:FI30)</f>
        <v>23.819999999999997</v>
      </c>
      <c r="FJ31" s="46">
        <f>SUM(FJ19:FJ30)</f>
        <v>286.60500000000002</v>
      </c>
      <c r="FK31" s="80"/>
      <c r="FL31" s="79">
        <f t="shared" ref="FL31:FM31" si="27">SUM(FL19:FL30)</f>
        <v>0</v>
      </c>
      <c r="FM31" s="46">
        <f t="shared" si="27"/>
        <v>0</v>
      </c>
      <c r="FN31" s="80"/>
      <c r="FO31" s="79">
        <f>SUM(FO19:FO30)</f>
        <v>0.12000000000000002</v>
      </c>
      <c r="FP31" s="46">
        <f>SUM(FP19:FP30)</f>
        <v>11.99</v>
      </c>
      <c r="FQ31" s="80"/>
      <c r="FR31" s="79">
        <f>SUM(FR19:FR30)</f>
        <v>0</v>
      </c>
      <c r="FS31" s="46">
        <f>SUM(FS19:FS30)</f>
        <v>0</v>
      </c>
      <c r="FT31" s="80"/>
      <c r="FU31" s="79">
        <f>SUM(FU19:FU30)</f>
        <v>12.555</v>
      </c>
      <c r="FV31" s="46">
        <f>SUM(FV19:FV30)</f>
        <v>153.85300000000001</v>
      </c>
      <c r="FW31" s="80"/>
      <c r="FX31" s="79">
        <f>SUM(FX19:FX30)</f>
        <v>0</v>
      </c>
      <c r="FY31" s="46">
        <f>SUM(FY19:FY30)</f>
        <v>0</v>
      </c>
      <c r="FZ31" s="80"/>
      <c r="GA31" s="79">
        <f>SUM(GA19:GA30)</f>
        <v>0</v>
      </c>
      <c r="GB31" s="46">
        <f>SUM(GB19:GB30)</f>
        <v>0</v>
      </c>
      <c r="GC31" s="80"/>
      <c r="GD31" s="79">
        <f>SUM(GD19:GD30)</f>
        <v>0</v>
      </c>
      <c r="GE31" s="46">
        <f>SUM(GE19:GE30)</f>
        <v>0</v>
      </c>
      <c r="GF31" s="80"/>
      <c r="GG31" s="79">
        <f>SUM(GG19:GG30)</f>
        <v>0</v>
      </c>
      <c r="GH31" s="46">
        <f>SUM(GH19:GH30)</f>
        <v>0</v>
      </c>
      <c r="GI31" s="80"/>
      <c r="GJ31" s="79">
        <f t="shared" ref="GJ31:GK31" si="28">SUM(GJ19:GJ30)</f>
        <v>0</v>
      </c>
      <c r="GK31" s="46">
        <f t="shared" si="28"/>
        <v>0</v>
      </c>
      <c r="GL31" s="80"/>
      <c r="GM31" s="79">
        <f>SUM(GM19:GM30)</f>
        <v>4.3730000000000002</v>
      </c>
      <c r="GN31" s="46">
        <f>SUM(GN19:GN30)</f>
        <v>112.46700000000001</v>
      </c>
      <c r="GO31" s="80"/>
      <c r="GP31" s="79">
        <f>SUM(GP19:GP30)</f>
        <v>0</v>
      </c>
      <c r="GQ31" s="46">
        <f>SUM(GQ19:GQ30)</f>
        <v>0</v>
      </c>
      <c r="GR31" s="80"/>
      <c r="GS31" s="79">
        <f>SUM(GS19:GS30)</f>
        <v>0</v>
      </c>
      <c r="GT31" s="46">
        <f>SUM(GT19:GT30)</f>
        <v>0</v>
      </c>
      <c r="GU31" s="80"/>
      <c r="GV31" s="79">
        <f>SUM(GV19:GV30)</f>
        <v>0</v>
      </c>
      <c r="GW31" s="46">
        <f>SUM(GW19:GW30)</f>
        <v>0</v>
      </c>
      <c r="GX31" s="80"/>
      <c r="GY31" s="79">
        <f>SUM(GY19:GY30)</f>
        <v>0</v>
      </c>
      <c r="GZ31" s="46">
        <f>SUM(GZ19:GZ30)</f>
        <v>0</v>
      </c>
      <c r="HA31" s="80"/>
      <c r="HB31" s="79">
        <f>SUM(HB19:HB30)</f>
        <v>0</v>
      </c>
      <c r="HC31" s="46">
        <f>SUM(HC19:HC30)</f>
        <v>0</v>
      </c>
      <c r="HD31" s="80"/>
      <c r="HE31" s="79">
        <f>SUM(HE19:HE30)</f>
        <v>0.40200000000000002</v>
      </c>
      <c r="HF31" s="46">
        <f>SUM(HF19:HF30)</f>
        <v>6.2640000000000002</v>
      </c>
      <c r="HG31" s="80"/>
      <c r="HH31" s="79">
        <f>SUM(HH19:HH30)</f>
        <v>30.54</v>
      </c>
      <c r="HI31" s="46">
        <f>SUM(HI19:HI30)</f>
        <v>208.3</v>
      </c>
      <c r="HJ31" s="80"/>
      <c r="HK31" s="79">
        <f>SUM(HK19:HK30)</f>
        <v>1</v>
      </c>
      <c r="HL31" s="46">
        <f>SUM(HL19:HL30)</f>
        <v>9.69</v>
      </c>
      <c r="HM31" s="80"/>
      <c r="HN31" s="79">
        <f>SUM(HN19:HN30)</f>
        <v>1</v>
      </c>
      <c r="HO31" s="46">
        <f>SUM(HO19:HO30)</f>
        <v>9.69</v>
      </c>
      <c r="HP31" s="80"/>
      <c r="HQ31" s="79">
        <f>SUM(HQ19:HQ30)</f>
        <v>0</v>
      </c>
      <c r="HR31" s="46">
        <f>SUM(HR19:HR30)</f>
        <v>0</v>
      </c>
      <c r="HS31" s="80"/>
      <c r="HT31" s="79">
        <f>SUM(HT19:HT30)</f>
        <v>1576.9169999999999</v>
      </c>
      <c r="HU31" s="46">
        <f>SUM(HU19:HU30)</f>
        <v>5426.241</v>
      </c>
      <c r="HV31" s="80"/>
      <c r="HW31" s="79">
        <f>SUM(HW19:HW30)</f>
        <v>3106.607</v>
      </c>
      <c r="HX31" s="46">
        <f>SUM(HX19:HX30)</f>
        <v>21341.614999999998</v>
      </c>
      <c r="HY31" s="80"/>
      <c r="HZ31" s="86">
        <f t="shared" si="4"/>
        <v>12150.83</v>
      </c>
      <c r="IA31" s="102">
        <f t="shared" si="5"/>
        <v>44991.046999999991</v>
      </c>
      <c r="IB31" s="1"/>
      <c r="IC31" s="2"/>
      <c r="ID31" s="1"/>
      <c r="IE31" s="1"/>
      <c r="IF31" s="1"/>
      <c r="IG31" s="2"/>
      <c r="IH31" s="1"/>
      <c r="II31" s="1"/>
      <c r="IJ31" s="1"/>
      <c r="IK31" s="2"/>
      <c r="IL31" s="1"/>
      <c r="IM31" s="1"/>
      <c r="IN31" s="1"/>
      <c r="IO31" s="2"/>
      <c r="IP31" s="1"/>
      <c r="IQ31" s="1"/>
      <c r="IR31" s="1"/>
      <c r="IS31" s="2"/>
      <c r="IT31" s="1"/>
      <c r="IU31" s="1"/>
      <c r="IV31" s="1"/>
      <c r="IW31" s="2"/>
      <c r="IX31" s="1"/>
      <c r="IY31" s="1"/>
      <c r="IZ31" s="1"/>
      <c r="JA31" s="2"/>
      <c r="JB31" s="1"/>
      <c r="JC31" s="1"/>
      <c r="JD31" s="1"/>
      <c r="JE31" s="2"/>
      <c r="JF31" s="1"/>
      <c r="JG31" s="1"/>
      <c r="JH31" s="1"/>
      <c r="JI31" s="2"/>
      <c r="JJ31" s="1"/>
      <c r="JK31" s="1"/>
      <c r="JL31" s="1"/>
      <c r="JM31" s="2"/>
      <c r="JN31" s="1"/>
      <c r="JO31" s="1"/>
      <c r="JP31" s="1"/>
      <c r="JQ31" s="2"/>
      <c r="JR31" s="1"/>
      <c r="JS31" s="1"/>
      <c r="JT31" s="1"/>
      <c r="JU31" s="2"/>
      <c r="JV31" s="1"/>
      <c r="JW31" s="1"/>
      <c r="JX31" s="1"/>
      <c r="JY31" s="2"/>
      <c r="JZ31" s="1"/>
      <c r="KA31" s="1"/>
      <c r="KB31" s="1"/>
      <c r="KG31" s="3"/>
      <c r="KL31" s="3"/>
      <c r="KQ31" s="3"/>
      <c r="KV31" s="3"/>
      <c r="LA31" s="3"/>
      <c r="LF31" s="3"/>
      <c r="LK31" s="3"/>
      <c r="LP31" s="3"/>
      <c r="LU31" s="3"/>
      <c r="LZ31" s="3"/>
      <c r="ME31" s="3"/>
      <c r="MJ31" s="3"/>
      <c r="MO31" s="3"/>
      <c r="MT31" s="3"/>
      <c r="MY31" s="3"/>
    </row>
    <row r="32" spans="1:363" x14ac:dyDescent="0.3">
      <c r="A32" s="73">
        <v>2010</v>
      </c>
      <c r="B32" s="69" t="s">
        <v>5</v>
      </c>
      <c r="C32" s="52">
        <v>0.38</v>
      </c>
      <c r="D32" s="7">
        <v>3.8650000000000002</v>
      </c>
      <c r="E32" s="53">
        <f>D32/C32*1000</f>
        <v>10171.052631578948</v>
      </c>
      <c r="F32" s="52">
        <v>6.0000000000000001E-3</v>
      </c>
      <c r="G32" s="7">
        <v>0.16200000000000001</v>
      </c>
      <c r="H32" s="53">
        <f>G32/F32*1000</f>
        <v>27000</v>
      </c>
      <c r="I32" s="52">
        <v>0</v>
      </c>
      <c r="J32" s="7">
        <v>0</v>
      </c>
      <c r="K32" s="53">
        <v>0</v>
      </c>
      <c r="L32" s="52">
        <v>0.3</v>
      </c>
      <c r="M32" s="7">
        <v>6.3</v>
      </c>
      <c r="N32" s="53">
        <f>M32/L32*1000</f>
        <v>21000</v>
      </c>
      <c r="O32" s="52">
        <v>0</v>
      </c>
      <c r="P32" s="7">
        <v>0</v>
      </c>
      <c r="Q32" s="53">
        <v>0</v>
      </c>
      <c r="R32" s="52">
        <v>0</v>
      </c>
      <c r="S32" s="7">
        <v>0</v>
      </c>
      <c r="T32" s="53">
        <v>0</v>
      </c>
      <c r="U32" s="52">
        <v>0</v>
      </c>
      <c r="V32" s="7">
        <v>0</v>
      </c>
      <c r="W32" s="53">
        <v>0</v>
      </c>
      <c r="X32" s="52">
        <v>0</v>
      </c>
      <c r="Y32" s="7">
        <v>0</v>
      </c>
      <c r="Z32" s="53">
        <v>0</v>
      </c>
      <c r="AA32" s="52">
        <v>0</v>
      </c>
      <c r="AB32" s="7">
        <v>0</v>
      </c>
      <c r="AC32" s="53">
        <v>0</v>
      </c>
      <c r="AD32" s="52">
        <v>0</v>
      </c>
      <c r="AE32" s="7">
        <v>0</v>
      </c>
      <c r="AF32" s="53">
        <v>0</v>
      </c>
      <c r="AG32" s="52">
        <v>0</v>
      </c>
      <c r="AH32" s="7">
        <v>0</v>
      </c>
      <c r="AI32" s="53">
        <v>0</v>
      </c>
      <c r="AJ32" s="52">
        <v>0</v>
      </c>
      <c r="AK32" s="7">
        <v>0</v>
      </c>
      <c r="AL32" s="53">
        <v>0</v>
      </c>
      <c r="AM32" s="52">
        <v>0</v>
      </c>
      <c r="AN32" s="7">
        <v>0</v>
      </c>
      <c r="AO32" s="53">
        <v>0</v>
      </c>
      <c r="AP32" s="52">
        <v>1174.316</v>
      </c>
      <c r="AQ32" s="7">
        <v>1750.9549999999999</v>
      </c>
      <c r="AR32" s="53">
        <f t="shared" ref="AR32:AR43" si="29">AQ32/AP32*1000</f>
        <v>1491.0424451340182</v>
      </c>
      <c r="AS32" s="52">
        <v>0</v>
      </c>
      <c r="AT32" s="7">
        <v>0</v>
      </c>
      <c r="AU32" s="53">
        <v>0</v>
      </c>
      <c r="AV32" s="52">
        <v>0</v>
      </c>
      <c r="AW32" s="7">
        <v>0</v>
      </c>
      <c r="AX32" s="53">
        <f t="shared" ref="AX32:AX43" si="30">IF(AV32=0,0,AW32/AV32*1000)</f>
        <v>0</v>
      </c>
      <c r="AY32" s="52">
        <v>0</v>
      </c>
      <c r="AZ32" s="7">
        <v>0</v>
      </c>
      <c r="BA32" s="53">
        <v>0</v>
      </c>
      <c r="BB32" s="52">
        <v>0</v>
      </c>
      <c r="BC32" s="7">
        <v>0</v>
      </c>
      <c r="BD32" s="53">
        <v>0</v>
      </c>
      <c r="BE32" s="52">
        <v>0</v>
      </c>
      <c r="BF32" s="7">
        <v>0</v>
      </c>
      <c r="BG32" s="53">
        <v>0</v>
      </c>
      <c r="BH32" s="52">
        <v>0</v>
      </c>
      <c r="BI32" s="7">
        <v>0</v>
      </c>
      <c r="BJ32" s="53">
        <v>0</v>
      </c>
      <c r="BK32" s="52">
        <v>0</v>
      </c>
      <c r="BL32" s="7">
        <v>0</v>
      </c>
      <c r="BM32" s="53">
        <v>0</v>
      </c>
      <c r="BN32" s="52">
        <v>0</v>
      </c>
      <c r="BO32" s="7">
        <v>0</v>
      </c>
      <c r="BP32" s="53">
        <v>0</v>
      </c>
      <c r="BQ32" s="52">
        <v>0</v>
      </c>
      <c r="BR32" s="7">
        <v>0</v>
      </c>
      <c r="BS32" s="53">
        <v>0</v>
      </c>
      <c r="BT32" s="52">
        <v>7.9</v>
      </c>
      <c r="BU32" s="7">
        <v>72.001999999999995</v>
      </c>
      <c r="BV32" s="53">
        <f t="shared" ref="BV32:BV38" si="31">BU32/BT32*1000</f>
        <v>9114.1772151898731</v>
      </c>
      <c r="BW32" s="52">
        <v>0</v>
      </c>
      <c r="BX32" s="7">
        <v>0</v>
      </c>
      <c r="BY32" s="53">
        <v>0</v>
      </c>
      <c r="BZ32" s="52">
        <v>3.4249999999999998</v>
      </c>
      <c r="CA32" s="7">
        <v>31.786000000000001</v>
      </c>
      <c r="CB32" s="53">
        <f t="shared" ref="CB32:CB38" si="32">CA32/BZ32*1000</f>
        <v>9280.5839416058407</v>
      </c>
      <c r="CC32" s="52">
        <v>0</v>
      </c>
      <c r="CD32" s="7">
        <v>0</v>
      </c>
      <c r="CE32" s="53">
        <v>0</v>
      </c>
      <c r="CF32" s="52">
        <v>0</v>
      </c>
      <c r="CG32" s="7">
        <v>0</v>
      </c>
      <c r="CH32" s="53">
        <v>0</v>
      </c>
      <c r="CI32" s="52">
        <v>1.4</v>
      </c>
      <c r="CJ32" s="7">
        <v>20.725000000000001</v>
      </c>
      <c r="CK32" s="53">
        <f t="shared" ref="CK32:CK37" si="33">CJ32/CI32*1000</f>
        <v>14803.571428571431</v>
      </c>
      <c r="CL32" s="52">
        <v>0</v>
      </c>
      <c r="CM32" s="7">
        <v>0</v>
      </c>
      <c r="CN32" s="53">
        <v>0</v>
      </c>
      <c r="CO32" s="52">
        <v>0</v>
      </c>
      <c r="CP32" s="7">
        <v>0</v>
      </c>
      <c r="CQ32" s="53">
        <v>0</v>
      </c>
      <c r="CR32" s="52">
        <v>0</v>
      </c>
      <c r="CS32" s="7">
        <v>0</v>
      </c>
      <c r="CT32" s="53">
        <v>0</v>
      </c>
      <c r="CU32" s="52">
        <v>0</v>
      </c>
      <c r="CV32" s="7">
        <v>0</v>
      </c>
      <c r="CW32" s="53">
        <v>0</v>
      </c>
      <c r="CX32" s="52">
        <v>0</v>
      </c>
      <c r="CY32" s="7">
        <v>0</v>
      </c>
      <c r="CZ32" s="53">
        <v>0</v>
      </c>
      <c r="DA32" s="52">
        <v>0</v>
      </c>
      <c r="DB32" s="7">
        <v>0</v>
      </c>
      <c r="DC32" s="53">
        <v>0</v>
      </c>
      <c r="DD32" s="52">
        <v>0</v>
      </c>
      <c r="DE32" s="7">
        <v>0</v>
      </c>
      <c r="DF32" s="53">
        <v>0</v>
      </c>
      <c r="DG32" s="52">
        <v>0</v>
      </c>
      <c r="DH32" s="7">
        <v>0</v>
      </c>
      <c r="DI32" s="53">
        <v>0</v>
      </c>
      <c r="DJ32" s="52">
        <v>0.66400000000000003</v>
      </c>
      <c r="DK32" s="7">
        <v>6.1349999999999998</v>
      </c>
      <c r="DL32" s="53">
        <f t="shared" ref="DL32:DL39" si="34">DK32/DJ32*1000</f>
        <v>9239.4578313253005</v>
      </c>
      <c r="DM32" s="52">
        <v>0</v>
      </c>
      <c r="DN32" s="7">
        <v>0</v>
      </c>
      <c r="DO32" s="53">
        <v>0</v>
      </c>
      <c r="DP32" s="52">
        <v>0</v>
      </c>
      <c r="DQ32" s="7">
        <v>0</v>
      </c>
      <c r="DR32" s="53">
        <v>0</v>
      </c>
      <c r="DS32" s="52">
        <v>0</v>
      </c>
      <c r="DT32" s="7">
        <v>0</v>
      </c>
      <c r="DU32" s="53">
        <v>0</v>
      </c>
      <c r="DV32" s="52">
        <v>0</v>
      </c>
      <c r="DW32" s="7">
        <v>0</v>
      </c>
      <c r="DX32" s="53">
        <v>0</v>
      </c>
      <c r="DY32" s="52">
        <v>2.488</v>
      </c>
      <c r="DZ32" s="7">
        <v>24.364999999999998</v>
      </c>
      <c r="EA32" s="53">
        <f t="shared" ref="EA32:EA43" si="35">DZ32/DY32*1000</f>
        <v>9793.0064308681667</v>
      </c>
      <c r="EB32" s="52">
        <v>0</v>
      </c>
      <c r="EC32" s="7">
        <v>0</v>
      </c>
      <c r="ED32" s="53">
        <v>0</v>
      </c>
      <c r="EE32" s="52">
        <v>0</v>
      </c>
      <c r="EF32" s="7">
        <v>0</v>
      </c>
      <c r="EG32" s="53">
        <v>0</v>
      </c>
      <c r="EH32" s="52">
        <v>0</v>
      </c>
      <c r="EI32" s="7">
        <v>0</v>
      </c>
      <c r="EJ32" s="53">
        <f t="shared" ref="EJ32:EJ43" si="36">IF(EH32=0,0,EI32/EH32*1000)</f>
        <v>0</v>
      </c>
      <c r="EK32" s="52">
        <v>0</v>
      </c>
      <c r="EL32" s="7">
        <v>0</v>
      </c>
      <c r="EM32" s="53">
        <v>0</v>
      </c>
      <c r="EN32" s="52">
        <v>0</v>
      </c>
      <c r="EO32" s="7">
        <v>0</v>
      </c>
      <c r="EP32" s="53">
        <v>0</v>
      </c>
      <c r="EQ32" s="52">
        <v>0</v>
      </c>
      <c r="ER32" s="7">
        <v>0</v>
      </c>
      <c r="ES32" s="53">
        <v>0</v>
      </c>
      <c r="ET32" s="52">
        <v>5.95</v>
      </c>
      <c r="EU32" s="7">
        <v>76.747</v>
      </c>
      <c r="EV32" s="53">
        <f t="shared" ref="EV32:EV40" si="37">EU32/ET32*1000</f>
        <v>12898.655462184874</v>
      </c>
      <c r="EW32" s="52">
        <v>0</v>
      </c>
      <c r="EX32" s="7">
        <v>0</v>
      </c>
      <c r="EY32" s="53">
        <v>0</v>
      </c>
      <c r="EZ32" s="52">
        <v>0</v>
      </c>
      <c r="FA32" s="7">
        <v>0</v>
      </c>
      <c r="FB32" s="53">
        <v>0</v>
      </c>
      <c r="FC32" s="52">
        <v>0</v>
      </c>
      <c r="FD32" s="7">
        <v>0</v>
      </c>
      <c r="FE32" s="53">
        <v>0</v>
      </c>
      <c r="FF32" s="52">
        <v>0</v>
      </c>
      <c r="FG32" s="7">
        <v>0</v>
      </c>
      <c r="FH32" s="53">
        <v>0</v>
      </c>
      <c r="FI32" s="52">
        <v>3.1</v>
      </c>
      <c r="FJ32" s="7">
        <v>28.76</v>
      </c>
      <c r="FK32" s="53">
        <f>FJ32/FI32*1000</f>
        <v>9277.4193548387102</v>
      </c>
      <c r="FL32" s="52">
        <v>0</v>
      </c>
      <c r="FM32" s="7">
        <v>0</v>
      </c>
      <c r="FN32" s="53">
        <f t="shared" ref="FN32:FN43" si="38">IF(FL32=0,0,FM32/FL32*1000)</f>
        <v>0</v>
      </c>
      <c r="FO32" s="52">
        <v>0</v>
      </c>
      <c r="FP32" s="7">
        <v>0</v>
      </c>
      <c r="FQ32" s="53">
        <v>0</v>
      </c>
      <c r="FR32" s="52">
        <v>0</v>
      </c>
      <c r="FS32" s="7">
        <v>0</v>
      </c>
      <c r="FT32" s="53">
        <v>0</v>
      </c>
      <c r="FU32" s="52">
        <v>0.2</v>
      </c>
      <c r="FV32" s="7">
        <v>1.921</v>
      </c>
      <c r="FW32" s="53">
        <f t="shared" ref="FW32:FW38" si="39">FV32/FU32*1000</f>
        <v>9605</v>
      </c>
      <c r="FX32" s="52">
        <v>0</v>
      </c>
      <c r="FY32" s="7">
        <v>0</v>
      </c>
      <c r="FZ32" s="53">
        <v>0</v>
      </c>
      <c r="GA32" s="52">
        <v>0</v>
      </c>
      <c r="GB32" s="7">
        <v>0</v>
      </c>
      <c r="GC32" s="53">
        <v>0</v>
      </c>
      <c r="GD32" s="52">
        <v>0</v>
      </c>
      <c r="GE32" s="7">
        <v>0</v>
      </c>
      <c r="GF32" s="53">
        <v>0</v>
      </c>
      <c r="GG32" s="52">
        <v>0</v>
      </c>
      <c r="GH32" s="7">
        <v>0</v>
      </c>
      <c r="GI32" s="53">
        <v>0</v>
      </c>
      <c r="GJ32" s="52">
        <v>0</v>
      </c>
      <c r="GK32" s="7">
        <v>0</v>
      </c>
      <c r="GL32" s="53">
        <f t="shared" ref="GL32:GL43" si="40">IF(GJ32=0,0,GK32/GJ32*1000)</f>
        <v>0</v>
      </c>
      <c r="GM32" s="52">
        <v>0</v>
      </c>
      <c r="GN32" s="7">
        <v>0</v>
      </c>
      <c r="GO32" s="53">
        <v>0</v>
      </c>
      <c r="GP32" s="52">
        <v>0</v>
      </c>
      <c r="GQ32" s="7">
        <v>0</v>
      </c>
      <c r="GR32" s="53">
        <v>0</v>
      </c>
      <c r="GS32" s="52">
        <v>0</v>
      </c>
      <c r="GT32" s="7">
        <v>0</v>
      </c>
      <c r="GU32" s="53">
        <v>0</v>
      </c>
      <c r="GV32" s="52">
        <v>0</v>
      </c>
      <c r="GW32" s="7">
        <v>0</v>
      </c>
      <c r="GX32" s="53">
        <v>0</v>
      </c>
      <c r="GY32" s="52">
        <v>0</v>
      </c>
      <c r="GZ32" s="7">
        <v>0</v>
      </c>
      <c r="HA32" s="53">
        <v>0</v>
      </c>
      <c r="HB32" s="52">
        <v>0</v>
      </c>
      <c r="HC32" s="7">
        <v>0</v>
      </c>
      <c r="HD32" s="53">
        <v>0</v>
      </c>
      <c r="HE32" s="52">
        <v>0</v>
      </c>
      <c r="HF32" s="7">
        <v>0</v>
      </c>
      <c r="HG32" s="53">
        <v>0</v>
      </c>
      <c r="HH32" s="52">
        <v>0</v>
      </c>
      <c r="HI32" s="7">
        <v>0</v>
      </c>
      <c r="HJ32" s="53">
        <v>0</v>
      </c>
      <c r="HK32" s="52">
        <v>0</v>
      </c>
      <c r="HL32" s="7">
        <v>0</v>
      </c>
      <c r="HM32" s="53">
        <v>0</v>
      </c>
      <c r="HN32" s="52">
        <v>0</v>
      </c>
      <c r="HO32" s="7">
        <v>0</v>
      </c>
      <c r="HP32" s="53">
        <v>0</v>
      </c>
      <c r="HQ32" s="52">
        <v>0</v>
      </c>
      <c r="HR32" s="7">
        <v>0</v>
      </c>
      <c r="HS32" s="53">
        <v>0</v>
      </c>
      <c r="HT32" s="52">
        <v>37.64</v>
      </c>
      <c r="HU32" s="7">
        <v>129.79900000000001</v>
      </c>
      <c r="HV32" s="53">
        <f t="shared" ref="HV32:HV43" si="41">HU32/HT32*1000</f>
        <v>3448.432518597237</v>
      </c>
      <c r="HW32" s="52">
        <v>178.07300000000001</v>
      </c>
      <c r="HX32" s="7">
        <v>1116.7370000000001</v>
      </c>
      <c r="HY32" s="53">
        <f t="shared" ref="HY32:HY43" si="42">HX32/HW32*1000</f>
        <v>6271.2314612546543</v>
      </c>
      <c r="HZ32" s="10">
        <f t="shared" si="4"/>
        <v>1415.8420000000003</v>
      </c>
      <c r="IA32" s="15">
        <f t="shared" si="5"/>
        <v>3270.259</v>
      </c>
      <c r="IB32" s="1"/>
      <c r="IC32" s="2"/>
      <c r="ID32" s="1"/>
      <c r="IE32" s="1"/>
      <c r="IF32" s="1"/>
      <c r="IG32" s="2"/>
      <c r="IH32" s="1"/>
      <c r="II32" s="1"/>
      <c r="IJ32" s="1"/>
      <c r="IK32" s="2"/>
      <c r="IL32" s="1"/>
      <c r="IM32" s="1"/>
      <c r="IN32" s="1"/>
      <c r="IO32" s="2"/>
      <c r="IP32" s="1"/>
      <c r="IQ32" s="1"/>
      <c r="IR32" s="1"/>
      <c r="IS32" s="2"/>
      <c r="IT32" s="1"/>
      <c r="IU32" s="1"/>
      <c r="IV32" s="1"/>
      <c r="IW32" s="2"/>
      <c r="IX32" s="1"/>
      <c r="IY32" s="1"/>
      <c r="IZ32" s="1"/>
      <c r="JA32" s="2"/>
      <c r="JB32" s="1"/>
      <c r="JC32" s="1"/>
      <c r="JD32" s="1"/>
      <c r="JE32" s="2"/>
      <c r="JF32" s="1"/>
      <c r="JG32" s="1"/>
      <c r="JH32" s="1"/>
      <c r="JI32" s="2"/>
      <c r="JJ32" s="1"/>
      <c r="JK32" s="1"/>
      <c r="JL32" s="1"/>
      <c r="JM32" s="2"/>
      <c r="JN32" s="1"/>
      <c r="JO32" s="1"/>
      <c r="JP32" s="1"/>
      <c r="JQ32" s="2"/>
      <c r="JR32" s="1"/>
      <c r="JS32" s="1"/>
      <c r="JT32" s="1"/>
      <c r="JU32" s="2"/>
      <c r="JV32" s="1"/>
      <c r="JW32" s="1"/>
      <c r="JX32" s="1"/>
      <c r="JY32" s="2"/>
      <c r="JZ32" s="1"/>
      <c r="KA32" s="1"/>
      <c r="KB32" s="1"/>
    </row>
    <row r="33" spans="1:363" x14ac:dyDescent="0.3">
      <c r="A33" s="73">
        <v>2010</v>
      </c>
      <c r="B33" s="69" t="s">
        <v>6</v>
      </c>
      <c r="C33" s="52">
        <v>0</v>
      </c>
      <c r="D33" s="7">
        <v>0</v>
      </c>
      <c r="E33" s="53">
        <v>0</v>
      </c>
      <c r="F33" s="52">
        <v>7.0000000000000001E-3</v>
      </c>
      <c r="G33" s="7">
        <v>0.16200000000000001</v>
      </c>
      <c r="H33" s="53">
        <f>G33/F33*1000</f>
        <v>23142.857142857141</v>
      </c>
      <c r="I33" s="52">
        <v>0</v>
      </c>
      <c r="J33" s="7">
        <v>0</v>
      </c>
      <c r="K33" s="53">
        <v>0</v>
      </c>
      <c r="L33" s="52">
        <v>0</v>
      </c>
      <c r="M33" s="7">
        <v>0</v>
      </c>
      <c r="N33" s="53">
        <v>0</v>
      </c>
      <c r="O33" s="52">
        <v>0</v>
      </c>
      <c r="P33" s="7">
        <v>0</v>
      </c>
      <c r="Q33" s="53">
        <v>0</v>
      </c>
      <c r="R33" s="52">
        <v>0</v>
      </c>
      <c r="S33" s="7">
        <v>0</v>
      </c>
      <c r="T33" s="53">
        <v>0</v>
      </c>
      <c r="U33" s="52">
        <v>0</v>
      </c>
      <c r="V33" s="7">
        <v>0</v>
      </c>
      <c r="W33" s="53">
        <v>0</v>
      </c>
      <c r="X33" s="52">
        <v>0</v>
      </c>
      <c r="Y33" s="7">
        <v>0</v>
      </c>
      <c r="Z33" s="53">
        <v>0</v>
      </c>
      <c r="AA33" s="52">
        <v>0</v>
      </c>
      <c r="AB33" s="7">
        <v>0</v>
      </c>
      <c r="AC33" s="53">
        <v>0</v>
      </c>
      <c r="AD33" s="52">
        <v>0</v>
      </c>
      <c r="AE33" s="7">
        <v>0</v>
      </c>
      <c r="AF33" s="53">
        <v>0</v>
      </c>
      <c r="AG33" s="52">
        <v>0</v>
      </c>
      <c r="AH33" s="7">
        <v>0</v>
      </c>
      <c r="AI33" s="53">
        <v>0</v>
      </c>
      <c r="AJ33" s="52">
        <v>0.01</v>
      </c>
      <c r="AK33" s="7">
        <v>0.16</v>
      </c>
      <c r="AL33" s="53">
        <f t="shared" ref="AL33" si="43">AK33/AJ33*1000</f>
        <v>16000</v>
      </c>
      <c r="AM33" s="52">
        <v>0</v>
      </c>
      <c r="AN33" s="7">
        <v>0</v>
      </c>
      <c r="AO33" s="53">
        <v>0</v>
      </c>
      <c r="AP33" s="52">
        <v>655.423</v>
      </c>
      <c r="AQ33" s="7">
        <v>994.298</v>
      </c>
      <c r="AR33" s="53">
        <f t="shared" si="29"/>
        <v>1517.032511828239</v>
      </c>
      <c r="AS33" s="52">
        <v>0</v>
      </c>
      <c r="AT33" s="7">
        <v>0</v>
      </c>
      <c r="AU33" s="53">
        <v>0</v>
      </c>
      <c r="AV33" s="52">
        <v>0</v>
      </c>
      <c r="AW33" s="7">
        <v>0</v>
      </c>
      <c r="AX33" s="53">
        <f t="shared" si="30"/>
        <v>0</v>
      </c>
      <c r="AY33" s="52">
        <v>0</v>
      </c>
      <c r="AZ33" s="7">
        <v>0</v>
      </c>
      <c r="BA33" s="53">
        <v>0</v>
      </c>
      <c r="BB33" s="52">
        <v>0</v>
      </c>
      <c r="BC33" s="7">
        <v>0</v>
      </c>
      <c r="BD33" s="53">
        <v>0</v>
      </c>
      <c r="BE33" s="52">
        <v>0</v>
      </c>
      <c r="BF33" s="7">
        <v>0</v>
      </c>
      <c r="BG33" s="53">
        <v>0</v>
      </c>
      <c r="BH33" s="52">
        <v>0</v>
      </c>
      <c r="BI33" s="7">
        <v>0</v>
      </c>
      <c r="BJ33" s="53">
        <v>0</v>
      </c>
      <c r="BK33" s="52">
        <v>0</v>
      </c>
      <c r="BL33" s="7">
        <v>0</v>
      </c>
      <c r="BM33" s="53">
        <v>0</v>
      </c>
      <c r="BN33" s="52">
        <v>0</v>
      </c>
      <c r="BO33" s="7">
        <v>0</v>
      </c>
      <c r="BP33" s="53">
        <v>0</v>
      </c>
      <c r="BQ33" s="52">
        <v>0</v>
      </c>
      <c r="BR33" s="7">
        <v>0</v>
      </c>
      <c r="BS33" s="53">
        <v>0</v>
      </c>
      <c r="BT33" s="52">
        <v>5.4050000000000002</v>
      </c>
      <c r="BU33" s="7">
        <v>68.912999999999997</v>
      </c>
      <c r="BV33" s="53">
        <f t="shared" si="31"/>
        <v>12749.861239592969</v>
      </c>
      <c r="BW33" s="52">
        <v>0</v>
      </c>
      <c r="BX33" s="7">
        <v>0</v>
      </c>
      <c r="BY33" s="53">
        <v>0</v>
      </c>
      <c r="BZ33" s="52">
        <v>3.6</v>
      </c>
      <c r="CA33" s="7">
        <v>28.99</v>
      </c>
      <c r="CB33" s="53">
        <f t="shared" si="32"/>
        <v>8052.7777777777774</v>
      </c>
      <c r="CC33" s="52">
        <v>0</v>
      </c>
      <c r="CD33" s="7">
        <v>0</v>
      </c>
      <c r="CE33" s="53">
        <v>0</v>
      </c>
      <c r="CF33" s="52">
        <v>0</v>
      </c>
      <c r="CG33" s="7">
        <v>0</v>
      </c>
      <c r="CH33" s="53">
        <v>0</v>
      </c>
      <c r="CI33" s="52">
        <v>0.42499999999999999</v>
      </c>
      <c r="CJ33" s="7">
        <v>7.5049999999999999</v>
      </c>
      <c r="CK33" s="53">
        <f t="shared" si="33"/>
        <v>17658.823529411766</v>
      </c>
      <c r="CL33" s="52">
        <v>0</v>
      </c>
      <c r="CM33" s="7">
        <v>0</v>
      </c>
      <c r="CN33" s="53">
        <v>0</v>
      </c>
      <c r="CO33" s="52">
        <v>0</v>
      </c>
      <c r="CP33" s="7">
        <v>0</v>
      </c>
      <c r="CQ33" s="53">
        <v>0</v>
      </c>
      <c r="CR33" s="52">
        <v>0</v>
      </c>
      <c r="CS33" s="7">
        <v>0</v>
      </c>
      <c r="CT33" s="53">
        <v>0</v>
      </c>
      <c r="CU33" s="52">
        <v>0</v>
      </c>
      <c r="CV33" s="7">
        <v>0</v>
      </c>
      <c r="CW33" s="53">
        <v>0</v>
      </c>
      <c r="CX33" s="52">
        <v>0</v>
      </c>
      <c r="CY33" s="7">
        <v>0</v>
      </c>
      <c r="CZ33" s="53">
        <v>0</v>
      </c>
      <c r="DA33" s="52">
        <v>0</v>
      </c>
      <c r="DB33" s="7">
        <v>0</v>
      </c>
      <c r="DC33" s="53">
        <v>0</v>
      </c>
      <c r="DD33" s="52">
        <v>3.0000000000000001E-3</v>
      </c>
      <c r="DE33" s="7">
        <v>0.113</v>
      </c>
      <c r="DF33" s="53">
        <f t="shared" ref="DF33" si="44">DE33/DD33*1000</f>
        <v>37666.666666666664</v>
      </c>
      <c r="DG33" s="52">
        <v>0</v>
      </c>
      <c r="DH33" s="7">
        <v>0</v>
      </c>
      <c r="DI33" s="53">
        <v>0</v>
      </c>
      <c r="DJ33" s="52">
        <v>0.68</v>
      </c>
      <c r="DK33" s="7">
        <v>10.042</v>
      </c>
      <c r="DL33" s="53">
        <f t="shared" si="34"/>
        <v>14767.647058823528</v>
      </c>
      <c r="DM33" s="52">
        <v>0</v>
      </c>
      <c r="DN33" s="7">
        <v>0</v>
      </c>
      <c r="DO33" s="53">
        <v>0</v>
      </c>
      <c r="DP33" s="52">
        <v>0</v>
      </c>
      <c r="DQ33" s="7">
        <v>0</v>
      </c>
      <c r="DR33" s="53">
        <v>0</v>
      </c>
      <c r="DS33" s="52">
        <v>0</v>
      </c>
      <c r="DT33" s="7">
        <v>0</v>
      </c>
      <c r="DU33" s="53">
        <v>0</v>
      </c>
      <c r="DV33" s="52">
        <v>0</v>
      </c>
      <c r="DW33" s="7">
        <v>0</v>
      </c>
      <c r="DX33" s="53">
        <v>0</v>
      </c>
      <c r="DY33" s="52">
        <v>2.2770000000000001</v>
      </c>
      <c r="DZ33" s="7">
        <v>21.238</v>
      </c>
      <c r="EA33" s="53">
        <f t="shared" si="35"/>
        <v>9327.1848924022834</v>
      </c>
      <c r="EB33" s="52">
        <v>0</v>
      </c>
      <c r="EC33" s="7">
        <v>0</v>
      </c>
      <c r="ED33" s="53">
        <v>0</v>
      </c>
      <c r="EE33" s="52">
        <v>0</v>
      </c>
      <c r="EF33" s="7">
        <v>0</v>
      </c>
      <c r="EG33" s="53">
        <v>0</v>
      </c>
      <c r="EH33" s="52">
        <v>0</v>
      </c>
      <c r="EI33" s="7">
        <v>0</v>
      </c>
      <c r="EJ33" s="53">
        <f t="shared" si="36"/>
        <v>0</v>
      </c>
      <c r="EK33" s="52">
        <v>0</v>
      </c>
      <c r="EL33" s="7">
        <v>0</v>
      </c>
      <c r="EM33" s="53">
        <v>0</v>
      </c>
      <c r="EN33" s="52">
        <v>0</v>
      </c>
      <c r="EO33" s="7">
        <v>0</v>
      </c>
      <c r="EP33" s="53">
        <v>0</v>
      </c>
      <c r="EQ33" s="52">
        <v>0</v>
      </c>
      <c r="ER33" s="7">
        <v>0</v>
      </c>
      <c r="ES33" s="53">
        <v>0</v>
      </c>
      <c r="ET33" s="52">
        <v>5.29</v>
      </c>
      <c r="EU33" s="7">
        <v>51.441000000000003</v>
      </c>
      <c r="EV33" s="53">
        <f t="shared" si="37"/>
        <v>9724.1965973534971</v>
      </c>
      <c r="EW33" s="52">
        <v>0</v>
      </c>
      <c r="EX33" s="7">
        <v>0</v>
      </c>
      <c r="EY33" s="53">
        <v>0</v>
      </c>
      <c r="EZ33" s="52">
        <v>0</v>
      </c>
      <c r="FA33" s="7">
        <v>0</v>
      </c>
      <c r="FB33" s="53">
        <v>0</v>
      </c>
      <c r="FC33" s="52">
        <v>0</v>
      </c>
      <c r="FD33" s="7">
        <v>0</v>
      </c>
      <c r="FE33" s="53">
        <v>0</v>
      </c>
      <c r="FF33" s="52">
        <v>0</v>
      </c>
      <c r="FG33" s="7">
        <v>0</v>
      </c>
      <c r="FH33" s="53">
        <v>0</v>
      </c>
      <c r="FI33" s="52">
        <v>9.1</v>
      </c>
      <c r="FJ33" s="7">
        <v>81.385000000000005</v>
      </c>
      <c r="FK33" s="53">
        <f>FJ33/FI33*1000</f>
        <v>8943.4065934065948</v>
      </c>
      <c r="FL33" s="52">
        <v>0</v>
      </c>
      <c r="FM33" s="7">
        <v>0</v>
      </c>
      <c r="FN33" s="53">
        <f t="shared" si="38"/>
        <v>0</v>
      </c>
      <c r="FO33" s="52">
        <v>3.7999999999999999E-2</v>
      </c>
      <c r="FP33" s="7">
        <v>1.212</v>
      </c>
      <c r="FQ33" s="53">
        <f>FP33/FO33*1000</f>
        <v>31894.736842105263</v>
      </c>
      <c r="FR33" s="52">
        <v>0</v>
      </c>
      <c r="FS33" s="7">
        <v>0</v>
      </c>
      <c r="FT33" s="53">
        <v>0</v>
      </c>
      <c r="FU33" s="52">
        <v>0.995</v>
      </c>
      <c r="FV33" s="7">
        <v>10.202</v>
      </c>
      <c r="FW33" s="53">
        <f t="shared" si="39"/>
        <v>10253.266331658291</v>
      </c>
      <c r="FX33" s="52">
        <v>0</v>
      </c>
      <c r="FY33" s="7">
        <v>0</v>
      </c>
      <c r="FZ33" s="53">
        <v>0</v>
      </c>
      <c r="GA33" s="52">
        <v>0</v>
      </c>
      <c r="GB33" s="7">
        <v>0</v>
      </c>
      <c r="GC33" s="53">
        <v>0</v>
      </c>
      <c r="GD33" s="52">
        <v>0</v>
      </c>
      <c r="GE33" s="7">
        <v>0</v>
      </c>
      <c r="GF33" s="53">
        <v>0</v>
      </c>
      <c r="GG33" s="52">
        <v>0</v>
      </c>
      <c r="GH33" s="7">
        <v>0</v>
      </c>
      <c r="GI33" s="53">
        <v>0</v>
      </c>
      <c r="GJ33" s="52">
        <v>0</v>
      </c>
      <c r="GK33" s="7">
        <v>0</v>
      </c>
      <c r="GL33" s="53">
        <f t="shared" si="40"/>
        <v>0</v>
      </c>
      <c r="GM33" s="52">
        <v>1.36</v>
      </c>
      <c r="GN33" s="7">
        <v>32.968000000000004</v>
      </c>
      <c r="GO33" s="53">
        <f>GN33/GM33*1000</f>
        <v>24241.176470588238</v>
      </c>
      <c r="GP33" s="52">
        <v>0</v>
      </c>
      <c r="GQ33" s="7">
        <v>0</v>
      </c>
      <c r="GR33" s="53">
        <v>0</v>
      </c>
      <c r="GS33" s="52">
        <v>0</v>
      </c>
      <c r="GT33" s="7">
        <v>0</v>
      </c>
      <c r="GU33" s="53">
        <v>0</v>
      </c>
      <c r="GV33" s="52">
        <v>0</v>
      </c>
      <c r="GW33" s="7">
        <v>0</v>
      </c>
      <c r="GX33" s="53">
        <v>0</v>
      </c>
      <c r="GY33" s="52">
        <v>0</v>
      </c>
      <c r="GZ33" s="7">
        <v>0</v>
      </c>
      <c r="HA33" s="53">
        <v>0</v>
      </c>
      <c r="HB33" s="52">
        <v>0</v>
      </c>
      <c r="HC33" s="7">
        <v>0</v>
      </c>
      <c r="HD33" s="53">
        <v>0</v>
      </c>
      <c r="HE33" s="52">
        <v>0.60599999999999998</v>
      </c>
      <c r="HF33" s="7">
        <v>6.2640000000000002</v>
      </c>
      <c r="HG33" s="53">
        <f>HF33/HE33*1000</f>
        <v>10336.633663366338</v>
      </c>
      <c r="HH33" s="52">
        <v>0</v>
      </c>
      <c r="HI33" s="7">
        <v>0</v>
      </c>
      <c r="HJ33" s="53">
        <v>0</v>
      </c>
      <c r="HK33" s="52">
        <v>0</v>
      </c>
      <c r="HL33" s="7">
        <v>0</v>
      </c>
      <c r="HM33" s="53">
        <v>0</v>
      </c>
      <c r="HN33" s="52">
        <v>0</v>
      </c>
      <c r="HO33" s="7">
        <v>0</v>
      </c>
      <c r="HP33" s="53">
        <v>0</v>
      </c>
      <c r="HQ33" s="52">
        <v>0</v>
      </c>
      <c r="HR33" s="7">
        <v>0</v>
      </c>
      <c r="HS33" s="53">
        <v>0</v>
      </c>
      <c r="HT33" s="52">
        <v>39.380000000000003</v>
      </c>
      <c r="HU33" s="7">
        <v>142.67400000000001</v>
      </c>
      <c r="HV33" s="53">
        <f t="shared" si="41"/>
        <v>3623.0066023362115</v>
      </c>
      <c r="HW33" s="52">
        <v>525.45600000000002</v>
      </c>
      <c r="HX33" s="7">
        <v>3304.7159999999999</v>
      </c>
      <c r="HY33" s="53">
        <f t="shared" si="42"/>
        <v>6289.2344934685298</v>
      </c>
      <c r="HZ33" s="10">
        <f t="shared" si="4"/>
        <v>1250.0549999999996</v>
      </c>
      <c r="IA33" s="15">
        <f t="shared" si="5"/>
        <v>4762.2829999999994</v>
      </c>
      <c r="IB33" s="1"/>
      <c r="IC33" s="2"/>
      <c r="ID33" s="1"/>
      <c r="IE33" s="1"/>
      <c r="IF33" s="1"/>
      <c r="IG33" s="2"/>
      <c r="IH33" s="1"/>
      <c r="II33" s="1"/>
      <c r="IJ33" s="1"/>
      <c r="IK33" s="2"/>
      <c r="IL33" s="1"/>
      <c r="IM33" s="1"/>
      <c r="IN33" s="1"/>
      <c r="IO33" s="2"/>
      <c r="IP33" s="1"/>
      <c r="IQ33" s="1"/>
      <c r="IR33" s="1"/>
      <c r="IS33" s="2"/>
      <c r="IT33" s="1"/>
      <c r="IU33" s="1"/>
      <c r="IV33" s="1"/>
      <c r="IW33" s="2"/>
      <c r="IX33" s="1"/>
      <c r="IY33" s="1"/>
      <c r="IZ33" s="1"/>
      <c r="JA33" s="2"/>
      <c r="JB33" s="1"/>
      <c r="JC33" s="1"/>
      <c r="JD33" s="1"/>
      <c r="JE33" s="2"/>
      <c r="JF33" s="1"/>
      <c r="JG33" s="1"/>
      <c r="JH33" s="1"/>
      <c r="JI33" s="2"/>
      <c r="JJ33" s="1"/>
      <c r="JK33" s="1"/>
      <c r="JL33" s="1"/>
      <c r="JM33" s="2"/>
      <c r="JN33" s="1"/>
      <c r="JO33" s="1"/>
      <c r="JP33" s="1"/>
      <c r="JQ33" s="2"/>
      <c r="JR33" s="1"/>
      <c r="JS33" s="1"/>
      <c r="JT33" s="1"/>
      <c r="JU33" s="2"/>
      <c r="JV33" s="1"/>
      <c r="JW33" s="1"/>
      <c r="JX33" s="1"/>
      <c r="JY33" s="2"/>
      <c r="JZ33" s="1"/>
      <c r="KA33" s="1"/>
      <c r="KB33" s="1"/>
    </row>
    <row r="34" spans="1:363" x14ac:dyDescent="0.3">
      <c r="A34" s="73">
        <v>2010</v>
      </c>
      <c r="B34" s="69" t="s">
        <v>7</v>
      </c>
      <c r="C34" s="52">
        <v>0</v>
      </c>
      <c r="D34" s="7">
        <v>0</v>
      </c>
      <c r="E34" s="53">
        <v>0</v>
      </c>
      <c r="F34" s="52">
        <v>0</v>
      </c>
      <c r="G34" s="7">
        <v>0</v>
      </c>
      <c r="H34" s="53">
        <v>0</v>
      </c>
      <c r="I34" s="52">
        <v>1.9059999999999999</v>
      </c>
      <c r="J34" s="7">
        <v>45.180999999999997</v>
      </c>
      <c r="K34" s="53">
        <f>J34/I34*1000</f>
        <v>23704.616998950682</v>
      </c>
      <c r="L34" s="52">
        <v>0</v>
      </c>
      <c r="M34" s="7">
        <v>0</v>
      </c>
      <c r="N34" s="53">
        <v>0</v>
      </c>
      <c r="O34" s="52">
        <v>0</v>
      </c>
      <c r="P34" s="7">
        <v>0</v>
      </c>
      <c r="Q34" s="53">
        <v>0</v>
      </c>
      <c r="R34" s="52">
        <v>0</v>
      </c>
      <c r="S34" s="7">
        <v>0</v>
      </c>
      <c r="T34" s="53">
        <v>0</v>
      </c>
      <c r="U34" s="52">
        <v>0</v>
      </c>
      <c r="V34" s="7">
        <v>0</v>
      </c>
      <c r="W34" s="53">
        <v>0</v>
      </c>
      <c r="X34" s="52">
        <v>0</v>
      </c>
      <c r="Y34" s="7">
        <v>0</v>
      </c>
      <c r="Z34" s="53">
        <v>0</v>
      </c>
      <c r="AA34" s="52">
        <v>0</v>
      </c>
      <c r="AB34" s="7">
        <v>0</v>
      </c>
      <c r="AC34" s="53">
        <v>0</v>
      </c>
      <c r="AD34" s="52">
        <v>0</v>
      </c>
      <c r="AE34" s="7">
        <v>0</v>
      </c>
      <c r="AF34" s="53">
        <v>0</v>
      </c>
      <c r="AG34" s="52">
        <v>0</v>
      </c>
      <c r="AH34" s="7">
        <v>0</v>
      </c>
      <c r="AI34" s="53">
        <v>0</v>
      </c>
      <c r="AJ34" s="52">
        <v>0</v>
      </c>
      <c r="AK34" s="7">
        <v>0</v>
      </c>
      <c r="AL34" s="53">
        <v>0</v>
      </c>
      <c r="AM34" s="52">
        <v>0</v>
      </c>
      <c r="AN34" s="7">
        <v>0</v>
      </c>
      <c r="AO34" s="53">
        <v>0</v>
      </c>
      <c r="AP34" s="52">
        <v>1E-3</v>
      </c>
      <c r="AQ34" s="7">
        <v>0.01</v>
      </c>
      <c r="AR34" s="53">
        <f t="shared" si="29"/>
        <v>10000</v>
      </c>
      <c r="AS34" s="52">
        <v>0</v>
      </c>
      <c r="AT34" s="7">
        <v>0</v>
      </c>
      <c r="AU34" s="53">
        <v>0</v>
      </c>
      <c r="AV34" s="52">
        <v>0</v>
      </c>
      <c r="AW34" s="7">
        <v>0</v>
      </c>
      <c r="AX34" s="53">
        <f t="shared" si="30"/>
        <v>0</v>
      </c>
      <c r="AY34" s="52">
        <v>0</v>
      </c>
      <c r="AZ34" s="7">
        <v>0</v>
      </c>
      <c r="BA34" s="53">
        <v>0</v>
      </c>
      <c r="BB34" s="52">
        <v>0</v>
      </c>
      <c r="BC34" s="7">
        <v>0</v>
      </c>
      <c r="BD34" s="53">
        <v>0</v>
      </c>
      <c r="BE34" s="52">
        <v>0</v>
      </c>
      <c r="BF34" s="7">
        <v>0</v>
      </c>
      <c r="BG34" s="53">
        <v>0</v>
      </c>
      <c r="BH34" s="52">
        <v>0</v>
      </c>
      <c r="BI34" s="7">
        <v>0</v>
      </c>
      <c r="BJ34" s="53">
        <v>0</v>
      </c>
      <c r="BK34" s="52">
        <v>0</v>
      </c>
      <c r="BL34" s="7">
        <v>0</v>
      </c>
      <c r="BM34" s="53">
        <v>0</v>
      </c>
      <c r="BN34" s="52">
        <v>0</v>
      </c>
      <c r="BO34" s="7">
        <v>0</v>
      </c>
      <c r="BP34" s="53">
        <v>0</v>
      </c>
      <c r="BQ34" s="52">
        <v>0</v>
      </c>
      <c r="BR34" s="7">
        <v>0</v>
      </c>
      <c r="BS34" s="53">
        <v>0</v>
      </c>
      <c r="BT34" s="52">
        <v>7.2549999999999999</v>
      </c>
      <c r="BU34" s="7">
        <v>87.751999999999995</v>
      </c>
      <c r="BV34" s="53">
        <f t="shared" si="31"/>
        <v>12095.38249483115</v>
      </c>
      <c r="BW34" s="52">
        <v>0</v>
      </c>
      <c r="BX34" s="7">
        <v>0</v>
      </c>
      <c r="BY34" s="53">
        <v>0</v>
      </c>
      <c r="BZ34" s="52">
        <v>2.2999999999999998</v>
      </c>
      <c r="CA34" s="7">
        <v>28.821999999999999</v>
      </c>
      <c r="CB34" s="53">
        <f t="shared" si="32"/>
        <v>12531.304347826088</v>
      </c>
      <c r="CC34" s="52">
        <v>0</v>
      </c>
      <c r="CD34" s="7">
        <v>0</v>
      </c>
      <c r="CE34" s="53">
        <v>0</v>
      </c>
      <c r="CF34" s="52">
        <v>0</v>
      </c>
      <c r="CG34" s="7">
        <v>0</v>
      </c>
      <c r="CH34" s="53">
        <v>0</v>
      </c>
      <c r="CI34" s="52">
        <v>0.5</v>
      </c>
      <c r="CJ34" s="7">
        <v>8.7159999999999993</v>
      </c>
      <c r="CK34" s="53">
        <f t="shared" si="33"/>
        <v>17432</v>
      </c>
      <c r="CL34" s="52">
        <v>0</v>
      </c>
      <c r="CM34" s="7">
        <v>0</v>
      </c>
      <c r="CN34" s="53">
        <v>0</v>
      </c>
      <c r="CO34" s="52">
        <v>0</v>
      </c>
      <c r="CP34" s="7">
        <v>0</v>
      </c>
      <c r="CQ34" s="53">
        <v>0</v>
      </c>
      <c r="CR34" s="52">
        <v>0</v>
      </c>
      <c r="CS34" s="7">
        <v>0</v>
      </c>
      <c r="CT34" s="53">
        <v>0</v>
      </c>
      <c r="CU34" s="52">
        <v>0</v>
      </c>
      <c r="CV34" s="7">
        <v>0</v>
      </c>
      <c r="CW34" s="53">
        <v>0</v>
      </c>
      <c r="CX34" s="52">
        <v>0</v>
      </c>
      <c r="CY34" s="7">
        <v>0</v>
      </c>
      <c r="CZ34" s="53">
        <v>0</v>
      </c>
      <c r="DA34" s="52">
        <v>0</v>
      </c>
      <c r="DB34" s="7">
        <v>0</v>
      </c>
      <c r="DC34" s="53">
        <v>0</v>
      </c>
      <c r="DD34" s="52">
        <v>0</v>
      </c>
      <c r="DE34" s="7">
        <v>0</v>
      </c>
      <c r="DF34" s="53">
        <v>0</v>
      </c>
      <c r="DG34" s="52">
        <v>0</v>
      </c>
      <c r="DH34" s="7">
        <v>0</v>
      </c>
      <c r="DI34" s="53">
        <v>0</v>
      </c>
      <c r="DJ34" s="52">
        <v>0.14000000000000001</v>
      </c>
      <c r="DK34" s="7">
        <v>1.288</v>
      </c>
      <c r="DL34" s="53">
        <f t="shared" si="34"/>
        <v>9200</v>
      </c>
      <c r="DM34" s="52">
        <v>0</v>
      </c>
      <c r="DN34" s="7">
        <v>0</v>
      </c>
      <c r="DO34" s="53">
        <v>0</v>
      </c>
      <c r="DP34" s="52">
        <v>0</v>
      </c>
      <c r="DQ34" s="7">
        <v>0</v>
      </c>
      <c r="DR34" s="53">
        <v>0</v>
      </c>
      <c r="DS34" s="52">
        <v>0</v>
      </c>
      <c r="DT34" s="7">
        <v>0</v>
      </c>
      <c r="DU34" s="53">
        <v>0</v>
      </c>
      <c r="DV34" s="52">
        <v>0</v>
      </c>
      <c r="DW34" s="7">
        <v>0</v>
      </c>
      <c r="DX34" s="53">
        <v>0</v>
      </c>
      <c r="DY34" s="52">
        <v>1.252</v>
      </c>
      <c r="DZ34" s="7">
        <v>13.862</v>
      </c>
      <c r="EA34" s="53">
        <f t="shared" si="35"/>
        <v>11071.884984025559</v>
      </c>
      <c r="EB34" s="52">
        <v>0</v>
      </c>
      <c r="EC34" s="7">
        <v>0</v>
      </c>
      <c r="ED34" s="53">
        <v>0</v>
      </c>
      <c r="EE34" s="52">
        <v>0</v>
      </c>
      <c r="EF34" s="7">
        <v>0</v>
      </c>
      <c r="EG34" s="53">
        <v>0</v>
      </c>
      <c r="EH34" s="52">
        <v>0</v>
      </c>
      <c r="EI34" s="7">
        <v>0</v>
      </c>
      <c r="EJ34" s="53">
        <f t="shared" si="36"/>
        <v>0</v>
      </c>
      <c r="EK34" s="52">
        <v>0</v>
      </c>
      <c r="EL34" s="7">
        <v>0</v>
      </c>
      <c r="EM34" s="53">
        <v>0</v>
      </c>
      <c r="EN34" s="52">
        <v>0</v>
      </c>
      <c r="EO34" s="7">
        <v>0</v>
      </c>
      <c r="EP34" s="53">
        <v>0</v>
      </c>
      <c r="EQ34" s="52">
        <v>2.5000000000000001E-2</v>
      </c>
      <c r="ER34" s="7">
        <v>0.28000000000000003</v>
      </c>
      <c r="ES34" s="53">
        <f t="shared" ref="ES34" si="45">ER34/EQ34*1000</f>
        <v>11200.000000000002</v>
      </c>
      <c r="ET34" s="52">
        <v>18.744</v>
      </c>
      <c r="EU34" s="7">
        <v>272.82100000000003</v>
      </c>
      <c r="EV34" s="53">
        <f t="shared" si="37"/>
        <v>14555.110968843366</v>
      </c>
      <c r="EW34" s="52">
        <v>0</v>
      </c>
      <c r="EX34" s="7">
        <v>0</v>
      </c>
      <c r="EY34" s="53">
        <v>0</v>
      </c>
      <c r="EZ34" s="52">
        <v>0</v>
      </c>
      <c r="FA34" s="7">
        <v>0</v>
      </c>
      <c r="FB34" s="53">
        <v>0</v>
      </c>
      <c r="FC34" s="52">
        <v>0</v>
      </c>
      <c r="FD34" s="7">
        <v>0</v>
      </c>
      <c r="FE34" s="53">
        <v>0</v>
      </c>
      <c r="FF34" s="52">
        <v>0</v>
      </c>
      <c r="FG34" s="7">
        <v>0</v>
      </c>
      <c r="FH34" s="53">
        <v>0</v>
      </c>
      <c r="FI34" s="52">
        <v>0</v>
      </c>
      <c r="FJ34" s="7">
        <v>0</v>
      </c>
      <c r="FK34" s="53">
        <v>0</v>
      </c>
      <c r="FL34" s="52">
        <v>0</v>
      </c>
      <c r="FM34" s="7">
        <v>0</v>
      </c>
      <c r="FN34" s="53">
        <f t="shared" si="38"/>
        <v>0</v>
      </c>
      <c r="FO34" s="52">
        <v>1.6E-2</v>
      </c>
      <c r="FP34" s="7">
        <v>0.32600000000000001</v>
      </c>
      <c r="FQ34" s="53">
        <f>FP34/FO34*1000</f>
        <v>20375</v>
      </c>
      <c r="FR34" s="52">
        <v>0</v>
      </c>
      <c r="FS34" s="7">
        <v>0</v>
      </c>
      <c r="FT34" s="53">
        <v>0</v>
      </c>
      <c r="FU34" s="52">
        <v>0.97</v>
      </c>
      <c r="FV34" s="7">
        <v>11.571</v>
      </c>
      <c r="FW34" s="53">
        <f t="shared" si="39"/>
        <v>11928.865979381444</v>
      </c>
      <c r="FX34" s="52">
        <v>0</v>
      </c>
      <c r="FY34" s="7">
        <v>0</v>
      </c>
      <c r="FZ34" s="53">
        <v>0</v>
      </c>
      <c r="GA34" s="52">
        <v>0</v>
      </c>
      <c r="GB34" s="7">
        <v>0</v>
      </c>
      <c r="GC34" s="53">
        <v>0</v>
      </c>
      <c r="GD34" s="52">
        <v>0</v>
      </c>
      <c r="GE34" s="7">
        <v>0</v>
      </c>
      <c r="GF34" s="53">
        <v>0</v>
      </c>
      <c r="GG34" s="52">
        <v>0</v>
      </c>
      <c r="GH34" s="7">
        <v>0</v>
      </c>
      <c r="GI34" s="53">
        <v>0</v>
      </c>
      <c r="GJ34" s="52">
        <v>0</v>
      </c>
      <c r="GK34" s="7">
        <v>0</v>
      </c>
      <c r="GL34" s="53">
        <f t="shared" si="40"/>
        <v>0</v>
      </c>
      <c r="GM34" s="52">
        <v>0</v>
      </c>
      <c r="GN34" s="7">
        <v>0</v>
      </c>
      <c r="GO34" s="53">
        <v>0</v>
      </c>
      <c r="GP34" s="52">
        <v>0</v>
      </c>
      <c r="GQ34" s="7">
        <v>0</v>
      </c>
      <c r="GR34" s="53">
        <v>0</v>
      </c>
      <c r="GS34" s="52">
        <v>0</v>
      </c>
      <c r="GT34" s="7">
        <v>0</v>
      </c>
      <c r="GU34" s="53">
        <v>0</v>
      </c>
      <c r="GV34" s="52">
        <v>0</v>
      </c>
      <c r="GW34" s="7">
        <v>0</v>
      </c>
      <c r="GX34" s="53">
        <v>0</v>
      </c>
      <c r="GY34" s="52">
        <v>0</v>
      </c>
      <c r="GZ34" s="7">
        <v>0</v>
      </c>
      <c r="HA34" s="53">
        <v>0</v>
      </c>
      <c r="HB34" s="52">
        <v>0</v>
      </c>
      <c r="HC34" s="7">
        <v>0</v>
      </c>
      <c r="HD34" s="53">
        <v>0</v>
      </c>
      <c r="HE34" s="52">
        <v>0</v>
      </c>
      <c r="HF34" s="7">
        <v>0</v>
      </c>
      <c r="HG34" s="53">
        <v>0</v>
      </c>
      <c r="HH34" s="52">
        <v>0</v>
      </c>
      <c r="HI34" s="7">
        <v>0</v>
      </c>
      <c r="HJ34" s="53">
        <v>0</v>
      </c>
      <c r="HK34" s="52">
        <v>0</v>
      </c>
      <c r="HL34" s="7">
        <v>0</v>
      </c>
      <c r="HM34" s="53">
        <v>0</v>
      </c>
      <c r="HN34" s="52">
        <v>0</v>
      </c>
      <c r="HO34" s="7">
        <v>0</v>
      </c>
      <c r="HP34" s="53">
        <v>0</v>
      </c>
      <c r="HQ34" s="52">
        <v>0</v>
      </c>
      <c r="HR34" s="7">
        <v>0</v>
      </c>
      <c r="HS34" s="53">
        <v>0</v>
      </c>
      <c r="HT34" s="52">
        <v>4.0599999999999996</v>
      </c>
      <c r="HU34" s="7">
        <v>35.637</v>
      </c>
      <c r="HV34" s="53">
        <f t="shared" si="41"/>
        <v>8777.5862068965525</v>
      </c>
      <c r="HW34" s="52">
        <v>228.88</v>
      </c>
      <c r="HX34" s="7">
        <v>1635.201</v>
      </c>
      <c r="HY34" s="53">
        <f t="shared" si="42"/>
        <v>7144.3594896889199</v>
      </c>
      <c r="HZ34" s="10">
        <f t="shared" si="4"/>
        <v>266.04899999999998</v>
      </c>
      <c r="IA34" s="15">
        <f t="shared" si="5"/>
        <v>2141.4669999999996</v>
      </c>
      <c r="IB34" s="1"/>
      <c r="IC34" s="2"/>
      <c r="ID34" s="1"/>
      <c r="IE34" s="1"/>
      <c r="IF34" s="1"/>
      <c r="IG34" s="2"/>
      <c r="IH34" s="1"/>
      <c r="II34" s="1"/>
      <c r="IJ34" s="1"/>
      <c r="IK34" s="2"/>
      <c r="IL34" s="1"/>
      <c r="IM34" s="1"/>
      <c r="IN34" s="1"/>
      <c r="IO34" s="2"/>
      <c r="IP34" s="1"/>
      <c r="IQ34" s="1"/>
      <c r="IR34" s="1"/>
      <c r="IS34" s="2"/>
      <c r="IT34" s="1"/>
      <c r="IU34" s="1"/>
      <c r="IV34" s="1"/>
      <c r="IW34" s="2"/>
      <c r="IX34" s="1"/>
      <c r="IY34" s="1"/>
      <c r="IZ34" s="1"/>
      <c r="JA34" s="2"/>
      <c r="JB34" s="1"/>
      <c r="JC34" s="1"/>
      <c r="JD34" s="1"/>
      <c r="JE34" s="2"/>
      <c r="JF34" s="1"/>
      <c r="JG34" s="1"/>
      <c r="JH34" s="1"/>
      <c r="JI34" s="2"/>
      <c r="JJ34" s="1"/>
      <c r="JK34" s="1"/>
      <c r="JL34" s="1"/>
      <c r="JM34" s="2"/>
      <c r="JN34" s="1"/>
      <c r="JO34" s="1"/>
      <c r="JP34" s="1"/>
      <c r="JQ34" s="2"/>
      <c r="JR34" s="1"/>
      <c r="JS34" s="1"/>
      <c r="JT34" s="1"/>
      <c r="JU34" s="2"/>
      <c r="JV34" s="1"/>
      <c r="JW34" s="1"/>
      <c r="JX34" s="1"/>
      <c r="JY34" s="2"/>
      <c r="JZ34" s="1"/>
      <c r="KA34" s="1"/>
      <c r="KB34" s="1"/>
    </row>
    <row r="35" spans="1:363" x14ac:dyDescent="0.3">
      <c r="A35" s="73">
        <v>2010</v>
      </c>
      <c r="B35" s="69" t="s">
        <v>8</v>
      </c>
      <c r="C35" s="52">
        <v>0</v>
      </c>
      <c r="D35" s="7">
        <v>0</v>
      </c>
      <c r="E35" s="53">
        <v>0</v>
      </c>
      <c r="F35" s="52">
        <v>0</v>
      </c>
      <c r="G35" s="7">
        <v>0</v>
      </c>
      <c r="H35" s="53">
        <v>0</v>
      </c>
      <c r="I35" s="52">
        <v>5.319</v>
      </c>
      <c r="J35" s="7">
        <v>116.21</v>
      </c>
      <c r="K35" s="53">
        <f>J35/I35*1000</f>
        <v>21848.091746568905</v>
      </c>
      <c r="L35" s="52">
        <v>0</v>
      </c>
      <c r="M35" s="7">
        <v>0</v>
      </c>
      <c r="N35" s="53">
        <v>0</v>
      </c>
      <c r="O35" s="52">
        <v>0</v>
      </c>
      <c r="P35" s="7">
        <v>0</v>
      </c>
      <c r="Q35" s="53">
        <v>0</v>
      </c>
      <c r="R35" s="52">
        <v>0</v>
      </c>
      <c r="S35" s="7">
        <v>0</v>
      </c>
      <c r="T35" s="53">
        <v>0</v>
      </c>
      <c r="U35" s="52">
        <v>0</v>
      </c>
      <c r="V35" s="7">
        <v>0</v>
      </c>
      <c r="W35" s="53">
        <v>0</v>
      </c>
      <c r="X35" s="52">
        <v>0</v>
      </c>
      <c r="Y35" s="7">
        <v>0</v>
      </c>
      <c r="Z35" s="53">
        <v>0</v>
      </c>
      <c r="AA35" s="52">
        <v>0</v>
      </c>
      <c r="AB35" s="7">
        <v>0</v>
      </c>
      <c r="AC35" s="53">
        <v>0</v>
      </c>
      <c r="AD35" s="52">
        <v>0</v>
      </c>
      <c r="AE35" s="7">
        <v>0</v>
      </c>
      <c r="AF35" s="53">
        <v>0</v>
      </c>
      <c r="AG35" s="52">
        <v>0</v>
      </c>
      <c r="AH35" s="7">
        <v>0</v>
      </c>
      <c r="AI35" s="53">
        <v>0</v>
      </c>
      <c r="AJ35" s="52">
        <v>0</v>
      </c>
      <c r="AK35" s="7">
        <v>0</v>
      </c>
      <c r="AL35" s="53">
        <v>0</v>
      </c>
      <c r="AM35" s="52">
        <v>0</v>
      </c>
      <c r="AN35" s="7">
        <v>0</v>
      </c>
      <c r="AO35" s="53">
        <v>0</v>
      </c>
      <c r="AP35" s="52">
        <v>0.6</v>
      </c>
      <c r="AQ35" s="7">
        <v>122.589</v>
      </c>
      <c r="AR35" s="53">
        <f t="shared" si="29"/>
        <v>204315</v>
      </c>
      <c r="AS35" s="52">
        <v>0</v>
      </c>
      <c r="AT35" s="7">
        <v>0</v>
      </c>
      <c r="AU35" s="53">
        <v>0</v>
      </c>
      <c r="AV35" s="52">
        <v>0</v>
      </c>
      <c r="AW35" s="7">
        <v>0</v>
      </c>
      <c r="AX35" s="53">
        <f t="shared" si="30"/>
        <v>0</v>
      </c>
      <c r="AY35" s="52">
        <v>0</v>
      </c>
      <c r="AZ35" s="7">
        <v>0</v>
      </c>
      <c r="BA35" s="53">
        <v>0</v>
      </c>
      <c r="BB35" s="52">
        <v>0</v>
      </c>
      <c r="BC35" s="7">
        <v>0</v>
      </c>
      <c r="BD35" s="53">
        <v>0</v>
      </c>
      <c r="BE35" s="52">
        <v>0</v>
      </c>
      <c r="BF35" s="7">
        <v>0</v>
      </c>
      <c r="BG35" s="53">
        <v>0</v>
      </c>
      <c r="BH35" s="52">
        <v>0</v>
      </c>
      <c r="BI35" s="7">
        <v>0</v>
      </c>
      <c r="BJ35" s="53">
        <v>0</v>
      </c>
      <c r="BK35" s="52">
        <v>0</v>
      </c>
      <c r="BL35" s="7">
        <v>0</v>
      </c>
      <c r="BM35" s="53">
        <v>0</v>
      </c>
      <c r="BN35" s="52">
        <v>0</v>
      </c>
      <c r="BO35" s="7">
        <v>0</v>
      </c>
      <c r="BP35" s="53">
        <v>0</v>
      </c>
      <c r="BQ35" s="52">
        <v>0</v>
      </c>
      <c r="BR35" s="7">
        <v>0</v>
      </c>
      <c r="BS35" s="53">
        <v>0</v>
      </c>
      <c r="BT35" s="52">
        <v>5.7450000000000001</v>
      </c>
      <c r="BU35" s="7">
        <v>51.567999999999998</v>
      </c>
      <c r="BV35" s="53">
        <f t="shared" si="31"/>
        <v>8976.1531766753687</v>
      </c>
      <c r="BW35" s="52">
        <v>0</v>
      </c>
      <c r="BX35" s="7">
        <v>0</v>
      </c>
      <c r="BY35" s="53">
        <v>0</v>
      </c>
      <c r="BZ35" s="52">
        <v>1.42</v>
      </c>
      <c r="CA35" s="7">
        <v>17.042000000000002</v>
      </c>
      <c r="CB35" s="53">
        <f t="shared" si="32"/>
        <v>12001.408450704228</v>
      </c>
      <c r="CC35" s="52">
        <v>0</v>
      </c>
      <c r="CD35" s="7">
        <v>0</v>
      </c>
      <c r="CE35" s="53">
        <v>0</v>
      </c>
      <c r="CF35" s="52">
        <v>0</v>
      </c>
      <c r="CG35" s="7">
        <v>0</v>
      </c>
      <c r="CH35" s="53">
        <v>0</v>
      </c>
      <c r="CI35" s="52">
        <v>0.7</v>
      </c>
      <c r="CJ35" s="7">
        <v>11.172000000000001</v>
      </c>
      <c r="CK35" s="53">
        <f t="shared" si="33"/>
        <v>15960.000000000002</v>
      </c>
      <c r="CL35" s="52">
        <v>0</v>
      </c>
      <c r="CM35" s="7">
        <v>0</v>
      </c>
      <c r="CN35" s="53">
        <v>0</v>
      </c>
      <c r="CO35" s="52">
        <v>0</v>
      </c>
      <c r="CP35" s="7">
        <v>0</v>
      </c>
      <c r="CQ35" s="53">
        <v>0</v>
      </c>
      <c r="CR35" s="52">
        <v>0</v>
      </c>
      <c r="CS35" s="7">
        <v>0</v>
      </c>
      <c r="CT35" s="53">
        <v>0</v>
      </c>
      <c r="CU35" s="52">
        <v>0</v>
      </c>
      <c r="CV35" s="7">
        <v>0</v>
      </c>
      <c r="CW35" s="53">
        <v>0</v>
      </c>
      <c r="CX35" s="52">
        <v>0</v>
      </c>
      <c r="CY35" s="7">
        <v>0</v>
      </c>
      <c r="CZ35" s="53">
        <v>0</v>
      </c>
      <c r="DA35" s="52">
        <v>0</v>
      </c>
      <c r="DB35" s="7">
        <v>0</v>
      </c>
      <c r="DC35" s="53">
        <v>0</v>
      </c>
      <c r="DD35" s="52">
        <v>0</v>
      </c>
      <c r="DE35" s="7">
        <v>0</v>
      </c>
      <c r="DF35" s="53">
        <v>0</v>
      </c>
      <c r="DG35" s="52">
        <v>0</v>
      </c>
      <c r="DH35" s="7">
        <v>0</v>
      </c>
      <c r="DI35" s="53">
        <v>0</v>
      </c>
      <c r="DJ35" s="52">
        <v>0.505</v>
      </c>
      <c r="DK35" s="7">
        <v>5.7759999999999998</v>
      </c>
      <c r="DL35" s="53">
        <f t="shared" si="34"/>
        <v>11437.623762376237</v>
      </c>
      <c r="DM35" s="52">
        <v>0</v>
      </c>
      <c r="DN35" s="7">
        <v>0</v>
      </c>
      <c r="DO35" s="53">
        <v>0</v>
      </c>
      <c r="DP35" s="52">
        <v>0</v>
      </c>
      <c r="DQ35" s="7">
        <v>0</v>
      </c>
      <c r="DR35" s="53">
        <v>0</v>
      </c>
      <c r="DS35" s="52">
        <v>0</v>
      </c>
      <c r="DT35" s="7">
        <v>0</v>
      </c>
      <c r="DU35" s="53">
        <v>0</v>
      </c>
      <c r="DV35" s="52">
        <v>0</v>
      </c>
      <c r="DW35" s="7">
        <v>0</v>
      </c>
      <c r="DX35" s="53">
        <v>0</v>
      </c>
      <c r="DY35" s="52">
        <v>0.27</v>
      </c>
      <c r="DZ35" s="7">
        <v>1.3480000000000001</v>
      </c>
      <c r="EA35" s="53">
        <f t="shared" si="35"/>
        <v>4992.5925925925931</v>
      </c>
      <c r="EB35" s="52">
        <v>0</v>
      </c>
      <c r="EC35" s="7">
        <v>0</v>
      </c>
      <c r="ED35" s="53">
        <v>0</v>
      </c>
      <c r="EE35" s="52">
        <v>0</v>
      </c>
      <c r="EF35" s="7">
        <v>0</v>
      </c>
      <c r="EG35" s="53">
        <v>0</v>
      </c>
      <c r="EH35" s="52">
        <v>0</v>
      </c>
      <c r="EI35" s="7">
        <v>0</v>
      </c>
      <c r="EJ35" s="53">
        <f t="shared" si="36"/>
        <v>0</v>
      </c>
      <c r="EK35" s="52">
        <v>0</v>
      </c>
      <c r="EL35" s="7">
        <v>0</v>
      </c>
      <c r="EM35" s="53">
        <v>0</v>
      </c>
      <c r="EN35" s="52">
        <v>0</v>
      </c>
      <c r="EO35" s="7">
        <v>0</v>
      </c>
      <c r="EP35" s="53">
        <v>0</v>
      </c>
      <c r="EQ35" s="52">
        <v>0</v>
      </c>
      <c r="ER35" s="7">
        <v>0</v>
      </c>
      <c r="ES35" s="53">
        <v>0</v>
      </c>
      <c r="ET35" s="52">
        <v>8.8930000000000007</v>
      </c>
      <c r="EU35" s="7">
        <v>58.43</v>
      </c>
      <c r="EV35" s="53">
        <f t="shared" si="37"/>
        <v>6570.336219498482</v>
      </c>
      <c r="EW35" s="52">
        <v>0</v>
      </c>
      <c r="EX35" s="7">
        <v>0</v>
      </c>
      <c r="EY35" s="53">
        <v>0</v>
      </c>
      <c r="EZ35" s="52">
        <v>0</v>
      </c>
      <c r="FA35" s="7">
        <v>0</v>
      </c>
      <c r="FB35" s="53">
        <v>0</v>
      </c>
      <c r="FC35" s="52">
        <v>0</v>
      </c>
      <c r="FD35" s="7">
        <v>0</v>
      </c>
      <c r="FE35" s="53">
        <v>0</v>
      </c>
      <c r="FF35" s="52">
        <v>0</v>
      </c>
      <c r="FG35" s="7">
        <v>0</v>
      </c>
      <c r="FH35" s="53">
        <v>0</v>
      </c>
      <c r="FI35" s="52">
        <v>4</v>
      </c>
      <c r="FJ35" s="7">
        <v>35.1</v>
      </c>
      <c r="FK35" s="53">
        <f>FJ35/FI35*1000</f>
        <v>8775</v>
      </c>
      <c r="FL35" s="52">
        <v>0</v>
      </c>
      <c r="FM35" s="7">
        <v>0</v>
      </c>
      <c r="FN35" s="53">
        <f t="shared" si="38"/>
        <v>0</v>
      </c>
      <c r="FO35" s="52">
        <v>0</v>
      </c>
      <c r="FP35" s="7">
        <v>0</v>
      </c>
      <c r="FQ35" s="53">
        <v>0</v>
      </c>
      <c r="FR35" s="52">
        <v>0</v>
      </c>
      <c r="FS35" s="7">
        <v>0</v>
      </c>
      <c r="FT35" s="53">
        <v>0</v>
      </c>
      <c r="FU35" s="52">
        <v>0.4</v>
      </c>
      <c r="FV35" s="7">
        <v>4.258</v>
      </c>
      <c r="FW35" s="53">
        <f t="shared" si="39"/>
        <v>10645</v>
      </c>
      <c r="FX35" s="52">
        <v>0</v>
      </c>
      <c r="FY35" s="7">
        <v>0</v>
      </c>
      <c r="FZ35" s="53">
        <v>0</v>
      </c>
      <c r="GA35" s="52">
        <v>0</v>
      </c>
      <c r="GB35" s="7">
        <v>0</v>
      </c>
      <c r="GC35" s="53">
        <v>0</v>
      </c>
      <c r="GD35" s="52">
        <v>0</v>
      </c>
      <c r="GE35" s="7">
        <v>0</v>
      </c>
      <c r="GF35" s="53">
        <v>0</v>
      </c>
      <c r="GG35" s="52">
        <v>0</v>
      </c>
      <c r="GH35" s="7">
        <v>0</v>
      </c>
      <c r="GI35" s="53">
        <v>0</v>
      </c>
      <c r="GJ35" s="52">
        <v>0</v>
      </c>
      <c r="GK35" s="7">
        <v>0</v>
      </c>
      <c r="GL35" s="53">
        <f t="shared" si="40"/>
        <v>0</v>
      </c>
      <c r="GM35" s="52">
        <v>0</v>
      </c>
      <c r="GN35" s="7">
        <v>0</v>
      </c>
      <c r="GO35" s="53">
        <v>0</v>
      </c>
      <c r="GP35" s="52">
        <v>0</v>
      </c>
      <c r="GQ35" s="7">
        <v>0</v>
      </c>
      <c r="GR35" s="53">
        <v>0</v>
      </c>
      <c r="GS35" s="52">
        <v>0</v>
      </c>
      <c r="GT35" s="7">
        <v>0</v>
      </c>
      <c r="GU35" s="53">
        <v>0</v>
      </c>
      <c r="GV35" s="52">
        <v>0</v>
      </c>
      <c r="GW35" s="7">
        <v>0</v>
      </c>
      <c r="GX35" s="53">
        <v>0</v>
      </c>
      <c r="GY35" s="52">
        <v>0</v>
      </c>
      <c r="GZ35" s="7">
        <v>0</v>
      </c>
      <c r="HA35" s="53">
        <v>0</v>
      </c>
      <c r="HB35" s="52">
        <v>0</v>
      </c>
      <c r="HC35" s="7">
        <v>0</v>
      </c>
      <c r="HD35" s="53">
        <v>0</v>
      </c>
      <c r="HE35" s="52">
        <v>1.1890000000000001</v>
      </c>
      <c r="HF35" s="7">
        <v>12.319000000000001</v>
      </c>
      <c r="HG35" s="53">
        <f>HF35/HE35*1000</f>
        <v>10360.807401177461</v>
      </c>
      <c r="HH35" s="52">
        <v>0</v>
      </c>
      <c r="HI35" s="7">
        <v>0</v>
      </c>
      <c r="HJ35" s="53">
        <v>0</v>
      </c>
      <c r="HK35" s="52">
        <v>0</v>
      </c>
      <c r="HL35" s="7">
        <v>0</v>
      </c>
      <c r="HM35" s="53">
        <v>0</v>
      </c>
      <c r="HN35" s="52">
        <v>0</v>
      </c>
      <c r="HO35" s="7">
        <v>0</v>
      </c>
      <c r="HP35" s="53">
        <v>0</v>
      </c>
      <c r="HQ35" s="52">
        <v>0</v>
      </c>
      <c r="HR35" s="7">
        <v>0</v>
      </c>
      <c r="HS35" s="53">
        <v>0</v>
      </c>
      <c r="HT35" s="52">
        <v>70.650000000000006</v>
      </c>
      <c r="HU35" s="7">
        <v>459.73099999999999</v>
      </c>
      <c r="HV35" s="53">
        <f t="shared" si="41"/>
        <v>6507.162066525123</v>
      </c>
      <c r="HW35" s="52">
        <v>295.88900000000001</v>
      </c>
      <c r="HX35" s="7">
        <v>1755.3219999999999</v>
      </c>
      <c r="HY35" s="53">
        <f t="shared" si="42"/>
        <v>5932.3665293403938</v>
      </c>
      <c r="HZ35" s="10">
        <f t="shared" si="4"/>
        <v>395.58</v>
      </c>
      <c r="IA35" s="15">
        <f t="shared" si="5"/>
        <v>2650.8649999999998</v>
      </c>
      <c r="IB35" s="1"/>
      <c r="IC35" s="2"/>
      <c r="ID35" s="1"/>
      <c r="IE35" s="1"/>
      <c r="IF35" s="1"/>
      <c r="IG35" s="2"/>
      <c r="IH35" s="1"/>
      <c r="II35" s="1"/>
      <c r="IJ35" s="1"/>
      <c r="IK35" s="2"/>
      <c r="IL35" s="1"/>
      <c r="IM35" s="1"/>
      <c r="IN35" s="1"/>
      <c r="IO35" s="2"/>
      <c r="IP35" s="1"/>
      <c r="IQ35" s="1"/>
      <c r="IR35" s="1"/>
      <c r="IS35" s="2"/>
      <c r="IT35" s="1"/>
      <c r="IU35" s="1"/>
      <c r="IV35" s="1"/>
      <c r="IW35" s="2"/>
      <c r="IX35" s="1"/>
      <c r="IY35" s="1"/>
      <c r="IZ35" s="1"/>
      <c r="JA35" s="2"/>
      <c r="JB35" s="1"/>
      <c r="JC35" s="1"/>
      <c r="JD35" s="1"/>
      <c r="JE35" s="2"/>
      <c r="JF35" s="1"/>
      <c r="JG35" s="1"/>
      <c r="JH35" s="1"/>
      <c r="JI35" s="2"/>
      <c r="JJ35" s="1"/>
      <c r="JK35" s="1"/>
      <c r="JL35" s="1"/>
      <c r="JM35" s="2"/>
      <c r="JN35" s="1"/>
      <c r="JO35" s="1"/>
      <c r="JP35" s="1"/>
      <c r="JQ35" s="2"/>
      <c r="JR35" s="1"/>
      <c r="JS35" s="1"/>
      <c r="JT35" s="1"/>
      <c r="JU35" s="2"/>
      <c r="JV35" s="1"/>
      <c r="JW35" s="1"/>
      <c r="JX35" s="1"/>
      <c r="JY35" s="2"/>
      <c r="JZ35" s="1"/>
      <c r="KA35" s="1"/>
      <c r="KB35" s="1"/>
    </row>
    <row r="36" spans="1:363" x14ac:dyDescent="0.3">
      <c r="A36" s="73">
        <v>2010</v>
      </c>
      <c r="B36" s="69" t="s">
        <v>9</v>
      </c>
      <c r="C36" s="52">
        <v>0</v>
      </c>
      <c r="D36" s="7">
        <v>0</v>
      </c>
      <c r="E36" s="53">
        <v>0</v>
      </c>
      <c r="F36" s="52">
        <v>0</v>
      </c>
      <c r="G36" s="7">
        <v>0</v>
      </c>
      <c r="H36" s="53">
        <v>0</v>
      </c>
      <c r="I36" s="52">
        <v>0.39</v>
      </c>
      <c r="J36" s="7">
        <v>13.456</v>
      </c>
      <c r="K36" s="53">
        <f>J36/I36*1000</f>
        <v>34502.564102564102</v>
      </c>
      <c r="L36" s="52">
        <v>0</v>
      </c>
      <c r="M36" s="7">
        <v>0</v>
      </c>
      <c r="N36" s="53">
        <v>0</v>
      </c>
      <c r="O36" s="52">
        <v>0</v>
      </c>
      <c r="P36" s="7">
        <v>0</v>
      </c>
      <c r="Q36" s="53">
        <v>0</v>
      </c>
      <c r="R36" s="52">
        <v>0</v>
      </c>
      <c r="S36" s="7">
        <v>0</v>
      </c>
      <c r="T36" s="53">
        <v>0</v>
      </c>
      <c r="U36" s="52">
        <v>0</v>
      </c>
      <c r="V36" s="7">
        <v>0</v>
      </c>
      <c r="W36" s="53">
        <v>0</v>
      </c>
      <c r="X36" s="52">
        <v>0</v>
      </c>
      <c r="Y36" s="7">
        <v>0</v>
      </c>
      <c r="Z36" s="53">
        <v>0</v>
      </c>
      <c r="AA36" s="52">
        <v>0</v>
      </c>
      <c r="AB36" s="7">
        <v>0</v>
      </c>
      <c r="AC36" s="53">
        <v>0</v>
      </c>
      <c r="AD36" s="52">
        <v>0</v>
      </c>
      <c r="AE36" s="7">
        <v>0</v>
      </c>
      <c r="AF36" s="53">
        <v>0</v>
      </c>
      <c r="AG36" s="52">
        <v>0</v>
      </c>
      <c r="AH36" s="7">
        <v>0</v>
      </c>
      <c r="AI36" s="53">
        <v>0</v>
      </c>
      <c r="AJ36" s="52">
        <v>0</v>
      </c>
      <c r="AK36" s="7">
        <v>0</v>
      </c>
      <c r="AL36" s="53">
        <v>0</v>
      </c>
      <c r="AM36" s="52">
        <v>0</v>
      </c>
      <c r="AN36" s="7">
        <v>0</v>
      </c>
      <c r="AO36" s="53">
        <v>0</v>
      </c>
      <c r="AP36" s="52">
        <v>1653.29</v>
      </c>
      <c r="AQ36" s="7">
        <v>2427.261</v>
      </c>
      <c r="AR36" s="53">
        <f t="shared" si="29"/>
        <v>1468.1398907632658</v>
      </c>
      <c r="AS36" s="52">
        <v>0</v>
      </c>
      <c r="AT36" s="7">
        <v>0</v>
      </c>
      <c r="AU36" s="53">
        <v>0</v>
      </c>
      <c r="AV36" s="52">
        <v>0</v>
      </c>
      <c r="AW36" s="7">
        <v>0</v>
      </c>
      <c r="AX36" s="53">
        <f t="shared" si="30"/>
        <v>0</v>
      </c>
      <c r="AY36" s="52">
        <v>0</v>
      </c>
      <c r="AZ36" s="7">
        <v>0</v>
      </c>
      <c r="BA36" s="53">
        <v>0</v>
      </c>
      <c r="BB36" s="52">
        <v>0</v>
      </c>
      <c r="BC36" s="7">
        <v>0</v>
      </c>
      <c r="BD36" s="53">
        <v>0</v>
      </c>
      <c r="BE36" s="52">
        <v>0</v>
      </c>
      <c r="BF36" s="7">
        <v>0</v>
      </c>
      <c r="BG36" s="53">
        <v>0</v>
      </c>
      <c r="BH36" s="52">
        <v>0</v>
      </c>
      <c r="BI36" s="7">
        <v>0</v>
      </c>
      <c r="BJ36" s="53">
        <v>0</v>
      </c>
      <c r="BK36" s="52">
        <v>0</v>
      </c>
      <c r="BL36" s="7">
        <v>0</v>
      </c>
      <c r="BM36" s="53">
        <v>0</v>
      </c>
      <c r="BN36" s="52">
        <v>0</v>
      </c>
      <c r="BO36" s="7">
        <v>0</v>
      </c>
      <c r="BP36" s="53">
        <v>0</v>
      </c>
      <c r="BQ36" s="52">
        <v>0</v>
      </c>
      <c r="BR36" s="7">
        <v>0</v>
      </c>
      <c r="BS36" s="53">
        <v>0</v>
      </c>
      <c r="BT36" s="52">
        <v>3.746</v>
      </c>
      <c r="BU36" s="7">
        <v>36.329000000000001</v>
      </c>
      <c r="BV36" s="53">
        <f t="shared" si="31"/>
        <v>9698.0779498131342</v>
      </c>
      <c r="BW36" s="52">
        <v>0</v>
      </c>
      <c r="BX36" s="7">
        <v>0</v>
      </c>
      <c r="BY36" s="53">
        <v>0</v>
      </c>
      <c r="BZ36" s="52">
        <v>1.1499999999999999</v>
      </c>
      <c r="CA36" s="7">
        <v>15.148</v>
      </c>
      <c r="CB36" s="53">
        <f t="shared" si="32"/>
        <v>13172.17391304348</v>
      </c>
      <c r="CC36" s="52">
        <v>0</v>
      </c>
      <c r="CD36" s="7">
        <v>0</v>
      </c>
      <c r="CE36" s="53">
        <v>0</v>
      </c>
      <c r="CF36" s="52">
        <v>0</v>
      </c>
      <c r="CG36" s="7">
        <v>0</v>
      </c>
      <c r="CH36" s="53">
        <v>0</v>
      </c>
      <c r="CI36" s="52">
        <v>1.75</v>
      </c>
      <c r="CJ36" s="7">
        <v>27.846</v>
      </c>
      <c r="CK36" s="53">
        <f t="shared" si="33"/>
        <v>15912</v>
      </c>
      <c r="CL36" s="52">
        <v>0</v>
      </c>
      <c r="CM36" s="7">
        <v>0</v>
      </c>
      <c r="CN36" s="53">
        <v>0</v>
      </c>
      <c r="CO36" s="52">
        <v>0</v>
      </c>
      <c r="CP36" s="7">
        <v>0</v>
      </c>
      <c r="CQ36" s="53">
        <v>0</v>
      </c>
      <c r="CR36" s="52">
        <v>0</v>
      </c>
      <c r="CS36" s="7">
        <v>0</v>
      </c>
      <c r="CT36" s="53">
        <v>0</v>
      </c>
      <c r="CU36" s="52">
        <v>0</v>
      </c>
      <c r="CV36" s="7">
        <v>0</v>
      </c>
      <c r="CW36" s="53">
        <v>0</v>
      </c>
      <c r="CX36" s="52">
        <v>0</v>
      </c>
      <c r="CY36" s="7">
        <v>0</v>
      </c>
      <c r="CZ36" s="53">
        <v>0</v>
      </c>
      <c r="DA36" s="52">
        <v>0</v>
      </c>
      <c r="DB36" s="7">
        <v>0</v>
      </c>
      <c r="DC36" s="53">
        <v>0</v>
      </c>
      <c r="DD36" s="52">
        <v>0</v>
      </c>
      <c r="DE36" s="7">
        <v>0</v>
      </c>
      <c r="DF36" s="53">
        <v>0</v>
      </c>
      <c r="DG36" s="52">
        <v>0</v>
      </c>
      <c r="DH36" s="7">
        <v>0</v>
      </c>
      <c r="DI36" s="53">
        <v>0</v>
      </c>
      <c r="DJ36" s="52">
        <v>0.34</v>
      </c>
      <c r="DK36" s="7">
        <v>6.7240000000000002</v>
      </c>
      <c r="DL36" s="53">
        <f t="shared" si="34"/>
        <v>19776.470588235294</v>
      </c>
      <c r="DM36" s="52">
        <v>0</v>
      </c>
      <c r="DN36" s="7">
        <v>0</v>
      </c>
      <c r="DO36" s="53">
        <v>0</v>
      </c>
      <c r="DP36" s="52">
        <v>0</v>
      </c>
      <c r="DQ36" s="7">
        <v>0</v>
      </c>
      <c r="DR36" s="53">
        <v>0</v>
      </c>
      <c r="DS36" s="52">
        <v>0</v>
      </c>
      <c r="DT36" s="7">
        <v>0</v>
      </c>
      <c r="DU36" s="53">
        <v>0</v>
      </c>
      <c r="DV36" s="52">
        <v>0</v>
      </c>
      <c r="DW36" s="7">
        <v>0</v>
      </c>
      <c r="DX36" s="53">
        <v>0</v>
      </c>
      <c r="DY36" s="52">
        <v>0.17799999999999999</v>
      </c>
      <c r="DZ36" s="7">
        <v>1.4330000000000001</v>
      </c>
      <c r="EA36" s="53">
        <f t="shared" si="35"/>
        <v>8050.56179775281</v>
      </c>
      <c r="EB36" s="52">
        <v>0</v>
      </c>
      <c r="EC36" s="7">
        <v>0</v>
      </c>
      <c r="ED36" s="53">
        <v>0</v>
      </c>
      <c r="EE36" s="52">
        <v>0</v>
      </c>
      <c r="EF36" s="7">
        <v>0</v>
      </c>
      <c r="EG36" s="53">
        <v>0</v>
      </c>
      <c r="EH36" s="52">
        <v>0</v>
      </c>
      <c r="EI36" s="7">
        <v>0</v>
      </c>
      <c r="EJ36" s="53">
        <f t="shared" si="36"/>
        <v>0</v>
      </c>
      <c r="EK36" s="52">
        <v>0</v>
      </c>
      <c r="EL36" s="7">
        <v>0</v>
      </c>
      <c r="EM36" s="53">
        <v>0</v>
      </c>
      <c r="EN36" s="52">
        <v>5.6000000000000001E-2</v>
      </c>
      <c r="EO36" s="7">
        <v>0.90800000000000003</v>
      </c>
      <c r="EP36" s="53">
        <f>EO36/EN36*1000</f>
        <v>16214.285714285716</v>
      </c>
      <c r="EQ36" s="52">
        <v>0</v>
      </c>
      <c r="ER36" s="7">
        <v>0</v>
      </c>
      <c r="ES36" s="53">
        <v>0</v>
      </c>
      <c r="ET36" s="52">
        <v>3.5950000000000002</v>
      </c>
      <c r="EU36" s="7">
        <v>47.744999999999997</v>
      </c>
      <c r="EV36" s="53">
        <f t="shared" si="37"/>
        <v>13280.945757997217</v>
      </c>
      <c r="EW36" s="52">
        <v>0</v>
      </c>
      <c r="EX36" s="7">
        <v>0</v>
      </c>
      <c r="EY36" s="53">
        <v>0</v>
      </c>
      <c r="EZ36" s="52">
        <v>0</v>
      </c>
      <c r="FA36" s="7">
        <v>0</v>
      </c>
      <c r="FB36" s="53">
        <v>0</v>
      </c>
      <c r="FC36" s="52">
        <v>0</v>
      </c>
      <c r="FD36" s="7">
        <v>0</v>
      </c>
      <c r="FE36" s="53">
        <v>0</v>
      </c>
      <c r="FF36" s="52">
        <v>0</v>
      </c>
      <c r="FG36" s="7">
        <v>0</v>
      </c>
      <c r="FH36" s="53">
        <v>0</v>
      </c>
      <c r="FI36" s="52">
        <v>0</v>
      </c>
      <c r="FJ36" s="7">
        <v>0</v>
      </c>
      <c r="FK36" s="53">
        <v>0</v>
      </c>
      <c r="FL36" s="52">
        <v>0</v>
      </c>
      <c r="FM36" s="7">
        <v>0</v>
      </c>
      <c r="FN36" s="53">
        <f t="shared" si="38"/>
        <v>0</v>
      </c>
      <c r="FO36" s="52">
        <v>0.03</v>
      </c>
      <c r="FP36" s="7">
        <v>2.8</v>
      </c>
      <c r="FQ36" s="53">
        <f>FP36/FO36*1000</f>
        <v>93333.333333333328</v>
      </c>
      <c r="FR36" s="52">
        <v>0</v>
      </c>
      <c r="FS36" s="7">
        <v>0</v>
      </c>
      <c r="FT36" s="53">
        <v>0</v>
      </c>
      <c r="FU36" s="52">
        <v>0.82499999999999996</v>
      </c>
      <c r="FV36" s="7">
        <v>10.327999999999999</v>
      </c>
      <c r="FW36" s="53">
        <f t="shared" si="39"/>
        <v>12518.78787878788</v>
      </c>
      <c r="FX36" s="52">
        <v>0</v>
      </c>
      <c r="FY36" s="7">
        <v>0</v>
      </c>
      <c r="FZ36" s="53">
        <v>0</v>
      </c>
      <c r="GA36" s="52">
        <v>0</v>
      </c>
      <c r="GB36" s="7">
        <v>0</v>
      </c>
      <c r="GC36" s="53">
        <v>0</v>
      </c>
      <c r="GD36" s="52">
        <v>0</v>
      </c>
      <c r="GE36" s="7">
        <v>0</v>
      </c>
      <c r="GF36" s="53">
        <v>0</v>
      </c>
      <c r="GG36" s="52">
        <v>0</v>
      </c>
      <c r="GH36" s="7">
        <v>0</v>
      </c>
      <c r="GI36" s="53">
        <v>0</v>
      </c>
      <c r="GJ36" s="52">
        <v>0</v>
      </c>
      <c r="GK36" s="7">
        <v>0</v>
      </c>
      <c r="GL36" s="53">
        <f t="shared" si="40"/>
        <v>0</v>
      </c>
      <c r="GM36" s="52">
        <v>0</v>
      </c>
      <c r="GN36" s="7">
        <v>0</v>
      </c>
      <c r="GO36" s="53">
        <v>0</v>
      </c>
      <c r="GP36" s="52">
        <v>0</v>
      </c>
      <c r="GQ36" s="7">
        <v>0</v>
      </c>
      <c r="GR36" s="53">
        <v>0</v>
      </c>
      <c r="GS36" s="52">
        <v>0</v>
      </c>
      <c r="GT36" s="7">
        <v>0</v>
      </c>
      <c r="GU36" s="53">
        <v>0</v>
      </c>
      <c r="GV36" s="52">
        <v>0</v>
      </c>
      <c r="GW36" s="7">
        <v>0</v>
      </c>
      <c r="GX36" s="53">
        <v>0</v>
      </c>
      <c r="GY36" s="52">
        <v>0</v>
      </c>
      <c r="GZ36" s="7">
        <v>0</v>
      </c>
      <c r="HA36" s="53">
        <v>0</v>
      </c>
      <c r="HB36" s="52">
        <v>0</v>
      </c>
      <c r="HC36" s="7">
        <v>0</v>
      </c>
      <c r="HD36" s="53">
        <v>0</v>
      </c>
      <c r="HE36" s="52">
        <v>0</v>
      </c>
      <c r="HF36" s="7">
        <v>0</v>
      </c>
      <c r="HG36" s="53">
        <v>0</v>
      </c>
      <c r="HH36" s="52">
        <v>0</v>
      </c>
      <c r="HI36" s="7">
        <v>0</v>
      </c>
      <c r="HJ36" s="53">
        <v>0</v>
      </c>
      <c r="HK36" s="52">
        <v>0</v>
      </c>
      <c r="HL36" s="7">
        <v>0</v>
      </c>
      <c r="HM36" s="53">
        <v>0</v>
      </c>
      <c r="HN36" s="52">
        <v>0</v>
      </c>
      <c r="HO36" s="7">
        <v>0</v>
      </c>
      <c r="HP36" s="53">
        <v>0</v>
      </c>
      <c r="HQ36" s="52">
        <v>0</v>
      </c>
      <c r="HR36" s="7">
        <v>0</v>
      </c>
      <c r="HS36" s="53">
        <v>0</v>
      </c>
      <c r="HT36" s="52">
        <v>3.512</v>
      </c>
      <c r="HU36" s="7">
        <v>186.041</v>
      </c>
      <c r="HV36" s="53">
        <f t="shared" si="41"/>
        <v>52972.949886104783</v>
      </c>
      <c r="HW36" s="52">
        <v>554.78099999999995</v>
      </c>
      <c r="HX36" s="7">
        <v>3045.6640000000002</v>
      </c>
      <c r="HY36" s="53">
        <f t="shared" si="42"/>
        <v>5489.849147681698</v>
      </c>
      <c r="HZ36" s="10">
        <f t="shared" si="4"/>
        <v>2223.6429999999996</v>
      </c>
      <c r="IA36" s="15">
        <f t="shared" si="5"/>
        <v>5821.6830000000009</v>
      </c>
      <c r="IB36" s="1"/>
      <c r="IC36" s="2"/>
      <c r="ID36" s="1"/>
      <c r="IE36" s="1"/>
      <c r="IF36" s="1"/>
      <c r="IG36" s="2"/>
      <c r="IH36" s="1"/>
      <c r="II36" s="1"/>
      <c r="IJ36" s="1"/>
      <c r="IK36" s="2"/>
      <c r="IL36" s="1"/>
      <c r="IM36" s="1"/>
      <c r="IN36" s="1"/>
      <c r="IO36" s="2"/>
      <c r="IP36" s="1"/>
      <c r="IQ36" s="1"/>
      <c r="IR36" s="1"/>
      <c r="IS36" s="2"/>
      <c r="IT36" s="1"/>
      <c r="IU36" s="1"/>
      <c r="IV36" s="1"/>
      <c r="IW36" s="2"/>
      <c r="IX36" s="1"/>
      <c r="IY36" s="1"/>
      <c r="IZ36" s="1"/>
      <c r="JA36" s="2"/>
      <c r="JB36" s="1"/>
      <c r="JC36" s="1"/>
      <c r="JD36" s="1"/>
      <c r="JE36" s="2"/>
      <c r="JF36" s="1"/>
      <c r="JG36" s="1"/>
      <c r="JH36" s="1"/>
      <c r="JI36" s="2"/>
      <c r="JJ36" s="1"/>
      <c r="JK36" s="1"/>
      <c r="JL36" s="1"/>
      <c r="JM36" s="2"/>
      <c r="JN36" s="1"/>
      <c r="JO36" s="1"/>
      <c r="JP36" s="1"/>
      <c r="JQ36" s="2"/>
      <c r="JR36" s="1"/>
      <c r="JS36" s="1"/>
      <c r="JT36" s="1"/>
      <c r="JU36" s="2"/>
      <c r="JV36" s="1"/>
      <c r="JW36" s="1"/>
      <c r="JX36" s="1"/>
      <c r="JY36" s="2"/>
      <c r="JZ36" s="1"/>
      <c r="KA36" s="1"/>
      <c r="KB36" s="1"/>
    </row>
    <row r="37" spans="1:363" x14ac:dyDescent="0.3">
      <c r="A37" s="73">
        <v>2010</v>
      </c>
      <c r="B37" s="69" t="s">
        <v>10</v>
      </c>
      <c r="C37" s="52">
        <v>6.976</v>
      </c>
      <c r="D37" s="7">
        <v>78.75</v>
      </c>
      <c r="E37" s="53">
        <f>D37/C37*1000</f>
        <v>11288.704128440368</v>
      </c>
      <c r="F37" s="52">
        <v>0</v>
      </c>
      <c r="G37" s="7">
        <v>0</v>
      </c>
      <c r="H37" s="53">
        <v>0</v>
      </c>
      <c r="I37" s="52">
        <v>0.03</v>
      </c>
      <c r="J37" s="7">
        <v>5.2119999999999997</v>
      </c>
      <c r="K37" s="53">
        <f>J37/I37*1000</f>
        <v>173733.33333333331</v>
      </c>
      <c r="L37" s="52">
        <v>0</v>
      </c>
      <c r="M37" s="7">
        <v>0</v>
      </c>
      <c r="N37" s="53">
        <v>0</v>
      </c>
      <c r="O37" s="52">
        <v>0</v>
      </c>
      <c r="P37" s="7">
        <v>0</v>
      </c>
      <c r="Q37" s="53">
        <v>0</v>
      </c>
      <c r="R37" s="52">
        <v>0</v>
      </c>
      <c r="S37" s="7">
        <v>0</v>
      </c>
      <c r="T37" s="53">
        <v>0</v>
      </c>
      <c r="U37" s="52">
        <v>0</v>
      </c>
      <c r="V37" s="7">
        <v>0</v>
      </c>
      <c r="W37" s="53">
        <v>0</v>
      </c>
      <c r="X37" s="52">
        <v>0</v>
      </c>
      <c r="Y37" s="7">
        <v>0</v>
      </c>
      <c r="Z37" s="53">
        <v>0</v>
      </c>
      <c r="AA37" s="52">
        <v>0</v>
      </c>
      <c r="AB37" s="7">
        <v>0</v>
      </c>
      <c r="AC37" s="53">
        <v>0</v>
      </c>
      <c r="AD37" s="52">
        <v>0</v>
      </c>
      <c r="AE37" s="7">
        <v>0</v>
      </c>
      <c r="AF37" s="53">
        <v>0</v>
      </c>
      <c r="AG37" s="52">
        <v>0</v>
      </c>
      <c r="AH37" s="7">
        <v>0</v>
      </c>
      <c r="AI37" s="53">
        <v>0</v>
      </c>
      <c r="AJ37" s="52">
        <v>0</v>
      </c>
      <c r="AK37" s="7">
        <v>0</v>
      </c>
      <c r="AL37" s="53">
        <v>0</v>
      </c>
      <c r="AM37" s="52">
        <v>0</v>
      </c>
      <c r="AN37" s="7">
        <v>0</v>
      </c>
      <c r="AO37" s="53">
        <v>0</v>
      </c>
      <c r="AP37" s="52">
        <v>0.65200000000000002</v>
      </c>
      <c r="AQ37" s="7">
        <v>8.39</v>
      </c>
      <c r="AR37" s="53">
        <f t="shared" si="29"/>
        <v>12868.098159509202</v>
      </c>
      <c r="AS37" s="52">
        <v>0</v>
      </c>
      <c r="AT37" s="7">
        <v>0</v>
      </c>
      <c r="AU37" s="53">
        <v>0</v>
      </c>
      <c r="AV37" s="52">
        <v>0</v>
      </c>
      <c r="AW37" s="7">
        <v>0</v>
      </c>
      <c r="AX37" s="53">
        <f t="shared" si="30"/>
        <v>0</v>
      </c>
      <c r="AY37" s="52">
        <v>0</v>
      </c>
      <c r="AZ37" s="7">
        <v>0</v>
      </c>
      <c r="BA37" s="53">
        <v>0</v>
      </c>
      <c r="BB37" s="52">
        <v>0</v>
      </c>
      <c r="BC37" s="7">
        <v>0</v>
      </c>
      <c r="BD37" s="53">
        <v>0</v>
      </c>
      <c r="BE37" s="52">
        <v>0</v>
      </c>
      <c r="BF37" s="7">
        <v>0</v>
      </c>
      <c r="BG37" s="53">
        <v>0</v>
      </c>
      <c r="BH37" s="52">
        <v>0</v>
      </c>
      <c r="BI37" s="7">
        <v>0</v>
      </c>
      <c r="BJ37" s="53">
        <v>0</v>
      </c>
      <c r="BK37" s="52">
        <v>0</v>
      </c>
      <c r="BL37" s="7">
        <v>0</v>
      </c>
      <c r="BM37" s="53">
        <v>0</v>
      </c>
      <c r="BN37" s="52">
        <v>0</v>
      </c>
      <c r="BO37" s="7">
        <v>0</v>
      </c>
      <c r="BP37" s="53">
        <v>0</v>
      </c>
      <c r="BQ37" s="52">
        <v>0</v>
      </c>
      <c r="BR37" s="7">
        <v>0</v>
      </c>
      <c r="BS37" s="53">
        <v>0</v>
      </c>
      <c r="BT37" s="52">
        <v>4.2460000000000004</v>
      </c>
      <c r="BU37" s="7">
        <v>61.484000000000002</v>
      </c>
      <c r="BV37" s="53">
        <f t="shared" si="31"/>
        <v>14480.452190296748</v>
      </c>
      <c r="BW37" s="52">
        <v>0</v>
      </c>
      <c r="BX37" s="7">
        <v>0</v>
      </c>
      <c r="BY37" s="53">
        <v>0</v>
      </c>
      <c r="BZ37" s="52">
        <v>3.84</v>
      </c>
      <c r="CA37" s="7">
        <v>26.257000000000001</v>
      </c>
      <c r="CB37" s="53">
        <f t="shared" si="32"/>
        <v>6837.7604166666679</v>
      </c>
      <c r="CC37" s="52">
        <v>0</v>
      </c>
      <c r="CD37" s="7">
        <v>0</v>
      </c>
      <c r="CE37" s="53">
        <v>0</v>
      </c>
      <c r="CF37" s="52">
        <v>0</v>
      </c>
      <c r="CG37" s="7">
        <v>0</v>
      </c>
      <c r="CH37" s="53">
        <v>0</v>
      </c>
      <c r="CI37" s="52">
        <v>0.57499999999999996</v>
      </c>
      <c r="CJ37" s="7">
        <v>9.2690000000000001</v>
      </c>
      <c r="CK37" s="53">
        <f t="shared" si="33"/>
        <v>16120.000000000002</v>
      </c>
      <c r="CL37" s="52">
        <v>0</v>
      </c>
      <c r="CM37" s="7">
        <v>0</v>
      </c>
      <c r="CN37" s="53">
        <v>0</v>
      </c>
      <c r="CO37" s="52">
        <v>0</v>
      </c>
      <c r="CP37" s="7">
        <v>0</v>
      </c>
      <c r="CQ37" s="53">
        <v>0</v>
      </c>
      <c r="CR37" s="52">
        <v>0</v>
      </c>
      <c r="CS37" s="7">
        <v>0</v>
      </c>
      <c r="CT37" s="53">
        <v>0</v>
      </c>
      <c r="CU37" s="52">
        <v>0</v>
      </c>
      <c r="CV37" s="7">
        <v>0</v>
      </c>
      <c r="CW37" s="53">
        <v>0</v>
      </c>
      <c r="CX37" s="52">
        <v>0</v>
      </c>
      <c r="CY37" s="7">
        <v>0</v>
      </c>
      <c r="CZ37" s="53">
        <v>0</v>
      </c>
      <c r="DA37" s="52">
        <v>0</v>
      </c>
      <c r="DB37" s="7">
        <v>0</v>
      </c>
      <c r="DC37" s="53">
        <v>0</v>
      </c>
      <c r="DD37" s="52">
        <v>0</v>
      </c>
      <c r="DE37" s="7">
        <v>0</v>
      </c>
      <c r="DF37" s="53">
        <v>0</v>
      </c>
      <c r="DG37" s="52">
        <v>0</v>
      </c>
      <c r="DH37" s="7">
        <v>0</v>
      </c>
      <c r="DI37" s="53">
        <v>0</v>
      </c>
      <c r="DJ37" s="52">
        <v>0.82899999999999996</v>
      </c>
      <c r="DK37" s="7">
        <v>8.2780000000000005</v>
      </c>
      <c r="DL37" s="53">
        <f t="shared" si="34"/>
        <v>9985.5247285886617</v>
      </c>
      <c r="DM37" s="52">
        <v>0</v>
      </c>
      <c r="DN37" s="7">
        <v>0</v>
      </c>
      <c r="DO37" s="53">
        <v>0</v>
      </c>
      <c r="DP37" s="52">
        <v>0</v>
      </c>
      <c r="DQ37" s="7">
        <v>0</v>
      </c>
      <c r="DR37" s="53">
        <v>0</v>
      </c>
      <c r="DS37" s="52">
        <v>0</v>
      </c>
      <c r="DT37" s="7">
        <v>0</v>
      </c>
      <c r="DU37" s="53">
        <v>0</v>
      </c>
      <c r="DV37" s="52">
        <v>0</v>
      </c>
      <c r="DW37" s="7">
        <v>0</v>
      </c>
      <c r="DX37" s="53">
        <v>0</v>
      </c>
      <c r="DY37" s="52">
        <v>1.724</v>
      </c>
      <c r="DZ37" s="7">
        <v>15.554</v>
      </c>
      <c r="EA37" s="53">
        <f t="shared" si="35"/>
        <v>9022.0417633410689</v>
      </c>
      <c r="EB37" s="52">
        <v>0</v>
      </c>
      <c r="EC37" s="7">
        <v>0</v>
      </c>
      <c r="ED37" s="53">
        <v>0</v>
      </c>
      <c r="EE37" s="52">
        <v>0</v>
      </c>
      <c r="EF37" s="7">
        <v>0</v>
      </c>
      <c r="EG37" s="53">
        <v>0</v>
      </c>
      <c r="EH37" s="52">
        <v>0</v>
      </c>
      <c r="EI37" s="7">
        <v>0</v>
      </c>
      <c r="EJ37" s="53">
        <f t="shared" si="36"/>
        <v>0</v>
      </c>
      <c r="EK37" s="52">
        <v>0</v>
      </c>
      <c r="EL37" s="7">
        <v>0</v>
      </c>
      <c r="EM37" s="53">
        <v>0</v>
      </c>
      <c r="EN37" s="52">
        <v>0</v>
      </c>
      <c r="EO37" s="7">
        <v>0</v>
      </c>
      <c r="EP37" s="53">
        <v>0</v>
      </c>
      <c r="EQ37" s="52">
        <v>0</v>
      </c>
      <c r="ER37" s="7">
        <v>0</v>
      </c>
      <c r="ES37" s="53">
        <v>0</v>
      </c>
      <c r="ET37" s="52">
        <v>5.0259999999999998</v>
      </c>
      <c r="EU37" s="7">
        <v>79.183000000000007</v>
      </c>
      <c r="EV37" s="53">
        <f t="shared" si="37"/>
        <v>15754.675686430563</v>
      </c>
      <c r="EW37" s="52">
        <v>0</v>
      </c>
      <c r="EX37" s="7">
        <v>0</v>
      </c>
      <c r="EY37" s="53">
        <v>0</v>
      </c>
      <c r="EZ37" s="52">
        <v>0</v>
      </c>
      <c r="FA37" s="7">
        <v>0</v>
      </c>
      <c r="FB37" s="53">
        <v>0</v>
      </c>
      <c r="FC37" s="52">
        <v>0</v>
      </c>
      <c r="FD37" s="7">
        <v>0</v>
      </c>
      <c r="FE37" s="53">
        <v>0</v>
      </c>
      <c r="FF37" s="52">
        <v>0</v>
      </c>
      <c r="FG37" s="7">
        <v>0</v>
      </c>
      <c r="FH37" s="53">
        <v>0</v>
      </c>
      <c r="FI37" s="52">
        <v>0</v>
      </c>
      <c r="FJ37" s="7">
        <v>0</v>
      </c>
      <c r="FK37" s="53">
        <v>0</v>
      </c>
      <c r="FL37" s="52">
        <v>0</v>
      </c>
      <c r="FM37" s="7">
        <v>0</v>
      </c>
      <c r="FN37" s="53">
        <f t="shared" si="38"/>
        <v>0</v>
      </c>
      <c r="FO37" s="52">
        <v>2.4E-2</v>
      </c>
      <c r="FP37" s="7">
        <v>0.57599999999999996</v>
      </c>
      <c r="FQ37" s="53">
        <f>FP37/FO37*1000</f>
        <v>23999.999999999996</v>
      </c>
      <c r="FR37" s="52">
        <v>0</v>
      </c>
      <c r="FS37" s="7">
        <v>0</v>
      </c>
      <c r="FT37" s="53">
        <v>0</v>
      </c>
      <c r="FU37" s="52">
        <v>2.75</v>
      </c>
      <c r="FV37" s="7">
        <v>26.305</v>
      </c>
      <c r="FW37" s="53">
        <f t="shared" si="39"/>
        <v>9565.4545454545441</v>
      </c>
      <c r="FX37" s="52">
        <v>0</v>
      </c>
      <c r="FY37" s="7">
        <v>0</v>
      </c>
      <c r="FZ37" s="53">
        <v>0</v>
      </c>
      <c r="GA37" s="52">
        <v>0</v>
      </c>
      <c r="GB37" s="7">
        <v>0</v>
      </c>
      <c r="GC37" s="53">
        <v>0</v>
      </c>
      <c r="GD37" s="52">
        <v>0</v>
      </c>
      <c r="GE37" s="7">
        <v>0</v>
      </c>
      <c r="GF37" s="53">
        <v>0</v>
      </c>
      <c r="GG37" s="52">
        <v>0</v>
      </c>
      <c r="GH37" s="7">
        <v>0</v>
      </c>
      <c r="GI37" s="53">
        <v>0</v>
      </c>
      <c r="GJ37" s="52">
        <v>0</v>
      </c>
      <c r="GK37" s="7">
        <v>0</v>
      </c>
      <c r="GL37" s="53">
        <f t="shared" si="40"/>
        <v>0</v>
      </c>
      <c r="GM37" s="52">
        <v>0</v>
      </c>
      <c r="GN37" s="7">
        <v>0</v>
      </c>
      <c r="GO37" s="53">
        <v>0</v>
      </c>
      <c r="GP37" s="52">
        <v>0</v>
      </c>
      <c r="GQ37" s="7">
        <v>0</v>
      </c>
      <c r="GR37" s="53">
        <v>0</v>
      </c>
      <c r="GS37" s="52">
        <v>0</v>
      </c>
      <c r="GT37" s="7">
        <v>0</v>
      </c>
      <c r="GU37" s="53">
        <v>0</v>
      </c>
      <c r="GV37" s="52">
        <v>0</v>
      </c>
      <c r="GW37" s="7">
        <v>0</v>
      </c>
      <c r="GX37" s="53">
        <v>0</v>
      </c>
      <c r="GY37" s="52">
        <v>0</v>
      </c>
      <c r="GZ37" s="7">
        <v>0</v>
      </c>
      <c r="HA37" s="53">
        <v>0</v>
      </c>
      <c r="HB37" s="52">
        <v>0</v>
      </c>
      <c r="HC37" s="7">
        <v>0</v>
      </c>
      <c r="HD37" s="53">
        <v>0</v>
      </c>
      <c r="HE37" s="52">
        <v>0</v>
      </c>
      <c r="HF37" s="7">
        <v>0</v>
      </c>
      <c r="HG37" s="53">
        <v>0</v>
      </c>
      <c r="HH37" s="52">
        <v>0</v>
      </c>
      <c r="HI37" s="7">
        <v>0</v>
      </c>
      <c r="HJ37" s="53">
        <v>0</v>
      </c>
      <c r="HK37" s="52">
        <v>0</v>
      </c>
      <c r="HL37" s="7">
        <v>0</v>
      </c>
      <c r="HM37" s="53">
        <v>0</v>
      </c>
      <c r="HN37" s="52">
        <v>0</v>
      </c>
      <c r="HO37" s="7">
        <v>0</v>
      </c>
      <c r="HP37" s="53">
        <v>0</v>
      </c>
      <c r="HQ37" s="52">
        <v>0</v>
      </c>
      <c r="HR37" s="7">
        <v>0</v>
      </c>
      <c r="HS37" s="53">
        <v>0</v>
      </c>
      <c r="HT37" s="52">
        <v>0.54100000000000004</v>
      </c>
      <c r="HU37" s="7">
        <v>0.82</v>
      </c>
      <c r="HV37" s="53">
        <f t="shared" si="41"/>
        <v>1515.7116451016634</v>
      </c>
      <c r="HW37" s="52">
        <v>485.31700000000001</v>
      </c>
      <c r="HX37" s="7">
        <v>3019.875</v>
      </c>
      <c r="HY37" s="53">
        <f t="shared" si="42"/>
        <v>6222.4793279444157</v>
      </c>
      <c r="HZ37" s="10">
        <f t="shared" si="4"/>
        <v>512.53</v>
      </c>
      <c r="IA37" s="15">
        <f t="shared" si="5"/>
        <v>3339.9529999999995</v>
      </c>
      <c r="IB37" s="1"/>
      <c r="IC37" s="2"/>
      <c r="ID37" s="1"/>
      <c r="IE37" s="1"/>
      <c r="IF37" s="1"/>
      <c r="IG37" s="2"/>
      <c r="IH37" s="1"/>
      <c r="II37" s="1"/>
      <c r="IJ37" s="1"/>
      <c r="IK37" s="2"/>
      <c r="IL37" s="1"/>
      <c r="IM37" s="1"/>
      <c r="IN37" s="1"/>
      <c r="IO37" s="2"/>
      <c r="IP37" s="1"/>
      <c r="IQ37" s="1"/>
      <c r="IR37" s="1"/>
      <c r="IS37" s="2"/>
      <c r="IT37" s="1"/>
      <c r="IU37" s="1"/>
      <c r="IV37" s="1"/>
      <c r="IW37" s="2"/>
      <c r="IX37" s="1"/>
      <c r="IY37" s="1"/>
      <c r="IZ37" s="1"/>
      <c r="JA37" s="2"/>
      <c r="JB37" s="1"/>
      <c r="JC37" s="1"/>
      <c r="JD37" s="1"/>
      <c r="JE37" s="2"/>
      <c r="JF37" s="1"/>
      <c r="JG37" s="1"/>
      <c r="JH37" s="1"/>
      <c r="JI37" s="2"/>
      <c r="JJ37" s="1"/>
      <c r="JK37" s="1"/>
      <c r="JL37" s="1"/>
      <c r="JM37" s="2"/>
      <c r="JN37" s="1"/>
      <c r="JO37" s="1"/>
      <c r="JP37" s="1"/>
      <c r="JQ37" s="2"/>
      <c r="JR37" s="1"/>
      <c r="JS37" s="1"/>
      <c r="JT37" s="1"/>
      <c r="JU37" s="2"/>
      <c r="JV37" s="1"/>
      <c r="JW37" s="1"/>
      <c r="JX37" s="1"/>
      <c r="JY37" s="2"/>
      <c r="JZ37" s="1"/>
      <c r="KA37" s="1"/>
      <c r="KB37" s="1"/>
    </row>
    <row r="38" spans="1:363" x14ac:dyDescent="0.3">
      <c r="A38" s="73">
        <v>2010</v>
      </c>
      <c r="B38" s="69" t="s">
        <v>11</v>
      </c>
      <c r="C38" s="52">
        <v>0.20399999999999999</v>
      </c>
      <c r="D38" s="7">
        <v>10.1</v>
      </c>
      <c r="E38" s="53">
        <f>D38/C38*1000</f>
        <v>49509.803921568622</v>
      </c>
      <c r="F38" s="52">
        <v>0</v>
      </c>
      <c r="G38" s="7">
        <v>0</v>
      </c>
      <c r="H38" s="53">
        <v>0</v>
      </c>
      <c r="I38" s="52">
        <v>0</v>
      </c>
      <c r="J38" s="7">
        <v>0</v>
      </c>
      <c r="K38" s="53">
        <v>0</v>
      </c>
      <c r="L38" s="52">
        <v>0</v>
      </c>
      <c r="M38" s="7">
        <v>0</v>
      </c>
      <c r="N38" s="53">
        <v>0</v>
      </c>
      <c r="O38" s="52">
        <v>0</v>
      </c>
      <c r="P38" s="7">
        <v>0</v>
      </c>
      <c r="Q38" s="53">
        <v>0</v>
      </c>
      <c r="R38" s="52">
        <v>0</v>
      </c>
      <c r="S38" s="7">
        <v>0</v>
      </c>
      <c r="T38" s="53">
        <v>0</v>
      </c>
      <c r="U38" s="52">
        <v>0</v>
      </c>
      <c r="V38" s="7">
        <v>0</v>
      </c>
      <c r="W38" s="53">
        <v>0</v>
      </c>
      <c r="X38" s="52">
        <v>0</v>
      </c>
      <c r="Y38" s="7">
        <v>0</v>
      </c>
      <c r="Z38" s="53">
        <v>0</v>
      </c>
      <c r="AA38" s="52">
        <v>0</v>
      </c>
      <c r="AB38" s="7">
        <v>0</v>
      </c>
      <c r="AC38" s="53">
        <v>0</v>
      </c>
      <c r="AD38" s="52">
        <v>0</v>
      </c>
      <c r="AE38" s="7">
        <v>0</v>
      </c>
      <c r="AF38" s="53">
        <v>0</v>
      </c>
      <c r="AG38" s="52">
        <v>0</v>
      </c>
      <c r="AH38" s="7">
        <v>0</v>
      </c>
      <c r="AI38" s="53">
        <v>0</v>
      </c>
      <c r="AJ38" s="52">
        <v>0</v>
      </c>
      <c r="AK38" s="7">
        <v>0</v>
      </c>
      <c r="AL38" s="53">
        <v>0</v>
      </c>
      <c r="AM38" s="52">
        <v>0</v>
      </c>
      <c r="AN38" s="7">
        <v>0</v>
      </c>
      <c r="AO38" s="53">
        <v>0</v>
      </c>
      <c r="AP38" s="52">
        <v>1581.0450000000001</v>
      </c>
      <c r="AQ38" s="7">
        <v>2345.768</v>
      </c>
      <c r="AR38" s="53">
        <f t="shared" si="29"/>
        <v>1483.6819951361283</v>
      </c>
      <c r="AS38" s="52">
        <v>0</v>
      </c>
      <c r="AT38" s="7">
        <v>0</v>
      </c>
      <c r="AU38" s="53">
        <v>0</v>
      </c>
      <c r="AV38" s="52">
        <v>0</v>
      </c>
      <c r="AW38" s="7">
        <v>0</v>
      </c>
      <c r="AX38" s="53">
        <f t="shared" si="30"/>
        <v>0</v>
      </c>
      <c r="AY38" s="52">
        <v>0</v>
      </c>
      <c r="AZ38" s="7">
        <v>0</v>
      </c>
      <c r="BA38" s="53">
        <v>0</v>
      </c>
      <c r="BB38" s="52">
        <v>0</v>
      </c>
      <c r="BC38" s="7">
        <v>0</v>
      </c>
      <c r="BD38" s="53">
        <v>0</v>
      </c>
      <c r="BE38" s="52">
        <v>0</v>
      </c>
      <c r="BF38" s="7">
        <v>0</v>
      </c>
      <c r="BG38" s="53">
        <v>0</v>
      </c>
      <c r="BH38" s="52">
        <v>0</v>
      </c>
      <c r="BI38" s="7">
        <v>0</v>
      </c>
      <c r="BJ38" s="53">
        <v>0</v>
      </c>
      <c r="BK38" s="52">
        <v>0</v>
      </c>
      <c r="BL38" s="7">
        <v>0</v>
      </c>
      <c r="BM38" s="53">
        <v>0</v>
      </c>
      <c r="BN38" s="52">
        <v>0</v>
      </c>
      <c r="BO38" s="7">
        <v>0</v>
      </c>
      <c r="BP38" s="53">
        <v>0</v>
      </c>
      <c r="BQ38" s="52">
        <v>0</v>
      </c>
      <c r="BR38" s="7">
        <v>0</v>
      </c>
      <c r="BS38" s="53">
        <v>0</v>
      </c>
      <c r="BT38" s="52">
        <v>4.2939999999999996</v>
      </c>
      <c r="BU38" s="7">
        <v>44.514000000000003</v>
      </c>
      <c r="BV38" s="53">
        <f t="shared" si="31"/>
        <v>10366.557987890081</v>
      </c>
      <c r="BW38" s="52">
        <v>0</v>
      </c>
      <c r="BX38" s="7">
        <v>0</v>
      </c>
      <c r="BY38" s="53">
        <v>0</v>
      </c>
      <c r="BZ38" s="52">
        <v>0.82499999999999996</v>
      </c>
      <c r="CA38" s="7">
        <v>12.071</v>
      </c>
      <c r="CB38" s="53">
        <f t="shared" si="32"/>
        <v>14631.515151515152</v>
      </c>
      <c r="CC38" s="52">
        <v>0</v>
      </c>
      <c r="CD38" s="7">
        <v>0</v>
      </c>
      <c r="CE38" s="53">
        <v>0</v>
      </c>
      <c r="CF38" s="52">
        <v>0</v>
      </c>
      <c r="CG38" s="7">
        <v>0</v>
      </c>
      <c r="CH38" s="53">
        <v>0</v>
      </c>
      <c r="CI38" s="52">
        <v>0</v>
      </c>
      <c r="CJ38" s="7">
        <v>0</v>
      </c>
      <c r="CK38" s="53">
        <v>0</v>
      </c>
      <c r="CL38" s="52">
        <v>0</v>
      </c>
      <c r="CM38" s="7">
        <v>0</v>
      </c>
      <c r="CN38" s="53">
        <v>0</v>
      </c>
      <c r="CO38" s="52">
        <v>0</v>
      </c>
      <c r="CP38" s="7">
        <v>0</v>
      </c>
      <c r="CQ38" s="53">
        <v>0</v>
      </c>
      <c r="CR38" s="52">
        <v>0</v>
      </c>
      <c r="CS38" s="7">
        <v>0</v>
      </c>
      <c r="CT38" s="53">
        <v>0</v>
      </c>
      <c r="CU38" s="52">
        <v>0</v>
      </c>
      <c r="CV38" s="7">
        <v>0</v>
      </c>
      <c r="CW38" s="53">
        <v>0</v>
      </c>
      <c r="CX38" s="52">
        <v>0</v>
      </c>
      <c r="CY38" s="7">
        <v>0</v>
      </c>
      <c r="CZ38" s="53">
        <v>0</v>
      </c>
      <c r="DA38" s="52">
        <v>0</v>
      </c>
      <c r="DB38" s="7">
        <v>0</v>
      </c>
      <c r="DC38" s="53">
        <v>0</v>
      </c>
      <c r="DD38" s="52">
        <v>0</v>
      </c>
      <c r="DE38" s="7">
        <v>0</v>
      </c>
      <c r="DF38" s="53">
        <v>0</v>
      </c>
      <c r="DG38" s="52">
        <v>0</v>
      </c>
      <c r="DH38" s="7">
        <v>0</v>
      </c>
      <c r="DI38" s="53">
        <v>0</v>
      </c>
      <c r="DJ38" s="52">
        <v>0.84499999999999997</v>
      </c>
      <c r="DK38" s="7">
        <v>8.3219999999999992</v>
      </c>
      <c r="DL38" s="53">
        <f t="shared" si="34"/>
        <v>9848.5207100591706</v>
      </c>
      <c r="DM38" s="52">
        <v>0</v>
      </c>
      <c r="DN38" s="7">
        <v>0</v>
      </c>
      <c r="DO38" s="53">
        <v>0</v>
      </c>
      <c r="DP38" s="52">
        <v>0</v>
      </c>
      <c r="DQ38" s="7">
        <v>0</v>
      </c>
      <c r="DR38" s="53">
        <v>0</v>
      </c>
      <c r="DS38" s="52">
        <v>0</v>
      </c>
      <c r="DT38" s="7">
        <v>0</v>
      </c>
      <c r="DU38" s="53">
        <v>0</v>
      </c>
      <c r="DV38" s="52">
        <v>0</v>
      </c>
      <c r="DW38" s="7">
        <v>0</v>
      </c>
      <c r="DX38" s="53">
        <v>0</v>
      </c>
      <c r="DY38" s="52">
        <v>1.5229999999999999</v>
      </c>
      <c r="DZ38" s="7">
        <v>14.789</v>
      </c>
      <c r="EA38" s="53">
        <f t="shared" si="35"/>
        <v>9710.4399212081426</v>
      </c>
      <c r="EB38" s="52">
        <v>0</v>
      </c>
      <c r="EC38" s="7">
        <v>0</v>
      </c>
      <c r="ED38" s="53">
        <v>0</v>
      </c>
      <c r="EE38" s="52">
        <v>0</v>
      </c>
      <c r="EF38" s="7">
        <v>0</v>
      </c>
      <c r="EG38" s="53">
        <v>0</v>
      </c>
      <c r="EH38" s="52">
        <v>0</v>
      </c>
      <c r="EI38" s="7">
        <v>0</v>
      </c>
      <c r="EJ38" s="53">
        <f t="shared" si="36"/>
        <v>0</v>
      </c>
      <c r="EK38" s="52">
        <v>0</v>
      </c>
      <c r="EL38" s="7">
        <v>0</v>
      </c>
      <c r="EM38" s="53">
        <v>0</v>
      </c>
      <c r="EN38" s="52">
        <v>0</v>
      </c>
      <c r="EO38" s="7">
        <v>0</v>
      </c>
      <c r="EP38" s="53">
        <v>0</v>
      </c>
      <c r="EQ38" s="52">
        <v>0</v>
      </c>
      <c r="ER38" s="7">
        <v>0</v>
      </c>
      <c r="ES38" s="53">
        <v>0</v>
      </c>
      <c r="ET38" s="52">
        <v>6.0810000000000004</v>
      </c>
      <c r="EU38" s="7">
        <v>87.492000000000004</v>
      </c>
      <c r="EV38" s="53">
        <f t="shared" si="37"/>
        <v>14387.76517020227</v>
      </c>
      <c r="EW38" s="52">
        <v>0</v>
      </c>
      <c r="EX38" s="7">
        <v>0</v>
      </c>
      <c r="EY38" s="53">
        <v>0</v>
      </c>
      <c r="EZ38" s="52">
        <v>0</v>
      </c>
      <c r="FA38" s="7">
        <v>0</v>
      </c>
      <c r="FB38" s="53">
        <v>0</v>
      </c>
      <c r="FC38" s="52">
        <v>0</v>
      </c>
      <c r="FD38" s="7">
        <v>0</v>
      </c>
      <c r="FE38" s="53">
        <v>0</v>
      </c>
      <c r="FF38" s="52">
        <v>0</v>
      </c>
      <c r="FG38" s="7">
        <v>0</v>
      </c>
      <c r="FH38" s="53">
        <v>0</v>
      </c>
      <c r="FI38" s="52">
        <v>0</v>
      </c>
      <c r="FJ38" s="7">
        <v>0</v>
      </c>
      <c r="FK38" s="53">
        <v>0</v>
      </c>
      <c r="FL38" s="52">
        <v>0</v>
      </c>
      <c r="FM38" s="7">
        <v>0</v>
      </c>
      <c r="FN38" s="53">
        <f t="shared" si="38"/>
        <v>0</v>
      </c>
      <c r="FO38" s="52">
        <v>0</v>
      </c>
      <c r="FP38" s="7">
        <v>0</v>
      </c>
      <c r="FQ38" s="53">
        <v>0</v>
      </c>
      <c r="FR38" s="52">
        <v>0</v>
      </c>
      <c r="FS38" s="7">
        <v>0</v>
      </c>
      <c r="FT38" s="53">
        <v>0</v>
      </c>
      <c r="FU38" s="52">
        <v>0.42499999999999999</v>
      </c>
      <c r="FV38" s="7">
        <v>4.4740000000000002</v>
      </c>
      <c r="FW38" s="53">
        <f t="shared" si="39"/>
        <v>10527.058823529413</v>
      </c>
      <c r="FX38" s="52">
        <v>0</v>
      </c>
      <c r="FY38" s="7">
        <v>0</v>
      </c>
      <c r="FZ38" s="53">
        <v>0</v>
      </c>
      <c r="GA38" s="52">
        <v>0</v>
      </c>
      <c r="GB38" s="7">
        <v>0</v>
      </c>
      <c r="GC38" s="53">
        <v>0</v>
      </c>
      <c r="GD38" s="52">
        <v>0</v>
      </c>
      <c r="GE38" s="7">
        <v>0</v>
      </c>
      <c r="GF38" s="53">
        <v>0</v>
      </c>
      <c r="GG38" s="52">
        <v>0</v>
      </c>
      <c r="GH38" s="7">
        <v>0</v>
      </c>
      <c r="GI38" s="53">
        <v>0</v>
      </c>
      <c r="GJ38" s="52">
        <v>0</v>
      </c>
      <c r="GK38" s="7">
        <v>0</v>
      </c>
      <c r="GL38" s="53">
        <f t="shared" si="40"/>
        <v>0</v>
      </c>
      <c r="GM38" s="52">
        <v>0</v>
      </c>
      <c r="GN38" s="7">
        <v>0</v>
      </c>
      <c r="GO38" s="53">
        <v>0</v>
      </c>
      <c r="GP38" s="52">
        <v>1.7999999999999999E-2</v>
      </c>
      <c r="GQ38" s="7">
        <v>0.50600000000000001</v>
      </c>
      <c r="GR38" s="53">
        <f t="shared" ref="GR38:GR39" si="46">GQ38/GP38*1000</f>
        <v>28111.111111111113</v>
      </c>
      <c r="GS38" s="52">
        <v>0</v>
      </c>
      <c r="GT38" s="7">
        <v>0</v>
      </c>
      <c r="GU38" s="53">
        <v>0</v>
      </c>
      <c r="GV38" s="52">
        <v>0</v>
      </c>
      <c r="GW38" s="7">
        <v>0</v>
      </c>
      <c r="GX38" s="53">
        <v>0</v>
      </c>
      <c r="GY38" s="52">
        <v>0</v>
      </c>
      <c r="GZ38" s="7">
        <v>0</v>
      </c>
      <c r="HA38" s="53">
        <v>0</v>
      </c>
      <c r="HB38" s="52">
        <v>0</v>
      </c>
      <c r="HC38" s="7">
        <v>0</v>
      </c>
      <c r="HD38" s="53">
        <v>0</v>
      </c>
      <c r="HE38" s="52">
        <v>0</v>
      </c>
      <c r="HF38" s="7">
        <v>0</v>
      </c>
      <c r="HG38" s="53">
        <v>0</v>
      </c>
      <c r="HH38" s="52">
        <v>0</v>
      </c>
      <c r="HI38" s="7">
        <v>0</v>
      </c>
      <c r="HJ38" s="53">
        <v>0</v>
      </c>
      <c r="HK38" s="52">
        <v>0</v>
      </c>
      <c r="HL38" s="7">
        <v>0</v>
      </c>
      <c r="HM38" s="53">
        <v>0</v>
      </c>
      <c r="HN38" s="52">
        <v>0</v>
      </c>
      <c r="HO38" s="7">
        <v>0</v>
      </c>
      <c r="HP38" s="53">
        <v>0</v>
      </c>
      <c r="HQ38" s="52">
        <v>0</v>
      </c>
      <c r="HR38" s="7">
        <v>0</v>
      </c>
      <c r="HS38" s="53">
        <v>0</v>
      </c>
      <c r="HT38" s="52">
        <v>76.772000000000006</v>
      </c>
      <c r="HU38" s="7">
        <v>120.157</v>
      </c>
      <c r="HV38" s="53">
        <f t="shared" si="41"/>
        <v>1565.1148856353877</v>
      </c>
      <c r="HW38" s="52">
        <v>653.90800000000002</v>
      </c>
      <c r="HX38" s="7">
        <v>3824.1729999999998</v>
      </c>
      <c r="HY38" s="53">
        <f t="shared" si="42"/>
        <v>5848.1820072548426</v>
      </c>
      <c r="HZ38" s="10">
        <f t="shared" ref="HZ38:HZ69" si="47">C38+F38+AM38+AP38+BH38+BK38+DJ38+DY38+FI38+FO38+FX38+GM38+HE38+HK38+HT38+HW38+HQ38+HN38+HH38+GY38+GS38+GP38+BE38+GG38+GD38+GA38+FU38+FR38+FF38+FC38+EZ38+EW38+ET38+EQ38+EN38+EK38+EE38+EB38+DV38+DS38+DP38+DM38+DG38+DD38+DA38+CX38+CU38+CR38+CO38+CL38+CI38+CF38+CC38+BZ38+BW38+BT38+BN38+BB38+AY38+AS38+AJ38+AG38+AD38+AA38+U38+R38+O38+L38+I38</f>
        <v>2325.94</v>
      </c>
      <c r="IA38" s="15">
        <f t="shared" ref="IA38:IA69" si="48">D38+G38+AN38+AQ38+BI38+BL38+DK38+DZ38+FJ38+FP38+FY38+GN38+HF38+HL38+HU38+HX38+HR38+HO38+HI38+GZ38+GT38+GQ38+BF38+GH38+GE38+GB38+FV38+FS38+FG38+FD38+FA38+EX38+EU38+ER38+EO38+EL38+EF38+EC38+DW38+DT38+DQ38+DN38+DH38+DE38+DB38+CY38+CV38+CS38+CP38+CM38+CJ38+CG38+CD38+CA38+BX38+BU38+BO38+BC38+AZ38+AT38+AK38+AH38+AE38+AB38+V38+S38+P38+M38+J38</f>
        <v>6472.3660000000009</v>
      </c>
      <c r="IB38" s="1"/>
      <c r="IC38" s="2"/>
      <c r="ID38" s="1"/>
      <c r="IE38" s="1"/>
      <c r="IF38" s="1"/>
      <c r="IG38" s="2"/>
      <c r="IH38" s="1"/>
      <c r="II38" s="1"/>
      <c r="IJ38" s="1"/>
      <c r="IK38" s="2"/>
      <c r="IL38" s="1"/>
      <c r="IM38" s="1"/>
      <c r="IN38" s="1"/>
      <c r="IO38" s="2"/>
      <c r="IP38" s="1"/>
      <c r="IQ38" s="1"/>
      <c r="IR38" s="1"/>
      <c r="IS38" s="2"/>
      <c r="IT38" s="1"/>
      <c r="IU38" s="1"/>
      <c r="IV38" s="1"/>
      <c r="IW38" s="2"/>
      <c r="IX38" s="1"/>
      <c r="IY38" s="1"/>
      <c r="IZ38" s="1"/>
      <c r="JA38" s="2"/>
      <c r="JB38" s="1"/>
      <c r="JC38" s="1"/>
      <c r="JD38" s="1"/>
      <c r="JE38" s="2"/>
      <c r="JF38" s="1"/>
      <c r="JG38" s="1"/>
      <c r="JH38" s="1"/>
      <c r="JI38" s="2"/>
      <c r="JJ38" s="1"/>
      <c r="JK38" s="1"/>
      <c r="JL38" s="1"/>
      <c r="JM38" s="2"/>
      <c r="JN38" s="1"/>
      <c r="JO38" s="1"/>
      <c r="JP38" s="1"/>
      <c r="JQ38" s="2"/>
      <c r="JR38" s="1"/>
      <c r="JS38" s="1"/>
      <c r="JT38" s="1"/>
      <c r="JU38" s="2"/>
      <c r="JV38" s="1"/>
      <c r="JW38" s="1"/>
      <c r="JX38" s="1"/>
      <c r="JY38" s="2"/>
      <c r="JZ38" s="1"/>
      <c r="KA38" s="1"/>
      <c r="KB38" s="1"/>
    </row>
    <row r="39" spans="1:363" x14ac:dyDescent="0.3">
      <c r="A39" s="73">
        <v>2010</v>
      </c>
      <c r="B39" s="69" t="s">
        <v>12</v>
      </c>
      <c r="C39" s="52">
        <v>0</v>
      </c>
      <c r="D39" s="7">
        <v>0</v>
      </c>
      <c r="E39" s="53">
        <v>0</v>
      </c>
      <c r="F39" s="52">
        <v>0</v>
      </c>
      <c r="G39" s="7">
        <v>0</v>
      </c>
      <c r="H39" s="53">
        <v>0</v>
      </c>
      <c r="I39" s="52">
        <v>0.7</v>
      </c>
      <c r="J39" s="7">
        <v>8.3439999999999994</v>
      </c>
      <c r="K39" s="53">
        <f>J39/I39*1000</f>
        <v>11920</v>
      </c>
      <c r="L39" s="52">
        <v>0</v>
      </c>
      <c r="M39" s="7">
        <v>0</v>
      </c>
      <c r="N39" s="53">
        <v>0</v>
      </c>
      <c r="O39" s="52">
        <v>0</v>
      </c>
      <c r="P39" s="7">
        <v>0</v>
      </c>
      <c r="Q39" s="53">
        <v>0</v>
      </c>
      <c r="R39" s="52">
        <v>0</v>
      </c>
      <c r="S39" s="7">
        <v>0</v>
      </c>
      <c r="T39" s="53">
        <v>0</v>
      </c>
      <c r="U39" s="52">
        <v>0</v>
      </c>
      <c r="V39" s="7">
        <v>0</v>
      </c>
      <c r="W39" s="53">
        <v>0</v>
      </c>
      <c r="X39" s="52">
        <v>0</v>
      </c>
      <c r="Y39" s="7">
        <v>0</v>
      </c>
      <c r="Z39" s="53">
        <v>0</v>
      </c>
      <c r="AA39" s="52">
        <v>0</v>
      </c>
      <c r="AB39" s="7">
        <v>0</v>
      </c>
      <c r="AC39" s="53">
        <v>0</v>
      </c>
      <c r="AD39" s="52">
        <v>0</v>
      </c>
      <c r="AE39" s="7">
        <v>0</v>
      </c>
      <c r="AF39" s="53">
        <v>0</v>
      </c>
      <c r="AG39" s="52">
        <v>0</v>
      </c>
      <c r="AH39" s="7">
        <v>0</v>
      </c>
      <c r="AI39" s="53">
        <v>0</v>
      </c>
      <c r="AJ39" s="52">
        <v>0</v>
      </c>
      <c r="AK39" s="7">
        <v>0</v>
      </c>
      <c r="AL39" s="53">
        <v>0</v>
      </c>
      <c r="AM39" s="52">
        <v>32</v>
      </c>
      <c r="AN39" s="7">
        <v>46.72</v>
      </c>
      <c r="AO39" s="53">
        <f t="shared" ref="AO39" si="49">AN39/AM39*1000</f>
        <v>1460</v>
      </c>
      <c r="AP39" s="52">
        <v>799.5</v>
      </c>
      <c r="AQ39" s="7">
        <v>1248.1130000000001</v>
      </c>
      <c r="AR39" s="53">
        <f t="shared" si="29"/>
        <v>1561.116948092558</v>
      </c>
      <c r="AS39" s="52">
        <v>0</v>
      </c>
      <c r="AT39" s="7">
        <v>0</v>
      </c>
      <c r="AU39" s="53">
        <v>0</v>
      </c>
      <c r="AV39" s="52">
        <v>0</v>
      </c>
      <c r="AW39" s="7">
        <v>0</v>
      </c>
      <c r="AX39" s="53">
        <f t="shared" si="30"/>
        <v>0</v>
      </c>
      <c r="AY39" s="52">
        <v>0</v>
      </c>
      <c r="AZ39" s="7">
        <v>0</v>
      </c>
      <c r="BA39" s="53">
        <v>0</v>
      </c>
      <c r="BB39" s="52">
        <v>0</v>
      </c>
      <c r="BC39" s="7">
        <v>0</v>
      </c>
      <c r="BD39" s="53">
        <v>0</v>
      </c>
      <c r="BE39" s="52">
        <v>0</v>
      </c>
      <c r="BF39" s="7">
        <v>0</v>
      </c>
      <c r="BG39" s="53">
        <v>0</v>
      </c>
      <c r="BH39" s="52">
        <v>0</v>
      </c>
      <c r="BI39" s="7">
        <v>0</v>
      </c>
      <c r="BJ39" s="53">
        <v>0</v>
      </c>
      <c r="BK39" s="52">
        <v>0</v>
      </c>
      <c r="BL39" s="7">
        <v>0</v>
      </c>
      <c r="BM39" s="53">
        <v>0</v>
      </c>
      <c r="BN39" s="52">
        <v>0</v>
      </c>
      <c r="BO39" s="7">
        <v>0</v>
      </c>
      <c r="BP39" s="53">
        <v>0</v>
      </c>
      <c r="BQ39" s="52">
        <v>0</v>
      </c>
      <c r="BR39" s="7">
        <v>0</v>
      </c>
      <c r="BS39" s="53">
        <v>0</v>
      </c>
      <c r="BT39" s="52">
        <v>0</v>
      </c>
      <c r="BU39" s="7">
        <v>0</v>
      </c>
      <c r="BV39" s="53">
        <v>0</v>
      </c>
      <c r="BW39" s="52">
        <v>0</v>
      </c>
      <c r="BX39" s="7">
        <v>0</v>
      </c>
      <c r="BY39" s="53">
        <v>0</v>
      </c>
      <c r="BZ39" s="52">
        <v>0</v>
      </c>
      <c r="CA39" s="7">
        <v>0</v>
      </c>
      <c r="CB39" s="53">
        <v>0</v>
      </c>
      <c r="CC39" s="52">
        <v>0</v>
      </c>
      <c r="CD39" s="7">
        <v>0</v>
      </c>
      <c r="CE39" s="53">
        <v>0</v>
      </c>
      <c r="CF39" s="52">
        <v>0</v>
      </c>
      <c r="CG39" s="7">
        <v>0</v>
      </c>
      <c r="CH39" s="53">
        <v>0</v>
      </c>
      <c r="CI39" s="52">
        <v>0</v>
      </c>
      <c r="CJ39" s="7">
        <v>0</v>
      </c>
      <c r="CK39" s="53">
        <v>0</v>
      </c>
      <c r="CL39" s="52">
        <v>0</v>
      </c>
      <c r="CM39" s="7">
        <v>0</v>
      </c>
      <c r="CN39" s="53">
        <v>0</v>
      </c>
      <c r="CO39" s="52">
        <v>0</v>
      </c>
      <c r="CP39" s="7">
        <v>0</v>
      </c>
      <c r="CQ39" s="53">
        <v>0</v>
      </c>
      <c r="CR39" s="52">
        <v>0</v>
      </c>
      <c r="CS39" s="7">
        <v>0</v>
      </c>
      <c r="CT39" s="53">
        <v>0</v>
      </c>
      <c r="CU39" s="52">
        <v>0</v>
      </c>
      <c r="CV39" s="7">
        <v>0</v>
      </c>
      <c r="CW39" s="53">
        <v>0</v>
      </c>
      <c r="CX39" s="52">
        <v>0.09</v>
      </c>
      <c r="CY39" s="7">
        <v>1.8740000000000001</v>
      </c>
      <c r="CZ39" s="53">
        <f t="shared" ref="CZ39" si="50">CY39/CX39*1000</f>
        <v>20822.222222222223</v>
      </c>
      <c r="DA39" s="52">
        <v>0</v>
      </c>
      <c r="DB39" s="7">
        <v>0</v>
      </c>
      <c r="DC39" s="53">
        <v>0</v>
      </c>
      <c r="DD39" s="52">
        <v>0</v>
      </c>
      <c r="DE39" s="7">
        <v>0</v>
      </c>
      <c r="DF39" s="53">
        <v>0</v>
      </c>
      <c r="DG39" s="52">
        <v>0</v>
      </c>
      <c r="DH39" s="7">
        <v>0</v>
      </c>
      <c r="DI39" s="53">
        <v>0</v>
      </c>
      <c r="DJ39" s="52">
        <v>0.46500000000000002</v>
      </c>
      <c r="DK39" s="7">
        <v>4.6280000000000001</v>
      </c>
      <c r="DL39" s="53">
        <f t="shared" si="34"/>
        <v>9952.6881720430119</v>
      </c>
      <c r="DM39" s="52">
        <v>0</v>
      </c>
      <c r="DN39" s="7">
        <v>0</v>
      </c>
      <c r="DO39" s="53">
        <v>0</v>
      </c>
      <c r="DP39" s="52">
        <v>0</v>
      </c>
      <c r="DQ39" s="7">
        <v>0</v>
      </c>
      <c r="DR39" s="53">
        <v>0</v>
      </c>
      <c r="DS39" s="52">
        <v>0</v>
      </c>
      <c r="DT39" s="7">
        <v>0</v>
      </c>
      <c r="DU39" s="53">
        <v>0</v>
      </c>
      <c r="DV39" s="52">
        <v>0</v>
      </c>
      <c r="DW39" s="7">
        <v>0</v>
      </c>
      <c r="DX39" s="53">
        <v>0</v>
      </c>
      <c r="DY39" s="52">
        <v>0.22500000000000001</v>
      </c>
      <c r="DZ39" s="7">
        <v>1.82</v>
      </c>
      <c r="EA39" s="53">
        <f t="shared" si="35"/>
        <v>8088.8888888888887</v>
      </c>
      <c r="EB39" s="52">
        <v>0</v>
      </c>
      <c r="EC39" s="7">
        <v>0</v>
      </c>
      <c r="ED39" s="53">
        <v>0</v>
      </c>
      <c r="EE39" s="52">
        <v>0</v>
      </c>
      <c r="EF39" s="7">
        <v>0</v>
      </c>
      <c r="EG39" s="53">
        <v>0</v>
      </c>
      <c r="EH39" s="52">
        <v>0</v>
      </c>
      <c r="EI39" s="7">
        <v>0</v>
      </c>
      <c r="EJ39" s="53">
        <f t="shared" si="36"/>
        <v>0</v>
      </c>
      <c r="EK39" s="52">
        <v>0</v>
      </c>
      <c r="EL39" s="7">
        <v>0</v>
      </c>
      <c r="EM39" s="53">
        <v>0</v>
      </c>
      <c r="EN39" s="52">
        <v>0</v>
      </c>
      <c r="EO39" s="7">
        <v>0</v>
      </c>
      <c r="EP39" s="53">
        <v>0</v>
      </c>
      <c r="EQ39" s="52">
        <v>0</v>
      </c>
      <c r="ER39" s="7">
        <v>0</v>
      </c>
      <c r="ES39" s="53">
        <v>0</v>
      </c>
      <c r="ET39" s="52">
        <v>4.71</v>
      </c>
      <c r="EU39" s="7">
        <v>64.064999999999998</v>
      </c>
      <c r="EV39" s="53">
        <f t="shared" si="37"/>
        <v>13601.910828025477</v>
      </c>
      <c r="EW39" s="52">
        <v>0</v>
      </c>
      <c r="EX39" s="7">
        <v>0</v>
      </c>
      <c r="EY39" s="53">
        <v>0</v>
      </c>
      <c r="EZ39" s="52">
        <v>0</v>
      </c>
      <c r="FA39" s="7">
        <v>0</v>
      </c>
      <c r="FB39" s="53">
        <v>0</v>
      </c>
      <c r="FC39" s="52">
        <v>0</v>
      </c>
      <c r="FD39" s="7">
        <v>0</v>
      </c>
      <c r="FE39" s="53">
        <v>0</v>
      </c>
      <c r="FF39" s="52">
        <v>0</v>
      </c>
      <c r="FG39" s="7">
        <v>0</v>
      </c>
      <c r="FH39" s="53">
        <v>0</v>
      </c>
      <c r="FI39" s="52">
        <v>6.2889999999999997</v>
      </c>
      <c r="FJ39" s="7">
        <v>62.774999999999999</v>
      </c>
      <c r="FK39" s="53">
        <f>FJ39/FI39*1000</f>
        <v>9981.7141039910948</v>
      </c>
      <c r="FL39" s="52">
        <v>0</v>
      </c>
      <c r="FM39" s="7">
        <v>0</v>
      </c>
      <c r="FN39" s="53">
        <f t="shared" si="38"/>
        <v>0</v>
      </c>
      <c r="FO39" s="52">
        <v>0</v>
      </c>
      <c r="FP39" s="7">
        <v>0</v>
      </c>
      <c r="FQ39" s="53">
        <v>0</v>
      </c>
      <c r="FR39" s="52">
        <v>0</v>
      </c>
      <c r="FS39" s="7">
        <v>0</v>
      </c>
      <c r="FT39" s="53">
        <v>0</v>
      </c>
      <c r="FU39" s="52">
        <v>0</v>
      </c>
      <c r="FV39" s="7">
        <v>0</v>
      </c>
      <c r="FW39" s="53">
        <v>0</v>
      </c>
      <c r="FX39" s="52">
        <v>0</v>
      </c>
      <c r="FY39" s="7">
        <v>0</v>
      </c>
      <c r="FZ39" s="53">
        <v>0</v>
      </c>
      <c r="GA39" s="52">
        <v>0</v>
      </c>
      <c r="GB39" s="7">
        <v>0</v>
      </c>
      <c r="GC39" s="53">
        <v>0</v>
      </c>
      <c r="GD39" s="52">
        <v>0</v>
      </c>
      <c r="GE39" s="7">
        <v>0</v>
      </c>
      <c r="GF39" s="53">
        <v>0</v>
      </c>
      <c r="GG39" s="52">
        <v>0</v>
      </c>
      <c r="GH39" s="7">
        <v>0</v>
      </c>
      <c r="GI39" s="53">
        <v>0</v>
      </c>
      <c r="GJ39" s="52">
        <v>0</v>
      </c>
      <c r="GK39" s="7">
        <v>0</v>
      </c>
      <c r="GL39" s="53">
        <f t="shared" si="40"/>
        <v>0</v>
      </c>
      <c r="GM39" s="52">
        <v>0.84799999999999998</v>
      </c>
      <c r="GN39" s="7">
        <v>29.818000000000001</v>
      </c>
      <c r="GO39" s="53">
        <f>GN39/GM39*1000</f>
        <v>35162.735849056611</v>
      </c>
      <c r="GP39" s="52">
        <v>0.01</v>
      </c>
      <c r="GQ39" s="7">
        <v>0.40699999999999997</v>
      </c>
      <c r="GR39" s="53">
        <f t="shared" si="46"/>
        <v>40699.999999999993</v>
      </c>
      <c r="GS39" s="52">
        <v>0</v>
      </c>
      <c r="GT39" s="7">
        <v>0</v>
      </c>
      <c r="GU39" s="53">
        <v>0</v>
      </c>
      <c r="GV39" s="52">
        <v>0</v>
      </c>
      <c r="GW39" s="7">
        <v>0</v>
      </c>
      <c r="GX39" s="53">
        <v>0</v>
      </c>
      <c r="GY39" s="52">
        <v>0</v>
      </c>
      <c r="GZ39" s="7">
        <v>0</v>
      </c>
      <c r="HA39" s="53">
        <v>0</v>
      </c>
      <c r="HB39" s="52">
        <v>0</v>
      </c>
      <c r="HC39" s="7">
        <v>0</v>
      </c>
      <c r="HD39" s="53">
        <v>0</v>
      </c>
      <c r="HE39" s="52">
        <v>0</v>
      </c>
      <c r="HF39" s="7">
        <v>0</v>
      </c>
      <c r="HG39" s="53">
        <v>0</v>
      </c>
      <c r="HH39" s="52">
        <v>0</v>
      </c>
      <c r="HI39" s="7">
        <v>0</v>
      </c>
      <c r="HJ39" s="53">
        <v>0</v>
      </c>
      <c r="HK39" s="52">
        <v>0</v>
      </c>
      <c r="HL39" s="7">
        <v>0</v>
      </c>
      <c r="HM39" s="53">
        <v>0</v>
      </c>
      <c r="HN39" s="52">
        <v>0</v>
      </c>
      <c r="HO39" s="7">
        <v>0</v>
      </c>
      <c r="HP39" s="53">
        <v>0</v>
      </c>
      <c r="HQ39" s="52">
        <v>0</v>
      </c>
      <c r="HR39" s="7">
        <v>0</v>
      </c>
      <c r="HS39" s="53">
        <v>0</v>
      </c>
      <c r="HT39" s="52">
        <v>1.262</v>
      </c>
      <c r="HU39" s="7">
        <v>22.443999999999999</v>
      </c>
      <c r="HV39" s="53">
        <f t="shared" si="41"/>
        <v>17784.46909667195</v>
      </c>
      <c r="HW39" s="52">
        <v>978.53899999999999</v>
      </c>
      <c r="HX39" s="7">
        <v>5232.9269999999997</v>
      </c>
      <c r="HY39" s="53">
        <f t="shared" si="42"/>
        <v>5347.69385788405</v>
      </c>
      <c r="HZ39" s="10">
        <f t="shared" si="47"/>
        <v>1824.6379999999999</v>
      </c>
      <c r="IA39" s="15">
        <f t="shared" si="48"/>
        <v>6723.9349999999995</v>
      </c>
      <c r="IB39" s="1"/>
      <c r="IC39" s="2"/>
      <c r="ID39" s="1"/>
      <c r="IE39" s="1"/>
      <c r="IF39" s="1"/>
      <c r="IG39" s="2"/>
      <c r="IH39" s="1"/>
      <c r="II39" s="1"/>
      <c r="IJ39" s="1"/>
      <c r="IK39" s="2"/>
      <c r="IL39" s="1"/>
      <c r="IM39" s="1"/>
      <c r="IN39" s="1"/>
      <c r="IO39" s="2"/>
      <c r="IP39" s="1"/>
      <c r="IQ39" s="1"/>
      <c r="IR39" s="1"/>
      <c r="IS39" s="2"/>
      <c r="IT39" s="1"/>
      <c r="IU39" s="1"/>
      <c r="IV39" s="1"/>
      <c r="IW39" s="2"/>
      <c r="IX39" s="1"/>
      <c r="IY39" s="1"/>
      <c r="IZ39" s="1"/>
      <c r="JA39" s="2"/>
      <c r="JB39" s="1"/>
      <c r="JC39" s="1"/>
      <c r="JD39" s="1"/>
      <c r="JE39" s="2"/>
      <c r="JF39" s="1"/>
      <c r="JG39" s="1"/>
      <c r="JH39" s="1"/>
      <c r="JI39" s="2"/>
      <c r="JJ39" s="1"/>
      <c r="JK39" s="1"/>
      <c r="JL39" s="1"/>
      <c r="JM39" s="2"/>
      <c r="JN39" s="1"/>
      <c r="JO39" s="1"/>
      <c r="JP39" s="1"/>
      <c r="JQ39" s="2"/>
      <c r="JR39" s="1"/>
      <c r="JS39" s="1"/>
      <c r="JT39" s="1"/>
      <c r="JU39" s="2"/>
      <c r="JV39" s="1"/>
      <c r="JW39" s="1"/>
      <c r="JX39" s="1"/>
      <c r="JY39" s="2"/>
      <c r="JZ39" s="1"/>
      <c r="KA39" s="1"/>
      <c r="KB39" s="1"/>
    </row>
    <row r="40" spans="1:363" x14ac:dyDescent="0.3">
      <c r="A40" s="73">
        <v>2010</v>
      </c>
      <c r="B40" s="69" t="s">
        <v>13</v>
      </c>
      <c r="C40" s="52">
        <v>2.1000000000000001E-2</v>
      </c>
      <c r="D40" s="7">
        <v>0.252</v>
      </c>
      <c r="E40" s="53">
        <f>D40/C40*1000</f>
        <v>12000</v>
      </c>
      <c r="F40" s="52">
        <v>0</v>
      </c>
      <c r="G40" s="7">
        <v>0</v>
      </c>
      <c r="H40" s="53">
        <v>0</v>
      </c>
      <c r="I40" s="52">
        <v>2.1440000000000001</v>
      </c>
      <c r="J40" s="7">
        <v>56.88</v>
      </c>
      <c r="K40" s="53">
        <f>J40/I40*1000</f>
        <v>26529.850746268658</v>
      </c>
      <c r="L40" s="52">
        <v>0</v>
      </c>
      <c r="M40" s="7">
        <v>0</v>
      </c>
      <c r="N40" s="53">
        <v>0</v>
      </c>
      <c r="O40" s="52">
        <v>0</v>
      </c>
      <c r="P40" s="7">
        <v>0</v>
      </c>
      <c r="Q40" s="53">
        <v>0</v>
      </c>
      <c r="R40" s="52">
        <v>0</v>
      </c>
      <c r="S40" s="7">
        <v>0</v>
      </c>
      <c r="T40" s="53">
        <v>0</v>
      </c>
      <c r="U40" s="52">
        <v>0</v>
      </c>
      <c r="V40" s="7">
        <v>0</v>
      </c>
      <c r="W40" s="53">
        <v>0</v>
      </c>
      <c r="X40" s="52">
        <v>0</v>
      </c>
      <c r="Y40" s="7">
        <v>0</v>
      </c>
      <c r="Z40" s="53">
        <v>0</v>
      </c>
      <c r="AA40" s="52">
        <v>0</v>
      </c>
      <c r="AB40" s="7">
        <v>0</v>
      </c>
      <c r="AC40" s="53">
        <v>0</v>
      </c>
      <c r="AD40" s="52">
        <v>0</v>
      </c>
      <c r="AE40" s="7">
        <v>0</v>
      </c>
      <c r="AF40" s="53">
        <v>0</v>
      </c>
      <c r="AG40" s="52">
        <v>0</v>
      </c>
      <c r="AH40" s="7">
        <v>0</v>
      </c>
      <c r="AI40" s="53">
        <v>0</v>
      </c>
      <c r="AJ40" s="52">
        <v>0</v>
      </c>
      <c r="AK40" s="7">
        <v>0</v>
      </c>
      <c r="AL40" s="53">
        <v>0</v>
      </c>
      <c r="AM40" s="52">
        <v>0</v>
      </c>
      <c r="AN40" s="7">
        <v>0</v>
      </c>
      <c r="AO40" s="53">
        <v>0</v>
      </c>
      <c r="AP40" s="52">
        <v>1441.1590000000001</v>
      </c>
      <c r="AQ40" s="7">
        <v>2248.4899999999998</v>
      </c>
      <c r="AR40" s="53">
        <f t="shared" si="29"/>
        <v>1560.1956480860192</v>
      </c>
      <c r="AS40" s="52">
        <v>0</v>
      </c>
      <c r="AT40" s="7">
        <v>0</v>
      </c>
      <c r="AU40" s="53">
        <v>0</v>
      </c>
      <c r="AV40" s="52">
        <v>0</v>
      </c>
      <c r="AW40" s="7">
        <v>0</v>
      </c>
      <c r="AX40" s="53">
        <f t="shared" si="30"/>
        <v>0</v>
      </c>
      <c r="AY40" s="52">
        <v>0</v>
      </c>
      <c r="AZ40" s="7">
        <v>0</v>
      </c>
      <c r="BA40" s="53">
        <v>0</v>
      </c>
      <c r="BB40" s="52">
        <v>0</v>
      </c>
      <c r="BC40" s="7">
        <v>0</v>
      </c>
      <c r="BD40" s="53">
        <v>0</v>
      </c>
      <c r="BE40" s="52">
        <v>0</v>
      </c>
      <c r="BF40" s="7">
        <v>0</v>
      </c>
      <c r="BG40" s="53">
        <v>0</v>
      </c>
      <c r="BH40" s="52">
        <v>7.0000000000000001E-3</v>
      </c>
      <c r="BI40" s="7">
        <v>0.14399999999999999</v>
      </c>
      <c r="BJ40" s="53">
        <f>BI40/BH40*1000</f>
        <v>20571.428571428569</v>
      </c>
      <c r="BK40" s="52">
        <v>0</v>
      </c>
      <c r="BL40" s="7">
        <v>0</v>
      </c>
      <c r="BM40" s="53">
        <v>0</v>
      </c>
      <c r="BN40" s="52">
        <v>0</v>
      </c>
      <c r="BO40" s="7">
        <v>0</v>
      </c>
      <c r="BP40" s="53">
        <v>0</v>
      </c>
      <c r="BQ40" s="52">
        <v>0</v>
      </c>
      <c r="BR40" s="7">
        <v>0</v>
      </c>
      <c r="BS40" s="53">
        <v>0</v>
      </c>
      <c r="BT40" s="52">
        <v>0</v>
      </c>
      <c r="BU40" s="7">
        <v>0</v>
      </c>
      <c r="BV40" s="53">
        <v>0</v>
      </c>
      <c r="BW40" s="52">
        <v>0</v>
      </c>
      <c r="BX40" s="7">
        <v>0</v>
      </c>
      <c r="BY40" s="53">
        <v>0</v>
      </c>
      <c r="BZ40" s="52">
        <v>0</v>
      </c>
      <c r="CA40" s="7">
        <v>0</v>
      </c>
      <c r="CB40" s="53">
        <v>0</v>
      </c>
      <c r="CC40" s="52">
        <v>0</v>
      </c>
      <c r="CD40" s="7">
        <v>0</v>
      </c>
      <c r="CE40" s="53">
        <v>0</v>
      </c>
      <c r="CF40" s="52">
        <v>0</v>
      </c>
      <c r="CG40" s="7">
        <v>0</v>
      </c>
      <c r="CH40" s="53">
        <v>0</v>
      </c>
      <c r="CI40" s="52">
        <v>0</v>
      </c>
      <c r="CJ40" s="7">
        <v>0</v>
      </c>
      <c r="CK40" s="53">
        <v>0</v>
      </c>
      <c r="CL40" s="52">
        <v>0</v>
      </c>
      <c r="CM40" s="7">
        <v>0</v>
      </c>
      <c r="CN40" s="53">
        <v>0</v>
      </c>
      <c r="CO40" s="52">
        <v>0</v>
      </c>
      <c r="CP40" s="7">
        <v>0</v>
      </c>
      <c r="CQ40" s="53">
        <v>0</v>
      </c>
      <c r="CR40" s="52">
        <v>0</v>
      </c>
      <c r="CS40" s="7">
        <v>0</v>
      </c>
      <c r="CT40" s="53">
        <v>0</v>
      </c>
      <c r="CU40" s="52">
        <v>0</v>
      </c>
      <c r="CV40" s="7">
        <v>0</v>
      </c>
      <c r="CW40" s="53">
        <v>0</v>
      </c>
      <c r="CX40" s="52">
        <v>0</v>
      </c>
      <c r="CY40" s="7">
        <v>0</v>
      </c>
      <c r="CZ40" s="53">
        <v>0</v>
      </c>
      <c r="DA40" s="52">
        <v>0</v>
      </c>
      <c r="DB40" s="7">
        <v>0</v>
      </c>
      <c r="DC40" s="53">
        <v>0</v>
      </c>
      <c r="DD40" s="52">
        <v>0</v>
      </c>
      <c r="DE40" s="7">
        <v>0</v>
      </c>
      <c r="DF40" s="53">
        <v>0</v>
      </c>
      <c r="DG40" s="52">
        <v>0</v>
      </c>
      <c r="DH40" s="7">
        <v>0</v>
      </c>
      <c r="DI40" s="53">
        <v>0</v>
      </c>
      <c r="DJ40" s="52">
        <v>0</v>
      </c>
      <c r="DK40" s="7">
        <v>0</v>
      </c>
      <c r="DL40" s="53">
        <v>0</v>
      </c>
      <c r="DM40" s="52">
        <v>0</v>
      </c>
      <c r="DN40" s="7">
        <v>0</v>
      </c>
      <c r="DO40" s="53">
        <v>0</v>
      </c>
      <c r="DP40" s="52">
        <v>0</v>
      </c>
      <c r="DQ40" s="7">
        <v>0</v>
      </c>
      <c r="DR40" s="53">
        <v>0</v>
      </c>
      <c r="DS40" s="52">
        <v>0</v>
      </c>
      <c r="DT40" s="7">
        <v>0</v>
      </c>
      <c r="DU40" s="53">
        <v>0</v>
      </c>
      <c r="DV40" s="52">
        <v>0</v>
      </c>
      <c r="DW40" s="7">
        <v>0</v>
      </c>
      <c r="DX40" s="53">
        <v>0</v>
      </c>
      <c r="DY40" s="52">
        <v>0.54500000000000004</v>
      </c>
      <c r="DZ40" s="7">
        <v>4.0229999999999997</v>
      </c>
      <c r="EA40" s="53">
        <f t="shared" si="35"/>
        <v>7381.6513761467877</v>
      </c>
      <c r="EB40" s="52">
        <v>0</v>
      </c>
      <c r="EC40" s="7">
        <v>0</v>
      </c>
      <c r="ED40" s="53">
        <v>0</v>
      </c>
      <c r="EE40" s="52">
        <v>0</v>
      </c>
      <c r="EF40" s="7">
        <v>0</v>
      </c>
      <c r="EG40" s="53">
        <v>0</v>
      </c>
      <c r="EH40" s="52">
        <v>0</v>
      </c>
      <c r="EI40" s="7">
        <v>0</v>
      </c>
      <c r="EJ40" s="53">
        <f t="shared" si="36"/>
        <v>0</v>
      </c>
      <c r="EK40" s="52">
        <v>0</v>
      </c>
      <c r="EL40" s="7">
        <v>0</v>
      </c>
      <c r="EM40" s="53">
        <v>0</v>
      </c>
      <c r="EN40" s="52">
        <v>0</v>
      </c>
      <c r="EO40" s="7">
        <v>0</v>
      </c>
      <c r="EP40" s="53">
        <v>0</v>
      </c>
      <c r="EQ40" s="52">
        <v>0</v>
      </c>
      <c r="ER40" s="7">
        <v>0</v>
      </c>
      <c r="ES40" s="53">
        <v>0</v>
      </c>
      <c r="ET40" s="52">
        <v>2.0649999999999999</v>
      </c>
      <c r="EU40" s="7">
        <v>26.489000000000001</v>
      </c>
      <c r="EV40" s="53">
        <f t="shared" si="37"/>
        <v>12827.602905569009</v>
      </c>
      <c r="EW40" s="52">
        <v>0</v>
      </c>
      <c r="EX40" s="7">
        <v>0</v>
      </c>
      <c r="EY40" s="53">
        <v>0</v>
      </c>
      <c r="EZ40" s="52">
        <v>0</v>
      </c>
      <c r="FA40" s="7">
        <v>0</v>
      </c>
      <c r="FB40" s="53">
        <v>0</v>
      </c>
      <c r="FC40" s="52">
        <v>0</v>
      </c>
      <c r="FD40" s="7">
        <v>0</v>
      </c>
      <c r="FE40" s="53">
        <v>0</v>
      </c>
      <c r="FF40" s="52">
        <v>0</v>
      </c>
      <c r="FG40" s="7">
        <v>0</v>
      </c>
      <c r="FH40" s="53">
        <v>0</v>
      </c>
      <c r="FI40" s="52">
        <v>0</v>
      </c>
      <c r="FJ40" s="7">
        <v>0</v>
      </c>
      <c r="FK40" s="53">
        <v>0</v>
      </c>
      <c r="FL40" s="52">
        <v>0</v>
      </c>
      <c r="FM40" s="7">
        <v>0</v>
      </c>
      <c r="FN40" s="53">
        <f t="shared" si="38"/>
        <v>0</v>
      </c>
      <c r="FO40" s="52">
        <v>0</v>
      </c>
      <c r="FP40" s="7">
        <v>0</v>
      </c>
      <c r="FQ40" s="53">
        <v>0</v>
      </c>
      <c r="FR40" s="52">
        <v>0</v>
      </c>
      <c r="FS40" s="7">
        <v>0</v>
      </c>
      <c r="FT40" s="53">
        <v>0</v>
      </c>
      <c r="FU40" s="52">
        <v>0</v>
      </c>
      <c r="FV40" s="7">
        <v>0</v>
      </c>
      <c r="FW40" s="53">
        <v>0</v>
      </c>
      <c r="FX40" s="52">
        <v>0</v>
      </c>
      <c r="FY40" s="7">
        <v>0</v>
      </c>
      <c r="FZ40" s="53">
        <v>0</v>
      </c>
      <c r="GA40" s="52">
        <v>0</v>
      </c>
      <c r="GB40" s="7">
        <v>0</v>
      </c>
      <c r="GC40" s="53">
        <v>0</v>
      </c>
      <c r="GD40" s="52">
        <v>0</v>
      </c>
      <c r="GE40" s="7">
        <v>0</v>
      </c>
      <c r="GF40" s="53">
        <v>0</v>
      </c>
      <c r="GG40" s="52">
        <v>0</v>
      </c>
      <c r="GH40" s="7">
        <v>0</v>
      </c>
      <c r="GI40" s="53">
        <v>0</v>
      </c>
      <c r="GJ40" s="52">
        <v>0</v>
      </c>
      <c r="GK40" s="7">
        <v>0</v>
      </c>
      <c r="GL40" s="53">
        <f t="shared" si="40"/>
        <v>0</v>
      </c>
      <c r="GM40" s="52">
        <v>0.73599999999999999</v>
      </c>
      <c r="GN40" s="7">
        <v>16.381</v>
      </c>
      <c r="GO40" s="53">
        <f>GN40/GM40*1000</f>
        <v>22256.793478260872</v>
      </c>
      <c r="GP40" s="52">
        <v>0</v>
      </c>
      <c r="GQ40" s="7">
        <v>0</v>
      </c>
      <c r="GR40" s="53">
        <v>0</v>
      </c>
      <c r="GS40" s="52">
        <v>0</v>
      </c>
      <c r="GT40" s="7">
        <v>0</v>
      </c>
      <c r="GU40" s="53">
        <v>0</v>
      </c>
      <c r="GV40" s="52">
        <v>0</v>
      </c>
      <c r="GW40" s="7">
        <v>0</v>
      </c>
      <c r="GX40" s="53">
        <v>0</v>
      </c>
      <c r="GY40" s="52">
        <v>0</v>
      </c>
      <c r="GZ40" s="7">
        <v>0</v>
      </c>
      <c r="HA40" s="53">
        <v>0</v>
      </c>
      <c r="HB40" s="52">
        <v>0</v>
      </c>
      <c r="HC40" s="7">
        <v>0</v>
      </c>
      <c r="HD40" s="53">
        <v>0</v>
      </c>
      <c r="HE40" s="52">
        <v>0</v>
      </c>
      <c r="HF40" s="7">
        <v>0</v>
      </c>
      <c r="HG40" s="53">
        <v>0</v>
      </c>
      <c r="HH40" s="52">
        <v>0</v>
      </c>
      <c r="HI40" s="7">
        <v>0</v>
      </c>
      <c r="HJ40" s="53">
        <v>0</v>
      </c>
      <c r="HK40" s="52">
        <v>0</v>
      </c>
      <c r="HL40" s="7">
        <v>0</v>
      </c>
      <c r="HM40" s="53">
        <v>0</v>
      </c>
      <c r="HN40" s="52">
        <v>0</v>
      </c>
      <c r="HO40" s="7">
        <v>0</v>
      </c>
      <c r="HP40" s="53">
        <v>0</v>
      </c>
      <c r="HQ40" s="52">
        <v>0</v>
      </c>
      <c r="HR40" s="7">
        <v>0</v>
      </c>
      <c r="HS40" s="53">
        <v>0</v>
      </c>
      <c r="HT40" s="52">
        <v>1.026</v>
      </c>
      <c r="HU40" s="7">
        <v>5.2130000000000001</v>
      </c>
      <c r="HV40" s="53">
        <f t="shared" si="41"/>
        <v>5080.8966861598437</v>
      </c>
      <c r="HW40" s="52">
        <v>621.69200000000001</v>
      </c>
      <c r="HX40" s="7">
        <v>3351.43</v>
      </c>
      <c r="HY40" s="53">
        <f t="shared" si="42"/>
        <v>5390.820534927263</v>
      </c>
      <c r="HZ40" s="10">
        <f t="shared" si="47"/>
        <v>2069.3950000000004</v>
      </c>
      <c r="IA40" s="15">
        <f t="shared" si="48"/>
        <v>5709.3019999999988</v>
      </c>
      <c r="IB40" s="1"/>
      <c r="IC40" s="2"/>
      <c r="ID40" s="1"/>
      <c r="IE40" s="1"/>
      <c r="IF40" s="1"/>
      <c r="IG40" s="2"/>
      <c r="IH40" s="1"/>
      <c r="II40" s="1"/>
      <c r="IJ40" s="1"/>
      <c r="IK40" s="2"/>
      <c r="IL40" s="1"/>
      <c r="IM40" s="1"/>
      <c r="IN40" s="1"/>
      <c r="IO40" s="2"/>
      <c r="IP40" s="1"/>
      <c r="IQ40" s="1"/>
      <c r="IR40" s="1"/>
      <c r="IS40" s="2"/>
      <c r="IT40" s="1"/>
      <c r="IU40" s="1"/>
      <c r="IV40" s="1"/>
      <c r="IW40" s="2"/>
      <c r="IX40" s="1"/>
      <c r="IY40" s="1"/>
      <c r="IZ40" s="1"/>
      <c r="JA40" s="2"/>
      <c r="JB40" s="1"/>
      <c r="JC40" s="1"/>
      <c r="JD40" s="1"/>
      <c r="JE40" s="2"/>
      <c r="JF40" s="1"/>
      <c r="JG40" s="1"/>
      <c r="JH40" s="1"/>
      <c r="JI40" s="2"/>
      <c r="JJ40" s="1"/>
      <c r="JK40" s="1"/>
      <c r="JL40" s="1"/>
      <c r="JM40" s="2"/>
      <c r="JN40" s="1"/>
      <c r="JO40" s="1"/>
      <c r="JP40" s="1"/>
      <c r="JQ40" s="2"/>
      <c r="JR40" s="1"/>
      <c r="JS40" s="1"/>
      <c r="JT40" s="1"/>
      <c r="JU40" s="2"/>
      <c r="JV40" s="1"/>
      <c r="JW40" s="1"/>
      <c r="JX40" s="1"/>
      <c r="JY40" s="2"/>
      <c r="JZ40" s="1"/>
      <c r="KA40" s="1"/>
      <c r="KB40" s="1"/>
    </row>
    <row r="41" spans="1:363" x14ac:dyDescent="0.3">
      <c r="A41" s="73">
        <v>2010</v>
      </c>
      <c r="B41" s="69" t="s">
        <v>14</v>
      </c>
      <c r="C41" s="52">
        <v>4.3</v>
      </c>
      <c r="D41" s="7">
        <v>46.301000000000002</v>
      </c>
      <c r="E41" s="53">
        <f>D41/C41*1000</f>
        <v>10767.674418604653</v>
      </c>
      <c r="F41" s="52">
        <v>0</v>
      </c>
      <c r="G41" s="7">
        <v>0</v>
      </c>
      <c r="H41" s="53">
        <v>0</v>
      </c>
      <c r="I41" s="52">
        <v>0</v>
      </c>
      <c r="J41" s="7">
        <v>0</v>
      </c>
      <c r="K41" s="53">
        <v>0</v>
      </c>
      <c r="L41" s="52">
        <v>0</v>
      </c>
      <c r="M41" s="7">
        <v>0</v>
      </c>
      <c r="N41" s="53">
        <v>0</v>
      </c>
      <c r="O41" s="52">
        <v>0</v>
      </c>
      <c r="P41" s="7">
        <v>0</v>
      </c>
      <c r="Q41" s="53">
        <v>0</v>
      </c>
      <c r="R41" s="52">
        <v>0</v>
      </c>
      <c r="S41" s="7">
        <v>0</v>
      </c>
      <c r="T41" s="53">
        <v>0</v>
      </c>
      <c r="U41" s="52">
        <v>0</v>
      </c>
      <c r="V41" s="7">
        <v>0</v>
      </c>
      <c r="W41" s="53">
        <v>0</v>
      </c>
      <c r="X41" s="52">
        <v>0</v>
      </c>
      <c r="Y41" s="7">
        <v>0</v>
      </c>
      <c r="Z41" s="53">
        <v>0</v>
      </c>
      <c r="AA41" s="52">
        <v>0</v>
      </c>
      <c r="AB41" s="7">
        <v>0</v>
      </c>
      <c r="AC41" s="53">
        <v>0</v>
      </c>
      <c r="AD41" s="52">
        <v>0</v>
      </c>
      <c r="AE41" s="7">
        <v>0</v>
      </c>
      <c r="AF41" s="53">
        <v>0</v>
      </c>
      <c r="AG41" s="52">
        <v>0</v>
      </c>
      <c r="AH41" s="7">
        <v>0</v>
      </c>
      <c r="AI41" s="53">
        <v>0</v>
      </c>
      <c r="AJ41" s="52">
        <v>0</v>
      </c>
      <c r="AK41" s="7">
        <v>0</v>
      </c>
      <c r="AL41" s="53">
        <v>0</v>
      </c>
      <c r="AM41" s="52">
        <v>0</v>
      </c>
      <c r="AN41" s="7">
        <v>0</v>
      </c>
      <c r="AO41" s="53">
        <v>0</v>
      </c>
      <c r="AP41" s="52">
        <v>579.65</v>
      </c>
      <c r="AQ41" s="7">
        <v>949.05899999999997</v>
      </c>
      <c r="AR41" s="53">
        <f t="shared" si="29"/>
        <v>1637.2966445268698</v>
      </c>
      <c r="AS41" s="52">
        <v>0</v>
      </c>
      <c r="AT41" s="7">
        <v>0</v>
      </c>
      <c r="AU41" s="53">
        <v>0</v>
      </c>
      <c r="AV41" s="52">
        <v>0</v>
      </c>
      <c r="AW41" s="7">
        <v>0</v>
      </c>
      <c r="AX41" s="53">
        <f t="shared" si="30"/>
        <v>0</v>
      </c>
      <c r="AY41" s="52">
        <v>0</v>
      </c>
      <c r="AZ41" s="7">
        <v>0</v>
      </c>
      <c r="BA41" s="53">
        <v>0</v>
      </c>
      <c r="BB41" s="52">
        <v>0</v>
      </c>
      <c r="BC41" s="7">
        <v>0</v>
      </c>
      <c r="BD41" s="53">
        <v>0</v>
      </c>
      <c r="BE41" s="52">
        <v>0</v>
      </c>
      <c r="BF41" s="7">
        <v>0</v>
      </c>
      <c r="BG41" s="53">
        <v>0</v>
      </c>
      <c r="BH41" s="52">
        <v>0</v>
      </c>
      <c r="BI41" s="7">
        <v>0</v>
      </c>
      <c r="BJ41" s="53">
        <v>0</v>
      </c>
      <c r="BK41" s="52">
        <v>0</v>
      </c>
      <c r="BL41" s="7">
        <v>0</v>
      </c>
      <c r="BM41" s="53">
        <v>0</v>
      </c>
      <c r="BN41" s="52">
        <v>0</v>
      </c>
      <c r="BO41" s="7">
        <v>0</v>
      </c>
      <c r="BP41" s="53">
        <v>0</v>
      </c>
      <c r="BQ41" s="52">
        <v>0</v>
      </c>
      <c r="BR41" s="7">
        <v>0</v>
      </c>
      <c r="BS41" s="53">
        <v>0</v>
      </c>
      <c r="BT41" s="52">
        <v>0</v>
      </c>
      <c r="BU41" s="7">
        <v>0</v>
      </c>
      <c r="BV41" s="53">
        <v>0</v>
      </c>
      <c r="BW41" s="52">
        <v>0</v>
      </c>
      <c r="BX41" s="7">
        <v>0</v>
      </c>
      <c r="BY41" s="53">
        <v>0</v>
      </c>
      <c r="BZ41" s="52">
        <v>0</v>
      </c>
      <c r="CA41" s="7">
        <v>0</v>
      </c>
      <c r="CB41" s="53">
        <v>0</v>
      </c>
      <c r="CC41" s="52">
        <v>0</v>
      </c>
      <c r="CD41" s="7">
        <v>0</v>
      </c>
      <c r="CE41" s="53">
        <v>0</v>
      </c>
      <c r="CF41" s="52">
        <v>0</v>
      </c>
      <c r="CG41" s="7">
        <v>0</v>
      </c>
      <c r="CH41" s="53">
        <v>0</v>
      </c>
      <c r="CI41" s="52">
        <v>0</v>
      </c>
      <c r="CJ41" s="7">
        <v>0</v>
      </c>
      <c r="CK41" s="53">
        <v>0</v>
      </c>
      <c r="CL41" s="52">
        <v>0</v>
      </c>
      <c r="CM41" s="7">
        <v>0</v>
      </c>
      <c r="CN41" s="53">
        <v>0</v>
      </c>
      <c r="CO41" s="52">
        <v>0</v>
      </c>
      <c r="CP41" s="7">
        <v>0</v>
      </c>
      <c r="CQ41" s="53">
        <v>0</v>
      </c>
      <c r="CR41" s="52">
        <v>0</v>
      </c>
      <c r="CS41" s="7">
        <v>0</v>
      </c>
      <c r="CT41" s="53">
        <v>0</v>
      </c>
      <c r="CU41" s="52">
        <v>0</v>
      </c>
      <c r="CV41" s="7">
        <v>0</v>
      </c>
      <c r="CW41" s="53">
        <v>0</v>
      </c>
      <c r="CX41" s="52">
        <v>0</v>
      </c>
      <c r="CY41" s="7">
        <v>0</v>
      </c>
      <c r="CZ41" s="53">
        <v>0</v>
      </c>
      <c r="DA41" s="52">
        <v>0</v>
      </c>
      <c r="DB41" s="7">
        <v>0</v>
      </c>
      <c r="DC41" s="53">
        <v>0</v>
      </c>
      <c r="DD41" s="52">
        <v>0</v>
      </c>
      <c r="DE41" s="7">
        <v>0</v>
      </c>
      <c r="DF41" s="53">
        <v>0</v>
      </c>
      <c r="DG41" s="52">
        <v>0</v>
      </c>
      <c r="DH41" s="7">
        <v>0</v>
      </c>
      <c r="DI41" s="53">
        <v>0</v>
      </c>
      <c r="DJ41" s="52">
        <v>0.1</v>
      </c>
      <c r="DK41" s="7">
        <v>1</v>
      </c>
      <c r="DL41" s="53">
        <f>DK41/DJ41*1000</f>
        <v>10000</v>
      </c>
      <c r="DM41" s="52">
        <v>0</v>
      </c>
      <c r="DN41" s="7">
        <v>0</v>
      </c>
      <c r="DO41" s="53">
        <v>0</v>
      </c>
      <c r="DP41" s="52">
        <v>0</v>
      </c>
      <c r="DQ41" s="7">
        <v>0</v>
      </c>
      <c r="DR41" s="53">
        <v>0</v>
      </c>
      <c r="DS41" s="52">
        <v>0</v>
      </c>
      <c r="DT41" s="7">
        <v>0</v>
      </c>
      <c r="DU41" s="53">
        <v>0</v>
      </c>
      <c r="DV41" s="52">
        <v>0</v>
      </c>
      <c r="DW41" s="7">
        <v>0</v>
      </c>
      <c r="DX41" s="53">
        <v>0</v>
      </c>
      <c r="DY41" s="52">
        <v>0.251</v>
      </c>
      <c r="DZ41" s="7">
        <v>1.6759999999999999</v>
      </c>
      <c r="EA41" s="53">
        <f t="shared" si="35"/>
        <v>6677.2908366533857</v>
      </c>
      <c r="EB41" s="52">
        <v>0</v>
      </c>
      <c r="EC41" s="7">
        <v>0</v>
      </c>
      <c r="ED41" s="53">
        <v>0</v>
      </c>
      <c r="EE41" s="52">
        <v>0</v>
      </c>
      <c r="EF41" s="7">
        <v>0</v>
      </c>
      <c r="EG41" s="53">
        <v>0</v>
      </c>
      <c r="EH41" s="52">
        <v>0</v>
      </c>
      <c r="EI41" s="7">
        <v>0</v>
      </c>
      <c r="EJ41" s="53">
        <f t="shared" si="36"/>
        <v>0</v>
      </c>
      <c r="EK41" s="52">
        <v>0</v>
      </c>
      <c r="EL41" s="7">
        <v>0</v>
      </c>
      <c r="EM41" s="53">
        <v>0</v>
      </c>
      <c r="EN41" s="52">
        <v>0</v>
      </c>
      <c r="EO41" s="7">
        <v>0</v>
      </c>
      <c r="EP41" s="53">
        <v>0</v>
      </c>
      <c r="EQ41" s="52">
        <v>0</v>
      </c>
      <c r="ER41" s="7">
        <v>0</v>
      </c>
      <c r="ES41" s="53">
        <v>0</v>
      </c>
      <c r="ET41" s="52">
        <v>0</v>
      </c>
      <c r="EU41" s="7">
        <v>0</v>
      </c>
      <c r="EV41" s="53">
        <v>0</v>
      </c>
      <c r="EW41" s="52">
        <v>0</v>
      </c>
      <c r="EX41" s="7">
        <v>0</v>
      </c>
      <c r="EY41" s="53">
        <v>0</v>
      </c>
      <c r="EZ41" s="52">
        <v>0</v>
      </c>
      <c r="FA41" s="7">
        <v>0</v>
      </c>
      <c r="FB41" s="53">
        <v>0</v>
      </c>
      <c r="FC41" s="52">
        <v>0</v>
      </c>
      <c r="FD41" s="7">
        <v>0</v>
      </c>
      <c r="FE41" s="53">
        <v>0</v>
      </c>
      <c r="FF41" s="52">
        <v>0</v>
      </c>
      <c r="FG41" s="7">
        <v>0</v>
      </c>
      <c r="FH41" s="53">
        <v>0</v>
      </c>
      <c r="FI41" s="52">
        <v>0</v>
      </c>
      <c r="FJ41" s="7">
        <v>0</v>
      </c>
      <c r="FK41" s="53">
        <v>0</v>
      </c>
      <c r="FL41" s="52">
        <v>0</v>
      </c>
      <c r="FM41" s="7">
        <v>0</v>
      </c>
      <c r="FN41" s="53">
        <f t="shared" si="38"/>
        <v>0</v>
      </c>
      <c r="FO41" s="52">
        <v>0</v>
      </c>
      <c r="FP41" s="7">
        <v>0</v>
      </c>
      <c r="FQ41" s="53">
        <v>0</v>
      </c>
      <c r="FR41" s="52">
        <v>0</v>
      </c>
      <c r="FS41" s="7">
        <v>0</v>
      </c>
      <c r="FT41" s="53">
        <v>0</v>
      </c>
      <c r="FU41" s="52">
        <v>0</v>
      </c>
      <c r="FV41" s="7">
        <v>0</v>
      </c>
      <c r="FW41" s="53">
        <v>0</v>
      </c>
      <c r="FX41" s="52">
        <v>0</v>
      </c>
      <c r="FY41" s="7">
        <v>0</v>
      </c>
      <c r="FZ41" s="53">
        <v>0</v>
      </c>
      <c r="GA41" s="52">
        <v>0</v>
      </c>
      <c r="GB41" s="7">
        <v>0</v>
      </c>
      <c r="GC41" s="53">
        <v>0</v>
      </c>
      <c r="GD41" s="52">
        <v>0</v>
      </c>
      <c r="GE41" s="7">
        <v>0</v>
      </c>
      <c r="GF41" s="53">
        <v>0</v>
      </c>
      <c r="GG41" s="52">
        <v>0</v>
      </c>
      <c r="GH41" s="7">
        <v>0</v>
      </c>
      <c r="GI41" s="53">
        <v>0</v>
      </c>
      <c r="GJ41" s="52">
        <v>0</v>
      </c>
      <c r="GK41" s="7">
        <v>0</v>
      </c>
      <c r="GL41" s="53">
        <f t="shared" si="40"/>
        <v>0</v>
      </c>
      <c r="GM41" s="52">
        <v>0</v>
      </c>
      <c r="GN41" s="7">
        <v>0</v>
      </c>
      <c r="GO41" s="53">
        <v>0</v>
      </c>
      <c r="GP41" s="52">
        <v>0</v>
      </c>
      <c r="GQ41" s="7">
        <v>0</v>
      </c>
      <c r="GR41" s="53">
        <v>0</v>
      </c>
      <c r="GS41" s="52">
        <v>0</v>
      </c>
      <c r="GT41" s="7">
        <v>0</v>
      </c>
      <c r="GU41" s="53">
        <v>0</v>
      </c>
      <c r="GV41" s="52">
        <v>0</v>
      </c>
      <c r="GW41" s="7">
        <v>0</v>
      </c>
      <c r="GX41" s="53">
        <v>0</v>
      </c>
      <c r="GY41" s="52">
        <v>0</v>
      </c>
      <c r="GZ41" s="7">
        <v>0</v>
      </c>
      <c r="HA41" s="53">
        <v>0</v>
      </c>
      <c r="HB41" s="52">
        <v>0</v>
      </c>
      <c r="HC41" s="7">
        <v>0</v>
      </c>
      <c r="HD41" s="53">
        <v>0</v>
      </c>
      <c r="HE41" s="52">
        <v>0</v>
      </c>
      <c r="HF41" s="7">
        <v>0</v>
      </c>
      <c r="HG41" s="53">
        <v>0</v>
      </c>
      <c r="HH41" s="52">
        <v>0</v>
      </c>
      <c r="HI41" s="7">
        <v>0</v>
      </c>
      <c r="HJ41" s="53">
        <v>0</v>
      </c>
      <c r="HK41" s="52">
        <v>0</v>
      </c>
      <c r="HL41" s="7">
        <v>0</v>
      </c>
      <c r="HM41" s="53">
        <v>0</v>
      </c>
      <c r="HN41" s="52">
        <v>0</v>
      </c>
      <c r="HO41" s="7">
        <v>0</v>
      </c>
      <c r="HP41" s="53">
        <v>0</v>
      </c>
      <c r="HQ41" s="52">
        <v>0</v>
      </c>
      <c r="HR41" s="7">
        <v>0</v>
      </c>
      <c r="HS41" s="53">
        <v>0</v>
      </c>
      <c r="HT41" s="52">
        <v>0.67500000000000004</v>
      </c>
      <c r="HU41" s="7">
        <v>11.728</v>
      </c>
      <c r="HV41" s="53">
        <f t="shared" si="41"/>
        <v>17374.81481481481</v>
      </c>
      <c r="HW41" s="52">
        <v>1047.502</v>
      </c>
      <c r="HX41" s="7">
        <v>4057.0169999999998</v>
      </c>
      <c r="HY41" s="53">
        <f t="shared" si="42"/>
        <v>3873.0398605444193</v>
      </c>
      <c r="HZ41" s="10">
        <f t="shared" si="47"/>
        <v>1632.4779999999998</v>
      </c>
      <c r="IA41" s="15">
        <f t="shared" si="48"/>
        <v>5066.7809999999999</v>
      </c>
      <c r="IB41" s="1"/>
      <c r="IC41" s="2"/>
      <c r="ID41" s="1"/>
      <c r="IE41" s="1"/>
      <c r="IF41" s="1"/>
      <c r="IG41" s="2"/>
      <c r="IH41" s="1"/>
      <c r="II41" s="1"/>
      <c r="IJ41" s="1"/>
      <c r="IK41" s="2"/>
      <c r="IL41" s="1"/>
      <c r="IM41" s="1"/>
      <c r="IN41" s="1"/>
      <c r="IO41" s="2"/>
      <c r="IP41" s="1"/>
      <c r="IQ41" s="1"/>
      <c r="IR41" s="1"/>
      <c r="IS41" s="2"/>
      <c r="IT41" s="1"/>
      <c r="IU41" s="1"/>
      <c r="IV41" s="1"/>
      <c r="IW41" s="2"/>
      <c r="IX41" s="1"/>
      <c r="IY41" s="1"/>
      <c r="IZ41" s="1"/>
      <c r="JA41" s="2"/>
      <c r="JB41" s="1"/>
      <c r="JC41" s="1"/>
      <c r="JD41" s="1"/>
      <c r="JE41" s="2"/>
      <c r="JF41" s="1"/>
      <c r="JG41" s="1"/>
      <c r="JH41" s="1"/>
      <c r="JI41" s="2"/>
      <c r="JJ41" s="1"/>
      <c r="JK41" s="1"/>
      <c r="JL41" s="1"/>
      <c r="JM41" s="2"/>
      <c r="JN41" s="1"/>
      <c r="JO41" s="1"/>
      <c r="JP41" s="1"/>
      <c r="JQ41" s="2"/>
      <c r="JR41" s="1"/>
      <c r="JS41" s="1"/>
      <c r="JT41" s="1"/>
      <c r="JU41" s="2"/>
      <c r="JV41" s="1"/>
      <c r="JW41" s="1"/>
      <c r="JX41" s="1"/>
      <c r="JY41" s="2"/>
      <c r="JZ41" s="1"/>
      <c r="KA41" s="1"/>
      <c r="KB41" s="1"/>
    </row>
    <row r="42" spans="1:363" x14ac:dyDescent="0.3">
      <c r="A42" s="73">
        <v>2010</v>
      </c>
      <c r="B42" s="69" t="s">
        <v>15</v>
      </c>
      <c r="C42" s="52">
        <v>0</v>
      </c>
      <c r="D42" s="7">
        <v>0</v>
      </c>
      <c r="E42" s="53">
        <v>0</v>
      </c>
      <c r="F42" s="52">
        <v>0</v>
      </c>
      <c r="G42" s="7">
        <v>0</v>
      </c>
      <c r="H42" s="53">
        <v>0</v>
      </c>
      <c r="I42" s="52">
        <v>0</v>
      </c>
      <c r="J42" s="7">
        <v>0</v>
      </c>
      <c r="K42" s="53">
        <v>0</v>
      </c>
      <c r="L42" s="52">
        <v>0</v>
      </c>
      <c r="M42" s="7">
        <v>0</v>
      </c>
      <c r="N42" s="53">
        <v>0</v>
      </c>
      <c r="O42" s="52">
        <v>0</v>
      </c>
      <c r="P42" s="7">
        <v>0</v>
      </c>
      <c r="Q42" s="53">
        <v>0</v>
      </c>
      <c r="R42" s="52">
        <v>0</v>
      </c>
      <c r="S42" s="7">
        <v>0</v>
      </c>
      <c r="T42" s="53">
        <v>0</v>
      </c>
      <c r="U42" s="52">
        <v>0</v>
      </c>
      <c r="V42" s="7">
        <v>0</v>
      </c>
      <c r="W42" s="53">
        <v>0</v>
      </c>
      <c r="X42" s="52">
        <v>0</v>
      </c>
      <c r="Y42" s="7">
        <v>0</v>
      </c>
      <c r="Z42" s="53">
        <v>0</v>
      </c>
      <c r="AA42" s="52">
        <v>0</v>
      </c>
      <c r="AB42" s="7">
        <v>0</v>
      </c>
      <c r="AC42" s="53">
        <v>0</v>
      </c>
      <c r="AD42" s="52">
        <v>0</v>
      </c>
      <c r="AE42" s="7">
        <v>0</v>
      </c>
      <c r="AF42" s="53">
        <v>0</v>
      </c>
      <c r="AG42" s="52">
        <v>0</v>
      </c>
      <c r="AH42" s="7">
        <v>0</v>
      </c>
      <c r="AI42" s="53">
        <v>0</v>
      </c>
      <c r="AJ42" s="52">
        <v>0</v>
      </c>
      <c r="AK42" s="7">
        <v>0</v>
      </c>
      <c r="AL42" s="53">
        <v>0</v>
      </c>
      <c r="AM42" s="52">
        <v>0.42</v>
      </c>
      <c r="AN42" s="7">
        <v>9.6289999999999996</v>
      </c>
      <c r="AO42" s="53">
        <f t="shared" ref="AO42" si="51">AN42/AM42*1000</f>
        <v>22926.190476190477</v>
      </c>
      <c r="AP42" s="52">
        <v>1204.9860000000001</v>
      </c>
      <c r="AQ42" s="7">
        <v>1835.704</v>
      </c>
      <c r="AR42" s="53">
        <f t="shared" si="29"/>
        <v>1523.4235086548722</v>
      </c>
      <c r="AS42" s="52">
        <v>0</v>
      </c>
      <c r="AT42" s="7">
        <v>0</v>
      </c>
      <c r="AU42" s="53">
        <v>0</v>
      </c>
      <c r="AV42" s="52">
        <v>0</v>
      </c>
      <c r="AW42" s="7">
        <v>0</v>
      </c>
      <c r="AX42" s="53">
        <f t="shared" si="30"/>
        <v>0</v>
      </c>
      <c r="AY42" s="52">
        <v>0</v>
      </c>
      <c r="AZ42" s="7">
        <v>0</v>
      </c>
      <c r="BA42" s="53">
        <v>0</v>
      </c>
      <c r="BB42" s="52">
        <v>0</v>
      </c>
      <c r="BC42" s="7">
        <v>0</v>
      </c>
      <c r="BD42" s="53">
        <v>0</v>
      </c>
      <c r="BE42" s="52">
        <v>0</v>
      </c>
      <c r="BF42" s="7">
        <v>0</v>
      </c>
      <c r="BG42" s="53">
        <v>0</v>
      </c>
      <c r="BH42" s="52">
        <v>0</v>
      </c>
      <c r="BI42" s="7">
        <v>0</v>
      </c>
      <c r="BJ42" s="53">
        <v>0</v>
      </c>
      <c r="BK42" s="52">
        <v>0</v>
      </c>
      <c r="BL42" s="7">
        <v>0</v>
      </c>
      <c r="BM42" s="53">
        <v>0</v>
      </c>
      <c r="BN42" s="52">
        <v>0</v>
      </c>
      <c r="BO42" s="7">
        <v>0</v>
      </c>
      <c r="BP42" s="53">
        <v>0</v>
      </c>
      <c r="BQ42" s="52">
        <v>0</v>
      </c>
      <c r="BR42" s="7">
        <v>0</v>
      </c>
      <c r="BS42" s="53">
        <v>0</v>
      </c>
      <c r="BT42" s="52">
        <v>0</v>
      </c>
      <c r="BU42" s="7">
        <v>0</v>
      </c>
      <c r="BV42" s="53">
        <v>0</v>
      </c>
      <c r="BW42" s="52">
        <v>0</v>
      </c>
      <c r="BX42" s="7">
        <v>0</v>
      </c>
      <c r="BY42" s="53">
        <v>0</v>
      </c>
      <c r="BZ42" s="52">
        <v>0</v>
      </c>
      <c r="CA42" s="7">
        <v>0</v>
      </c>
      <c r="CB42" s="53">
        <v>0</v>
      </c>
      <c r="CC42" s="52">
        <v>0</v>
      </c>
      <c r="CD42" s="7">
        <v>0</v>
      </c>
      <c r="CE42" s="53">
        <v>0</v>
      </c>
      <c r="CF42" s="52">
        <v>0</v>
      </c>
      <c r="CG42" s="7">
        <v>0</v>
      </c>
      <c r="CH42" s="53">
        <v>0</v>
      </c>
      <c r="CI42" s="52">
        <v>0</v>
      </c>
      <c r="CJ42" s="7">
        <v>0</v>
      </c>
      <c r="CK42" s="53">
        <v>0</v>
      </c>
      <c r="CL42" s="52">
        <v>0</v>
      </c>
      <c r="CM42" s="7">
        <v>0</v>
      </c>
      <c r="CN42" s="53">
        <v>0</v>
      </c>
      <c r="CO42" s="52">
        <v>0</v>
      </c>
      <c r="CP42" s="7">
        <v>0</v>
      </c>
      <c r="CQ42" s="53">
        <v>0</v>
      </c>
      <c r="CR42" s="52">
        <v>0</v>
      </c>
      <c r="CS42" s="7">
        <v>0</v>
      </c>
      <c r="CT42" s="53">
        <v>0</v>
      </c>
      <c r="CU42" s="52">
        <v>0</v>
      </c>
      <c r="CV42" s="7">
        <v>0</v>
      </c>
      <c r="CW42" s="53">
        <v>0</v>
      </c>
      <c r="CX42" s="52">
        <v>3.5739999999999998</v>
      </c>
      <c r="CY42" s="7">
        <v>34.253</v>
      </c>
      <c r="CZ42" s="53">
        <f t="shared" ref="CZ42" si="52">CY42/CX42*1000</f>
        <v>9583.93956351427</v>
      </c>
      <c r="DA42" s="52">
        <v>0</v>
      </c>
      <c r="DB42" s="7">
        <v>0</v>
      </c>
      <c r="DC42" s="53">
        <v>0</v>
      </c>
      <c r="DD42" s="52">
        <v>0</v>
      </c>
      <c r="DE42" s="7">
        <v>0</v>
      </c>
      <c r="DF42" s="53">
        <v>0</v>
      </c>
      <c r="DG42" s="52">
        <v>0</v>
      </c>
      <c r="DH42" s="7">
        <v>0</v>
      </c>
      <c r="DI42" s="53">
        <v>0</v>
      </c>
      <c r="DJ42" s="52">
        <v>0.63400000000000001</v>
      </c>
      <c r="DK42" s="7">
        <v>6.7430000000000003</v>
      </c>
      <c r="DL42" s="53">
        <f>DK42/DJ42*1000</f>
        <v>10635.646687697161</v>
      </c>
      <c r="DM42" s="52">
        <v>0</v>
      </c>
      <c r="DN42" s="7">
        <v>0</v>
      </c>
      <c r="DO42" s="53">
        <v>0</v>
      </c>
      <c r="DP42" s="52">
        <v>0</v>
      </c>
      <c r="DQ42" s="7">
        <v>0</v>
      </c>
      <c r="DR42" s="53">
        <v>0</v>
      </c>
      <c r="DS42" s="52">
        <v>0</v>
      </c>
      <c r="DT42" s="7">
        <v>0</v>
      </c>
      <c r="DU42" s="53">
        <v>0</v>
      </c>
      <c r="DV42" s="52">
        <v>0</v>
      </c>
      <c r="DW42" s="7">
        <v>0</v>
      </c>
      <c r="DX42" s="53">
        <v>0</v>
      </c>
      <c r="DY42" s="52">
        <v>0.25</v>
      </c>
      <c r="DZ42" s="7">
        <v>3.1230000000000002</v>
      </c>
      <c r="EA42" s="53">
        <f t="shared" si="35"/>
        <v>12492</v>
      </c>
      <c r="EB42" s="52">
        <v>0</v>
      </c>
      <c r="EC42" s="7">
        <v>0</v>
      </c>
      <c r="ED42" s="53">
        <v>0</v>
      </c>
      <c r="EE42" s="52">
        <v>0</v>
      </c>
      <c r="EF42" s="7">
        <v>0</v>
      </c>
      <c r="EG42" s="53">
        <v>0</v>
      </c>
      <c r="EH42" s="52">
        <v>0</v>
      </c>
      <c r="EI42" s="7">
        <v>0</v>
      </c>
      <c r="EJ42" s="53">
        <f t="shared" si="36"/>
        <v>0</v>
      </c>
      <c r="EK42" s="52">
        <v>0</v>
      </c>
      <c r="EL42" s="7">
        <v>0</v>
      </c>
      <c r="EM42" s="53">
        <v>0</v>
      </c>
      <c r="EN42" s="52">
        <v>0</v>
      </c>
      <c r="EO42" s="7">
        <v>0</v>
      </c>
      <c r="EP42" s="53">
        <v>0</v>
      </c>
      <c r="EQ42" s="52">
        <v>0</v>
      </c>
      <c r="ER42" s="7">
        <v>0</v>
      </c>
      <c r="ES42" s="53">
        <v>0</v>
      </c>
      <c r="ET42" s="52">
        <v>0</v>
      </c>
      <c r="EU42" s="7">
        <v>0</v>
      </c>
      <c r="EV42" s="53">
        <v>0</v>
      </c>
      <c r="EW42" s="52">
        <v>0</v>
      </c>
      <c r="EX42" s="7">
        <v>0</v>
      </c>
      <c r="EY42" s="53">
        <v>0</v>
      </c>
      <c r="EZ42" s="52">
        <v>0</v>
      </c>
      <c r="FA42" s="7">
        <v>0</v>
      </c>
      <c r="FB42" s="53">
        <v>0</v>
      </c>
      <c r="FC42" s="52">
        <v>0</v>
      </c>
      <c r="FD42" s="7">
        <v>0</v>
      </c>
      <c r="FE42" s="53">
        <v>0</v>
      </c>
      <c r="FF42" s="52">
        <v>0</v>
      </c>
      <c r="FG42" s="7">
        <v>0</v>
      </c>
      <c r="FH42" s="53">
        <v>0</v>
      </c>
      <c r="FI42" s="52">
        <v>0</v>
      </c>
      <c r="FJ42" s="7">
        <v>0</v>
      </c>
      <c r="FK42" s="53">
        <v>0</v>
      </c>
      <c r="FL42" s="52">
        <v>0</v>
      </c>
      <c r="FM42" s="7">
        <v>0</v>
      </c>
      <c r="FN42" s="53">
        <f t="shared" si="38"/>
        <v>0</v>
      </c>
      <c r="FO42" s="52">
        <v>0</v>
      </c>
      <c r="FP42" s="7">
        <v>0</v>
      </c>
      <c r="FQ42" s="53">
        <v>0</v>
      </c>
      <c r="FR42" s="52">
        <v>0</v>
      </c>
      <c r="FS42" s="7">
        <v>0</v>
      </c>
      <c r="FT42" s="53">
        <v>0</v>
      </c>
      <c r="FU42" s="52">
        <v>0</v>
      </c>
      <c r="FV42" s="7">
        <v>0</v>
      </c>
      <c r="FW42" s="53">
        <v>0</v>
      </c>
      <c r="FX42" s="52">
        <v>0</v>
      </c>
      <c r="FY42" s="7">
        <v>0</v>
      </c>
      <c r="FZ42" s="53">
        <v>0</v>
      </c>
      <c r="GA42" s="52">
        <v>0</v>
      </c>
      <c r="GB42" s="7">
        <v>0</v>
      </c>
      <c r="GC42" s="53">
        <v>0</v>
      </c>
      <c r="GD42" s="52">
        <v>0</v>
      </c>
      <c r="GE42" s="7">
        <v>0</v>
      </c>
      <c r="GF42" s="53">
        <v>0</v>
      </c>
      <c r="GG42" s="52">
        <v>0</v>
      </c>
      <c r="GH42" s="7">
        <v>0</v>
      </c>
      <c r="GI42" s="53">
        <v>0</v>
      </c>
      <c r="GJ42" s="52">
        <v>0</v>
      </c>
      <c r="GK42" s="7">
        <v>0</v>
      </c>
      <c r="GL42" s="53">
        <f t="shared" si="40"/>
        <v>0</v>
      </c>
      <c r="GM42" s="52">
        <v>0</v>
      </c>
      <c r="GN42" s="7">
        <v>0</v>
      </c>
      <c r="GO42" s="53">
        <v>0</v>
      </c>
      <c r="GP42" s="52">
        <v>0</v>
      </c>
      <c r="GQ42" s="7">
        <v>0</v>
      </c>
      <c r="GR42" s="53">
        <v>0</v>
      </c>
      <c r="GS42" s="52">
        <v>0</v>
      </c>
      <c r="GT42" s="7">
        <v>0</v>
      </c>
      <c r="GU42" s="53">
        <v>0</v>
      </c>
      <c r="GV42" s="52">
        <v>0</v>
      </c>
      <c r="GW42" s="7">
        <v>0</v>
      </c>
      <c r="GX42" s="53">
        <v>0</v>
      </c>
      <c r="GY42" s="52">
        <v>0</v>
      </c>
      <c r="GZ42" s="7">
        <v>0</v>
      </c>
      <c r="HA42" s="53">
        <v>0</v>
      </c>
      <c r="HB42" s="52">
        <v>0</v>
      </c>
      <c r="HC42" s="7">
        <v>0</v>
      </c>
      <c r="HD42" s="53">
        <v>0</v>
      </c>
      <c r="HE42" s="52">
        <v>0</v>
      </c>
      <c r="HF42" s="7">
        <v>0</v>
      </c>
      <c r="HG42" s="53">
        <v>0</v>
      </c>
      <c r="HH42" s="52">
        <v>0</v>
      </c>
      <c r="HI42" s="7">
        <v>0</v>
      </c>
      <c r="HJ42" s="53">
        <v>0</v>
      </c>
      <c r="HK42" s="52">
        <v>0</v>
      </c>
      <c r="HL42" s="7">
        <v>0</v>
      </c>
      <c r="HM42" s="53">
        <v>0</v>
      </c>
      <c r="HN42" s="52">
        <v>0</v>
      </c>
      <c r="HO42" s="7">
        <v>0</v>
      </c>
      <c r="HP42" s="53">
        <v>0</v>
      </c>
      <c r="HQ42" s="52">
        <v>0</v>
      </c>
      <c r="HR42" s="7">
        <v>0</v>
      </c>
      <c r="HS42" s="53">
        <v>0</v>
      </c>
      <c r="HT42" s="52">
        <v>65.3</v>
      </c>
      <c r="HU42" s="7">
        <v>107.22</v>
      </c>
      <c r="HV42" s="53">
        <f t="shared" si="41"/>
        <v>1641.9601837672283</v>
      </c>
      <c r="HW42" s="52">
        <v>660.23</v>
      </c>
      <c r="HX42" s="7">
        <v>3765.86</v>
      </c>
      <c r="HY42" s="53">
        <f t="shared" si="42"/>
        <v>5703.8607757902546</v>
      </c>
      <c r="HZ42" s="10">
        <f t="shared" si="47"/>
        <v>1935.3940000000002</v>
      </c>
      <c r="IA42" s="15">
        <f t="shared" si="48"/>
        <v>5762.5320000000002</v>
      </c>
      <c r="IB42" s="1"/>
      <c r="IC42" s="2"/>
      <c r="ID42" s="1"/>
      <c r="IE42" s="1"/>
      <c r="IF42" s="1"/>
      <c r="IG42" s="2"/>
      <c r="IH42" s="1"/>
      <c r="II42" s="1"/>
      <c r="IJ42" s="1"/>
      <c r="IK42" s="2"/>
      <c r="IL42" s="1"/>
      <c r="IM42" s="1"/>
      <c r="IN42" s="1"/>
      <c r="IO42" s="2"/>
      <c r="IP42" s="1"/>
      <c r="IQ42" s="1"/>
      <c r="IR42" s="1"/>
      <c r="IS42" s="2"/>
      <c r="IT42" s="1"/>
      <c r="IU42" s="1"/>
      <c r="IV42" s="1"/>
      <c r="IW42" s="2"/>
      <c r="IX42" s="1"/>
      <c r="IY42" s="1"/>
      <c r="IZ42" s="1"/>
      <c r="JA42" s="2"/>
      <c r="JB42" s="1"/>
      <c r="JC42" s="1"/>
      <c r="JD42" s="1"/>
      <c r="JE42" s="2"/>
      <c r="JF42" s="1"/>
      <c r="JG42" s="1"/>
      <c r="JH42" s="1"/>
      <c r="JI42" s="2"/>
      <c r="JJ42" s="1"/>
      <c r="JK42" s="1"/>
      <c r="JL42" s="1"/>
      <c r="JM42" s="2"/>
      <c r="JN42" s="1"/>
      <c r="JO42" s="1"/>
      <c r="JP42" s="1"/>
      <c r="JQ42" s="2"/>
      <c r="JR42" s="1"/>
      <c r="JS42" s="1"/>
      <c r="JT42" s="1"/>
      <c r="JU42" s="2"/>
      <c r="JV42" s="1"/>
      <c r="JW42" s="1"/>
      <c r="JX42" s="1"/>
      <c r="JY42" s="2"/>
      <c r="JZ42" s="1"/>
      <c r="KA42" s="1"/>
      <c r="KB42" s="1"/>
    </row>
    <row r="43" spans="1:363" x14ac:dyDescent="0.3">
      <c r="A43" s="73">
        <v>2010</v>
      </c>
      <c r="B43" s="69" t="s">
        <v>16</v>
      </c>
      <c r="C43" s="52">
        <v>0.5</v>
      </c>
      <c r="D43" s="7">
        <v>19.599</v>
      </c>
      <c r="E43" s="53">
        <f>D43/C43*1000</f>
        <v>39198</v>
      </c>
      <c r="F43" s="52">
        <v>0</v>
      </c>
      <c r="G43" s="7">
        <v>0</v>
      </c>
      <c r="H43" s="53">
        <v>0</v>
      </c>
      <c r="I43" s="52">
        <v>0</v>
      </c>
      <c r="J43" s="7">
        <v>0</v>
      </c>
      <c r="K43" s="53">
        <v>0</v>
      </c>
      <c r="L43" s="52">
        <v>0</v>
      </c>
      <c r="M43" s="7">
        <v>0</v>
      </c>
      <c r="N43" s="53">
        <v>0</v>
      </c>
      <c r="O43" s="52">
        <v>0.06</v>
      </c>
      <c r="P43" s="7">
        <v>1.946</v>
      </c>
      <c r="Q43" s="53">
        <f t="shared" ref="Q43" si="53">P43/O43*1000</f>
        <v>32433.333333333336</v>
      </c>
      <c r="R43" s="52">
        <v>0</v>
      </c>
      <c r="S43" s="7">
        <v>0</v>
      </c>
      <c r="T43" s="53">
        <v>0</v>
      </c>
      <c r="U43" s="52">
        <v>0</v>
      </c>
      <c r="V43" s="7">
        <v>0</v>
      </c>
      <c r="W43" s="53">
        <v>0</v>
      </c>
      <c r="X43" s="52">
        <v>0</v>
      </c>
      <c r="Y43" s="7">
        <v>0</v>
      </c>
      <c r="Z43" s="53">
        <v>0</v>
      </c>
      <c r="AA43" s="52">
        <v>0</v>
      </c>
      <c r="AB43" s="7">
        <v>0</v>
      </c>
      <c r="AC43" s="53">
        <v>0</v>
      </c>
      <c r="AD43" s="52">
        <v>0</v>
      </c>
      <c r="AE43" s="7">
        <v>0</v>
      </c>
      <c r="AF43" s="53">
        <v>0</v>
      </c>
      <c r="AG43" s="52">
        <v>0</v>
      </c>
      <c r="AH43" s="7">
        <v>0</v>
      </c>
      <c r="AI43" s="53">
        <v>0</v>
      </c>
      <c r="AJ43" s="52">
        <v>0</v>
      </c>
      <c r="AK43" s="7">
        <v>0</v>
      </c>
      <c r="AL43" s="53">
        <v>0</v>
      </c>
      <c r="AM43" s="52">
        <v>0</v>
      </c>
      <c r="AN43" s="7">
        <v>0</v>
      </c>
      <c r="AO43" s="53">
        <v>0</v>
      </c>
      <c r="AP43" s="52">
        <v>2752</v>
      </c>
      <c r="AQ43" s="7">
        <v>4017.92</v>
      </c>
      <c r="AR43" s="53">
        <f t="shared" si="29"/>
        <v>1460</v>
      </c>
      <c r="AS43" s="52">
        <v>0</v>
      </c>
      <c r="AT43" s="7">
        <v>0</v>
      </c>
      <c r="AU43" s="53">
        <v>0</v>
      </c>
      <c r="AV43" s="52">
        <v>0</v>
      </c>
      <c r="AW43" s="7">
        <v>0</v>
      </c>
      <c r="AX43" s="53">
        <f t="shared" si="30"/>
        <v>0</v>
      </c>
      <c r="AY43" s="52">
        <v>0</v>
      </c>
      <c r="AZ43" s="7">
        <v>0</v>
      </c>
      <c r="BA43" s="53">
        <v>0</v>
      </c>
      <c r="BB43" s="52">
        <v>0</v>
      </c>
      <c r="BC43" s="7">
        <v>0</v>
      </c>
      <c r="BD43" s="53">
        <v>0</v>
      </c>
      <c r="BE43" s="52">
        <v>0</v>
      </c>
      <c r="BF43" s="7">
        <v>0</v>
      </c>
      <c r="BG43" s="53">
        <v>0</v>
      </c>
      <c r="BH43" s="52">
        <v>0</v>
      </c>
      <c r="BI43" s="7">
        <v>0</v>
      </c>
      <c r="BJ43" s="53">
        <v>0</v>
      </c>
      <c r="BK43" s="52">
        <v>0</v>
      </c>
      <c r="BL43" s="7">
        <v>0</v>
      </c>
      <c r="BM43" s="53">
        <v>0</v>
      </c>
      <c r="BN43" s="52">
        <v>0</v>
      </c>
      <c r="BO43" s="7">
        <v>0</v>
      </c>
      <c r="BP43" s="53">
        <v>0</v>
      </c>
      <c r="BQ43" s="52">
        <v>0</v>
      </c>
      <c r="BR43" s="7">
        <v>0</v>
      </c>
      <c r="BS43" s="53">
        <v>0</v>
      </c>
      <c r="BT43" s="52">
        <v>0</v>
      </c>
      <c r="BU43" s="7">
        <v>0</v>
      </c>
      <c r="BV43" s="53">
        <v>0</v>
      </c>
      <c r="BW43" s="52">
        <v>0</v>
      </c>
      <c r="BX43" s="7">
        <v>0</v>
      </c>
      <c r="BY43" s="53">
        <v>0</v>
      </c>
      <c r="BZ43" s="52">
        <v>0</v>
      </c>
      <c r="CA43" s="7">
        <v>0</v>
      </c>
      <c r="CB43" s="53">
        <v>0</v>
      </c>
      <c r="CC43" s="52">
        <v>0</v>
      </c>
      <c r="CD43" s="7">
        <v>0</v>
      </c>
      <c r="CE43" s="53">
        <v>0</v>
      </c>
      <c r="CF43" s="52">
        <v>0</v>
      </c>
      <c r="CG43" s="7">
        <v>0</v>
      </c>
      <c r="CH43" s="53">
        <v>0</v>
      </c>
      <c r="CI43" s="52">
        <v>0</v>
      </c>
      <c r="CJ43" s="7">
        <v>0</v>
      </c>
      <c r="CK43" s="53">
        <v>0</v>
      </c>
      <c r="CL43" s="52">
        <v>0</v>
      </c>
      <c r="CM43" s="7">
        <v>0</v>
      </c>
      <c r="CN43" s="53">
        <v>0</v>
      </c>
      <c r="CO43" s="52">
        <v>0</v>
      </c>
      <c r="CP43" s="7">
        <v>0</v>
      </c>
      <c r="CQ43" s="53">
        <v>0</v>
      </c>
      <c r="CR43" s="52">
        <v>0</v>
      </c>
      <c r="CS43" s="7">
        <v>0</v>
      </c>
      <c r="CT43" s="53">
        <v>0</v>
      </c>
      <c r="CU43" s="52">
        <v>0</v>
      </c>
      <c r="CV43" s="7">
        <v>0</v>
      </c>
      <c r="CW43" s="53">
        <v>0</v>
      </c>
      <c r="CX43" s="52">
        <v>0</v>
      </c>
      <c r="CY43" s="7">
        <v>0</v>
      </c>
      <c r="CZ43" s="53">
        <v>0</v>
      </c>
      <c r="DA43" s="52">
        <v>0</v>
      </c>
      <c r="DB43" s="7">
        <v>0</v>
      </c>
      <c r="DC43" s="53">
        <v>0</v>
      </c>
      <c r="DD43" s="52">
        <v>0</v>
      </c>
      <c r="DE43" s="7">
        <v>0</v>
      </c>
      <c r="DF43" s="53">
        <v>0</v>
      </c>
      <c r="DG43" s="52">
        <v>0</v>
      </c>
      <c r="DH43" s="7">
        <v>0</v>
      </c>
      <c r="DI43" s="53">
        <v>0</v>
      </c>
      <c r="DJ43" s="52">
        <v>0.28000000000000003</v>
      </c>
      <c r="DK43" s="7">
        <v>1.5920000000000001</v>
      </c>
      <c r="DL43" s="53">
        <f>DK43/DJ43*1000</f>
        <v>5685.7142857142853</v>
      </c>
      <c r="DM43" s="52">
        <v>0</v>
      </c>
      <c r="DN43" s="7">
        <v>0</v>
      </c>
      <c r="DO43" s="53">
        <v>0</v>
      </c>
      <c r="DP43" s="52">
        <v>0</v>
      </c>
      <c r="DQ43" s="7">
        <v>0</v>
      </c>
      <c r="DR43" s="53">
        <v>0</v>
      </c>
      <c r="DS43" s="52">
        <v>0</v>
      </c>
      <c r="DT43" s="7">
        <v>0</v>
      </c>
      <c r="DU43" s="53">
        <v>0</v>
      </c>
      <c r="DV43" s="52">
        <v>0</v>
      </c>
      <c r="DW43" s="7">
        <v>0</v>
      </c>
      <c r="DX43" s="53">
        <v>0</v>
      </c>
      <c r="DY43" s="52">
        <v>0.64900000000000002</v>
      </c>
      <c r="DZ43" s="7">
        <v>2.8079999999999998</v>
      </c>
      <c r="EA43" s="53">
        <f t="shared" si="35"/>
        <v>4326.6563944530044</v>
      </c>
      <c r="EB43" s="52">
        <v>0</v>
      </c>
      <c r="EC43" s="7">
        <v>0</v>
      </c>
      <c r="ED43" s="53">
        <v>0</v>
      </c>
      <c r="EE43" s="52">
        <v>0</v>
      </c>
      <c r="EF43" s="7">
        <v>0</v>
      </c>
      <c r="EG43" s="53">
        <v>0</v>
      </c>
      <c r="EH43" s="52">
        <v>0</v>
      </c>
      <c r="EI43" s="7">
        <v>0</v>
      </c>
      <c r="EJ43" s="53">
        <f t="shared" si="36"/>
        <v>0</v>
      </c>
      <c r="EK43" s="52">
        <v>0</v>
      </c>
      <c r="EL43" s="7">
        <v>0</v>
      </c>
      <c r="EM43" s="53">
        <v>0</v>
      </c>
      <c r="EN43" s="52">
        <v>0</v>
      </c>
      <c r="EO43" s="7">
        <v>0</v>
      </c>
      <c r="EP43" s="53">
        <v>0</v>
      </c>
      <c r="EQ43" s="52">
        <v>0</v>
      </c>
      <c r="ER43" s="7">
        <v>0</v>
      </c>
      <c r="ES43" s="53">
        <v>0</v>
      </c>
      <c r="ET43" s="52">
        <v>0</v>
      </c>
      <c r="EU43" s="7">
        <v>0</v>
      </c>
      <c r="EV43" s="53">
        <v>0</v>
      </c>
      <c r="EW43" s="52">
        <v>0</v>
      </c>
      <c r="EX43" s="7">
        <v>0</v>
      </c>
      <c r="EY43" s="53">
        <v>0</v>
      </c>
      <c r="EZ43" s="52">
        <v>2.5000000000000001E-2</v>
      </c>
      <c r="FA43" s="7">
        <v>0.4</v>
      </c>
      <c r="FB43" s="53">
        <f t="shared" ref="FB43" si="54">FA43/EZ43*1000</f>
        <v>16000</v>
      </c>
      <c r="FC43" s="52">
        <v>0</v>
      </c>
      <c r="FD43" s="7">
        <v>0</v>
      </c>
      <c r="FE43" s="53">
        <v>0</v>
      </c>
      <c r="FF43" s="52">
        <v>0</v>
      </c>
      <c r="FG43" s="7">
        <v>0</v>
      </c>
      <c r="FH43" s="53">
        <v>0</v>
      </c>
      <c r="FI43" s="52">
        <v>0</v>
      </c>
      <c r="FJ43" s="7">
        <v>0</v>
      </c>
      <c r="FK43" s="53">
        <v>0</v>
      </c>
      <c r="FL43" s="52">
        <v>0</v>
      </c>
      <c r="FM43" s="7">
        <v>0</v>
      </c>
      <c r="FN43" s="53">
        <f t="shared" si="38"/>
        <v>0</v>
      </c>
      <c r="FO43" s="52">
        <v>0</v>
      </c>
      <c r="FP43" s="7">
        <v>0</v>
      </c>
      <c r="FQ43" s="53">
        <v>0</v>
      </c>
      <c r="FR43" s="52">
        <v>0</v>
      </c>
      <c r="FS43" s="7">
        <v>0</v>
      </c>
      <c r="FT43" s="53">
        <v>0</v>
      </c>
      <c r="FU43" s="52">
        <v>0</v>
      </c>
      <c r="FV43" s="7">
        <v>0</v>
      </c>
      <c r="FW43" s="53">
        <v>0</v>
      </c>
      <c r="FX43" s="52">
        <v>0</v>
      </c>
      <c r="FY43" s="7">
        <v>0</v>
      </c>
      <c r="FZ43" s="53">
        <v>0</v>
      </c>
      <c r="GA43" s="52">
        <v>0</v>
      </c>
      <c r="GB43" s="7">
        <v>0</v>
      </c>
      <c r="GC43" s="53">
        <v>0</v>
      </c>
      <c r="GD43" s="52">
        <v>0</v>
      </c>
      <c r="GE43" s="7">
        <v>0</v>
      </c>
      <c r="GF43" s="53">
        <v>0</v>
      </c>
      <c r="GG43" s="52">
        <v>0</v>
      </c>
      <c r="GH43" s="7">
        <v>0</v>
      </c>
      <c r="GI43" s="53">
        <v>0</v>
      </c>
      <c r="GJ43" s="52">
        <v>0</v>
      </c>
      <c r="GK43" s="7">
        <v>0</v>
      </c>
      <c r="GL43" s="53">
        <f t="shared" si="40"/>
        <v>0</v>
      </c>
      <c r="GM43" s="52">
        <v>0</v>
      </c>
      <c r="GN43" s="7">
        <v>0</v>
      </c>
      <c r="GO43" s="53">
        <v>0</v>
      </c>
      <c r="GP43" s="52">
        <v>0</v>
      </c>
      <c r="GQ43" s="7">
        <v>0</v>
      </c>
      <c r="GR43" s="53">
        <v>0</v>
      </c>
      <c r="GS43" s="52">
        <v>0</v>
      </c>
      <c r="GT43" s="7">
        <v>0</v>
      </c>
      <c r="GU43" s="53">
        <v>0</v>
      </c>
      <c r="GV43" s="52">
        <v>0</v>
      </c>
      <c r="GW43" s="7">
        <v>0</v>
      </c>
      <c r="GX43" s="53">
        <v>0</v>
      </c>
      <c r="GY43" s="52">
        <v>0</v>
      </c>
      <c r="GZ43" s="7">
        <v>0</v>
      </c>
      <c r="HA43" s="53">
        <v>0</v>
      </c>
      <c r="HB43" s="52">
        <v>0</v>
      </c>
      <c r="HC43" s="7">
        <v>0</v>
      </c>
      <c r="HD43" s="53">
        <v>0</v>
      </c>
      <c r="HE43" s="52">
        <v>0</v>
      </c>
      <c r="HF43" s="7">
        <v>0</v>
      </c>
      <c r="HG43" s="53">
        <v>0</v>
      </c>
      <c r="HH43" s="52">
        <v>0</v>
      </c>
      <c r="HI43" s="7">
        <v>0</v>
      </c>
      <c r="HJ43" s="53">
        <v>0</v>
      </c>
      <c r="HK43" s="52">
        <v>0</v>
      </c>
      <c r="HL43" s="7">
        <v>0</v>
      </c>
      <c r="HM43" s="53">
        <v>0</v>
      </c>
      <c r="HN43" s="52">
        <v>0</v>
      </c>
      <c r="HO43" s="7">
        <v>0</v>
      </c>
      <c r="HP43" s="53">
        <v>0</v>
      </c>
      <c r="HQ43" s="52">
        <v>0</v>
      </c>
      <c r="HR43" s="7">
        <v>0</v>
      </c>
      <c r="HS43" s="53">
        <v>0</v>
      </c>
      <c r="HT43" s="52">
        <v>38.195999999999998</v>
      </c>
      <c r="HU43" s="7">
        <v>329.25400000000002</v>
      </c>
      <c r="HV43" s="53">
        <f t="shared" si="41"/>
        <v>8620.1172897685628</v>
      </c>
      <c r="HW43" s="52">
        <v>959.04200000000003</v>
      </c>
      <c r="HX43" s="7">
        <v>5705.2309999999998</v>
      </c>
      <c r="HY43" s="53">
        <f t="shared" si="42"/>
        <v>5948.8854502722506</v>
      </c>
      <c r="HZ43" s="10">
        <f t="shared" si="47"/>
        <v>3750.752</v>
      </c>
      <c r="IA43" s="15">
        <f t="shared" si="48"/>
        <v>10078.75</v>
      </c>
      <c r="IB43" s="1"/>
      <c r="IC43" s="2"/>
      <c r="ID43" s="1"/>
      <c r="IE43" s="1"/>
      <c r="IF43" s="1"/>
      <c r="IG43" s="2"/>
      <c r="IH43" s="1"/>
      <c r="II43" s="1"/>
      <c r="IJ43" s="1"/>
      <c r="IK43" s="2"/>
      <c r="IL43" s="1"/>
      <c r="IM43" s="1"/>
      <c r="IN43" s="1"/>
      <c r="IO43" s="2"/>
      <c r="IP43" s="1"/>
      <c r="IQ43" s="1"/>
      <c r="IR43" s="1"/>
      <c r="IS43" s="2"/>
      <c r="IT43" s="1"/>
      <c r="IU43" s="1"/>
      <c r="IV43" s="1"/>
      <c r="IW43" s="2"/>
      <c r="IX43" s="1"/>
      <c r="IY43" s="1"/>
      <c r="IZ43" s="1"/>
      <c r="JA43" s="2"/>
      <c r="JB43" s="1"/>
      <c r="JC43" s="1"/>
      <c r="JD43" s="1"/>
      <c r="JE43" s="2"/>
      <c r="JF43" s="1"/>
      <c r="JG43" s="1"/>
      <c r="JH43" s="1"/>
      <c r="JI43" s="2"/>
      <c r="JJ43" s="1"/>
      <c r="JK43" s="1"/>
      <c r="JL43" s="1"/>
      <c r="JM43" s="2"/>
      <c r="JN43" s="1"/>
      <c r="JO43" s="1"/>
      <c r="JP43" s="1"/>
      <c r="JQ43" s="2"/>
      <c r="JR43" s="1"/>
      <c r="JS43" s="1"/>
      <c r="JT43" s="1"/>
      <c r="JU43" s="2"/>
      <c r="JV43" s="1"/>
      <c r="JW43" s="1"/>
      <c r="JX43" s="1"/>
      <c r="JY43" s="2"/>
      <c r="JZ43" s="1"/>
      <c r="KA43" s="1"/>
      <c r="KB43" s="1"/>
    </row>
    <row r="44" spans="1:363" ht="15" thickBot="1" x14ac:dyDescent="0.35">
      <c r="A44" s="83"/>
      <c r="B44" s="84" t="s">
        <v>17</v>
      </c>
      <c r="C44" s="79">
        <f>SUM(C32:C43)</f>
        <v>12.381</v>
      </c>
      <c r="D44" s="46">
        <f>SUM(D32:D43)</f>
        <v>158.86699999999996</v>
      </c>
      <c r="E44" s="80"/>
      <c r="F44" s="79">
        <f>SUM(F32:F43)</f>
        <v>1.3000000000000001E-2</v>
      </c>
      <c r="G44" s="46">
        <f>SUM(G32:G43)</f>
        <v>0.32400000000000001</v>
      </c>
      <c r="H44" s="80"/>
      <c r="I44" s="79">
        <f>SUM(I32:I43)</f>
        <v>10.488999999999999</v>
      </c>
      <c r="J44" s="46">
        <f>SUM(J32:J43)</f>
        <v>245.28299999999996</v>
      </c>
      <c r="K44" s="80"/>
      <c r="L44" s="79">
        <f>SUM(L32:L43)</f>
        <v>0.3</v>
      </c>
      <c r="M44" s="46">
        <f>SUM(M32:M43)</f>
        <v>6.3</v>
      </c>
      <c r="N44" s="80"/>
      <c r="O44" s="79">
        <f>SUM(O32:O43)</f>
        <v>0.06</v>
      </c>
      <c r="P44" s="46">
        <f>SUM(P32:P43)</f>
        <v>1.946</v>
      </c>
      <c r="Q44" s="80"/>
      <c r="R44" s="79">
        <f>SUM(R32:R43)</f>
        <v>0</v>
      </c>
      <c r="S44" s="46">
        <f>SUM(S32:S43)</f>
        <v>0</v>
      </c>
      <c r="T44" s="80"/>
      <c r="U44" s="79">
        <f>SUM(U32:U43)</f>
        <v>0</v>
      </c>
      <c r="V44" s="46">
        <f>SUM(V32:V43)</f>
        <v>0</v>
      </c>
      <c r="W44" s="80"/>
      <c r="X44" s="79">
        <f>SUM(X32:X43)</f>
        <v>0</v>
      </c>
      <c r="Y44" s="46">
        <f>SUM(Y32:Y43)</f>
        <v>0</v>
      </c>
      <c r="Z44" s="80"/>
      <c r="AA44" s="79">
        <f>SUM(AA32:AA43)</f>
        <v>0</v>
      </c>
      <c r="AB44" s="46">
        <f>SUM(AB32:AB43)</f>
        <v>0</v>
      </c>
      <c r="AC44" s="80"/>
      <c r="AD44" s="79">
        <f>SUM(AD32:AD43)</f>
        <v>0</v>
      </c>
      <c r="AE44" s="46">
        <f>SUM(AE32:AE43)</f>
        <v>0</v>
      </c>
      <c r="AF44" s="80"/>
      <c r="AG44" s="79">
        <f>SUM(AG32:AG43)</f>
        <v>0</v>
      </c>
      <c r="AH44" s="46">
        <f>SUM(AH32:AH43)</f>
        <v>0</v>
      </c>
      <c r="AI44" s="80"/>
      <c r="AJ44" s="79">
        <f>SUM(AJ32:AJ43)</f>
        <v>0.01</v>
      </c>
      <c r="AK44" s="46">
        <f>SUM(AK32:AK43)</f>
        <v>0.16</v>
      </c>
      <c r="AL44" s="80"/>
      <c r="AM44" s="79">
        <f>SUM(AM32:AM43)</f>
        <v>32.42</v>
      </c>
      <c r="AN44" s="46">
        <f>SUM(AN32:AN43)</f>
        <v>56.348999999999997</v>
      </c>
      <c r="AO44" s="80"/>
      <c r="AP44" s="79">
        <f>SUM(AP32:AP43)</f>
        <v>11842.622000000001</v>
      </c>
      <c r="AQ44" s="46">
        <f>SUM(AQ32:AQ43)</f>
        <v>17948.557000000001</v>
      </c>
      <c r="AR44" s="80"/>
      <c r="AS44" s="79">
        <f>SUM(AS32:AS43)</f>
        <v>0</v>
      </c>
      <c r="AT44" s="46">
        <f>SUM(AT32:AT43)</f>
        <v>0</v>
      </c>
      <c r="AU44" s="80"/>
      <c r="AV44" s="79">
        <f t="shared" ref="AV44:AW44" si="55">SUM(AV32:AV43)</f>
        <v>0</v>
      </c>
      <c r="AW44" s="46">
        <f t="shared" si="55"/>
        <v>0</v>
      </c>
      <c r="AX44" s="80"/>
      <c r="AY44" s="79">
        <f>SUM(AY32:AY43)</f>
        <v>0</v>
      </c>
      <c r="AZ44" s="46">
        <f>SUM(AZ32:AZ43)</f>
        <v>0</v>
      </c>
      <c r="BA44" s="80"/>
      <c r="BB44" s="79">
        <f>SUM(BB32:BB43)</f>
        <v>0</v>
      </c>
      <c r="BC44" s="46">
        <f>SUM(BC32:BC43)</f>
        <v>0</v>
      </c>
      <c r="BD44" s="80"/>
      <c r="BE44" s="79">
        <f>SUM(BE32:BE43)</f>
        <v>0</v>
      </c>
      <c r="BF44" s="46">
        <f>SUM(BF32:BF43)</f>
        <v>0</v>
      </c>
      <c r="BG44" s="80"/>
      <c r="BH44" s="79">
        <f>SUM(BH32:BH43)</f>
        <v>7.0000000000000001E-3</v>
      </c>
      <c r="BI44" s="46">
        <f>SUM(BI32:BI43)</f>
        <v>0.14399999999999999</v>
      </c>
      <c r="BJ44" s="80"/>
      <c r="BK44" s="79">
        <f>SUM(BK32:BK43)</f>
        <v>0</v>
      </c>
      <c r="BL44" s="46">
        <f>SUM(BL32:BL43)</f>
        <v>0</v>
      </c>
      <c r="BM44" s="80"/>
      <c r="BN44" s="79">
        <f>SUM(BN32:BN43)</f>
        <v>0</v>
      </c>
      <c r="BO44" s="46">
        <f>SUM(BO32:BO43)</f>
        <v>0</v>
      </c>
      <c r="BP44" s="80"/>
      <c r="BQ44" s="79">
        <f>SUM(BQ32:BQ43)</f>
        <v>0</v>
      </c>
      <c r="BR44" s="46">
        <f>SUM(BR32:BR43)</f>
        <v>0</v>
      </c>
      <c r="BS44" s="80"/>
      <c r="BT44" s="79">
        <f>SUM(BT32:BT43)</f>
        <v>38.590999999999994</v>
      </c>
      <c r="BU44" s="46">
        <f>SUM(BU32:BU43)</f>
        <v>422.56199999999995</v>
      </c>
      <c r="BV44" s="80"/>
      <c r="BW44" s="79">
        <f>SUM(BW32:BW43)</f>
        <v>0</v>
      </c>
      <c r="BX44" s="46">
        <f>SUM(BX32:BX43)</f>
        <v>0</v>
      </c>
      <c r="BY44" s="80"/>
      <c r="BZ44" s="79">
        <f>SUM(BZ32:BZ43)</f>
        <v>16.559999999999999</v>
      </c>
      <c r="CA44" s="46">
        <f>SUM(CA32:CA43)</f>
        <v>160.11599999999999</v>
      </c>
      <c r="CB44" s="80"/>
      <c r="CC44" s="79">
        <f>SUM(CC32:CC43)</f>
        <v>0</v>
      </c>
      <c r="CD44" s="46">
        <f>SUM(CD32:CD43)</f>
        <v>0</v>
      </c>
      <c r="CE44" s="80"/>
      <c r="CF44" s="79">
        <f>SUM(CF32:CF43)</f>
        <v>0</v>
      </c>
      <c r="CG44" s="46">
        <f>SUM(CG32:CG43)</f>
        <v>0</v>
      </c>
      <c r="CH44" s="80"/>
      <c r="CI44" s="79">
        <f>SUM(CI32:CI43)</f>
        <v>5.3500000000000005</v>
      </c>
      <c r="CJ44" s="46">
        <f>SUM(CJ32:CJ43)</f>
        <v>85.233000000000004</v>
      </c>
      <c r="CK44" s="80"/>
      <c r="CL44" s="79">
        <f>SUM(CL32:CL43)</f>
        <v>0</v>
      </c>
      <c r="CM44" s="46">
        <f>SUM(CM32:CM43)</f>
        <v>0</v>
      </c>
      <c r="CN44" s="80"/>
      <c r="CO44" s="79">
        <f>SUM(CO32:CO43)</f>
        <v>0</v>
      </c>
      <c r="CP44" s="46">
        <f>SUM(CP32:CP43)</f>
        <v>0</v>
      </c>
      <c r="CQ44" s="80"/>
      <c r="CR44" s="79">
        <f>SUM(CR32:CR43)</f>
        <v>0</v>
      </c>
      <c r="CS44" s="46">
        <f>SUM(CS32:CS43)</f>
        <v>0</v>
      </c>
      <c r="CT44" s="80"/>
      <c r="CU44" s="79">
        <f>SUM(CU32:CU43)</f>
        <v>0</v>
      </c>
      <c r="CV44" s="46">
        <f>SUM(CV32:CV43)</f>
        <v>0</v>
      </c>
      <c r="CW44" s="80"/>
      <c r="CX44" s="79">
        <f>SUM(CX32:CX43)</f>
        <v>3.6639999999999997</v>
      </c>
      <c r="CY44" s="46">
        <f>SUM(CY32:CY43)</f>
        <v>36.127000000000002</v>
      </c>
      <c r="CZ44" s="80"/>
      <c r="DA44" s="79">
        <f>SUM(DA32:DA43)</f>
        <v>0</v>
      </c>
      <c r="DB44" s="46">
        <f>SUM(DB32:DB43)</f>
        <v>0</v>
      </c>
      <c r="DC44" s="80"/>
      <c r="DD44" s="79">
        <f>SUM(DD32:DD43)</f>
        <v>3.0000000000000001E-3</v>
      </c>
      <c r="DE44" s="46">
        <f>SUM(DE32:DE43)</f>
        <v>0.113</v>
      </c>
      <c r="DF44" s="80"/>
      <c r="DG44" s="79">
        <f>SUM(DG32:DG43)</f>
        <v>0</v>
      </c>
      <c r="DH44" s="46">
        <f>SUM(DH32:DH43)</f>
        <v>0</v>
      </c>
      <c r="DI44" s="80"/>
      <c r="DJ44" s="79">
        <f>SUM(DJ32:DJ43)</f>
        <v>5.4819999999999993</v>
      </c>
      <c r="DK44" s="46">
        <f>SUM(DK32:DK43)</f>
        <v>60.527999999999999</v>
      </c>
      <c r="DL44" s="80"/>
      <c r="DM44" s="79">
        <f>SUM(DM32:DM43)</f>
        <v>0</v>
      </c>
      <c r="DN44" s="46">
        <f>SUM(DN32:DN43)</f>
        <v>0</v>
      </c>
      <c r="DO44" s="80"/>
      <c r="DP44" s="79">
        <f>SUM(DP32:DP43)</f>
        <v>0</v>
      </c>
      <c r="DQ44" s="46">
        <f>SUM(DQ32:DQ43)</f>
        <v>0</v>
      </c>
      <c r="DR44" s="80"/>
      <c r="DS44" s="79">
        <f>SUM(DS32:DS43)</f>
        <v>0</v>
      </c>
      <c r="DT44" s="46">
        <f>SUM(DT32:DT43)</f>
        <v>0</v>
      </c>
      <c r="DU44" s="80"/>
      <c r="DV44" s="79">
        <f>SUM(DV32:DV43)</f>
        <v>0</v>
      </c>
      <c r="DW44" s="46">
        <f>SUM(DW32:DW43)</f>
        <v>0</v>
      </c>
      <c r="DX44" s="80"/>
      <c r="DY44" s="79">
        <f>SUM(DY32:DY43)</f>
        <v>11.631999999999998</v>
      </c>
      <c r="DZ44" s="46">
        <f>SUM(DZ32:DZ43)</f>
        <v>106.03899999999999</v>
      </c>
      <c r="EA44" s="80"/>
      <c r="EB44" s="79">
        <f>SUM(EB32:EB43)</f>
        <v>0</v>
      </c>
      <c r="EC44" s="46">
        <f>SUM(EC32:EC43)</f>
        <v>0</v>
      </c>
      <c r="ED44" s="80"/>
      <c r="EE44" s="79">
        <f>SUM(EE32:EE43)</f>
        <v>0</v>
      </c>
      <c r="EF44" s="46">
        <f>SUM(EF32:EF43)</f>
        <v>0</v>
      </c>
      <c r="EG44" s="80"/>
      <c r="EH44" s="79">
        <f t="shared" ref="EH44:EI44" si="56">SUM(EH32:EH43)</f>
        <v>0</v>
      </c>
      <c r="EI44" s="46">
        <f t="shared" si="56"/>
        <v>0</v>
      </c>
      <c r="EJ44" s="80"/>
      <c r="EK44" s="79">
        <f>SUM(EK32:EK43)</f>
        <v>0</v>
      </c>
      <c r="EL44" s="46">
        <f>SUM(EL32:EL43)</f>
        <v>0</v>
      </c>
      <c r="EM44" s="80"/>
      <c r="EN44" s="79">
        <f>SUM(EN32:EN43)</f>
        <v>5.6000000000000001E-2</v>
      </c>
      <c r="EO44" s="46">
        <f>SUM(EO32:EO43)</f>
        <v>0.90800000000000003</v>
      </c>
      <c r="EP44" s="80"/>
      <c r="EQ44" s="79">
        <f>SUM(EQ32:EQ43)</f>
        <v>2.5000000000000001E-2</v>
      </c>
      <c r="ER44" s="46">
        <f>SUM(ER32:ER43)</f>
        <v>0.28000000000000003</v>
      </c>
      <c r="ES44" s="80"/>
      <c r="ET44" s="79">
        <f>SUM(ET32:ET43)</f>
        <v>60.354000000000006</v>
      </c>
      <c r="EU44" s="46">
        <f>SUM(EU32:EU43)</f>
        <v>764.41300000000001</v>
      </c>
      <c r="EV44" s="80"/>
      <c r="EW44" s="79">
        <f>SUM(EW32:EW43)</f>
        <v>0</v>
      </c>
      <c r="EX44" s="46">
        <f>SUM(EX32:EX43)</f>
        <v>0</v>
      </c>
      <c r="EY44" s="80"/>
      <c r="EZ44" s="79">
        <f>SUM(EZ32:EZ43)</f>
        <v>2.5000000000000001E-2</v>
      </c>
      <c r="FA44" s="46">
        <f>SUM(FA32:FA43)</f>
        <v>0.4</v>
      </c>
      <c r="FB44" s="80"/>
      <c r="FC44" s="79">
        <f>SUM(FC32:FC43)</f>
        <v>0</v>
      </c>
      <c r="FD44" s="46">
        <f>SUM(FD32:FD43)</f>
        <v>0</v>
      </c>
      <c r="FE44" s="80"/>
      <c r="FF44" s="79">
        <f>SUM(FF32:FF43)</f>
        <v>0</v>
      </c>
      <c r="FG44" s="46">
        <f>SUM(FG32:FG43)</f>
        <v>0</v>
      </c>
      <c r="FH44" s="80"/>
      <c r="FI44" s="79">
        <f>SUM(FI32:FI43)</f>
        <v>22.488999999999997</v>
      </c>
      <c r="FJ44" s="46">
        <f>SUM(FJ32:FJ43)</f>
        <v>208.02</v>
      </c>
      <c r="FK44" s="80"/>
      <c r="FL44" s="79">
        <f t="shared" ref="FL44:FM44" si="57">SUM(FL32:FL43)</f>
        <v>0</v>
      </c>
      <c r="FM44" s="46">
        <f t="shared" si="57"/>
        <v>0</v>
      </c>
      <c r="FN44" s="80"/>
      <c r="FO44" s="79">
        <f>SUM(FO32:FO43)</f>
        <v>0.10799999999999998</v>
      </c>
      <c r="FP44" s="46">
        <f>SUM(FP32:FP43)</f>
        <v>4.9139999999999997</v>
      </c>
      <c r="FQ44" s="80"/>
      <c r="FR44" s="79">
        <f>SUM(FR32:FR43)</f>
        <v>0</v>
      </c>
      <c r="FS44" s="46">
        <f>SUM(FS32:FS43)</f>
        <v>0</v>
      </c>
      <c r="FT44" s="80"/>
      <c r="FU44" s="79">
        <f>SUM(FU32:FU43)</f>
        <v>6.5649999999999995</v>
      </c>
      <c r="FV44" s="46">
        <f>SUM(FV32:FV43)</f>
        <v>69.059000000000012</v>
      </c>
      <c r="FW44" s="80"/>
      <c r="FX44" s="79">
        <f>SUM(FX32:FX43)</f>
        <v>0</v>
      </c>
      <c r="FY44" s="46">
        <f>SUM(FY32:FY43)</f>
        <v>0</v>
      </c>
      <c r="FZ44" s="80"/>
      <c r="GA44" s="79">
        <f>SUM(GA32:GA43)</f>
        <v>0</v>
      </c>
      <c r="GB44" s="46">
        <f>SUM(GB32:GB43)</f>
        <v>0</v>
      </c>
      <c r="GC44" s="80"/>
      <c r="GD44" s="79">
        <f>SUM(GD32:GD43)</f>
        <v>0</v>
      </c>
      <c r="GE44" s="46">
        <f>SUM(GE32:GE43)</f>
        <v>0</v>
      </c>
      <c r="GF44" s="80"/>
      <c r="GG44" s="79">
        <f>SUM(GG32:GG43)</f>
        <v>0</v>
      </c>
      <c r="GH44" s="46">
        <f>SUM(GH32:GH43)</f>
        <v>0</v>
      </c>
      <c r="GI44" s="80"/>
      <c r="GJ44" s="79">
        <f t="shared" ref="GJ44:GK44" si="58">SUM(GJ32:GJ43)</f>
        <v>0</v>
      </c>
      <c r="GK44" s="46">
        <f t="shared" si="58"/>
        <v>0</v>
      </c>
      <c r="GL44" s="80"/>
      <c r="GM44" s="79">
        <f>SUM(GM32:GM43)</f>
        <v>2.944</v>
      </c>
      <c r="GN44" s="46">
        <f>SUM(GN32:GN43)</f>
        <v>79.167000000000002</v>
      </c>
      <c r="GO44" s="80"/>
      <c r="GP44" s="79">
        <f>SUM(GP32:GP43)</f>
        <v>2.7999999999999997E-2</v>
      </c>
      <c r="GQ44" s="46">
        <f>SUM(GQ32:GQ43)</f>
        <v>0.91300000000000003</v>
      </c>
      <c r="GR44" s="80"/>
      <c r="GS44" s="79">
        <f>SUM(GS32:GS43)</f>
        <v>0</v>
      </c>
      <c r="GT44" s="46">
        <f>SUM(GT32:GT43)</f>
        <v>0</v>
      </c>
      <c r="GU44" s="80"/>
      <c r="GV44" s="79">
        <f>SUM(GV32:GV43)</f>
        <v>0</v>
      </c>
      <c r="GW44" s="46">
        <f>SUM(GW32:GW43)</f>
        <v>0</v>
      </c>
      <c r="GX44" s="80"/>
      <c r="GY44" s="79">
        <f>SUM(GY32:GY43)</f>
        <v>0</v>
      </c>
      <c r="GZ44" s="46">
        <f>SUM(GZ32:GZ43)</f>
        <v>0</v>
      </c>
      <c r="HA44" s="80"/>
      <c r="HB44" s="79">
        <f>SUM(HB32:HB43)</f>
        <v>0</v>
      </c>
      <c r="HC44" s="46">
        <f>SUM(HC32:HC43)</f>
        <v>0</v>
      </c>
      <c r="HD44" s="80"/>
      <c r="HE44" s="79">
        <f>SUM(HE32:HE43)</f>
        <v>1.7949999999999999</v>
      </c>
      <c r="HF44" s="46">
        <f>SUM(HF32:HF43)</f>
        <v>18.583000000000002</v>
      </c>
      <c r="HG44" s="80"/>
      <c r="HH44" s="79">
        <f>SUM(HH32:HH43)</f>
        <v>0</v>
      </c>
      <c r="HI44" s="46">
        <f>SUM(HI32:HI43)</f>
        <v>0</v>
      </c>
      <c r="HJ44" s="80"/>
      <c r="HK44" s="79">
        <f>SUM(HK32:HK43)</f>
        <v>0</v>
      </c>
      <c r="HL44" s="46">
        <f>SUM(HL32:HL43)</f>
        <v>0</v>
      </c>
      <c r="HM44" s="80"/>
      <c r="HN44" s="79">
        <f>SUM(HN32:HN43)</f>
        <v>0</v>
      </c>
      <c r="HO44" s="46">
        <f>SUM(HO32:HO43)</f>
        <v>0</v>
      </c>
      <c r="HP44" s="80"/>
      <c r="HQ44" s="79">
        <f>SUM(HQ32:HQ43)</f>
        <v>0</v>
      </c>
      <c r="HR44" s="46">
        <f>SUM(HR32:HR43)</f>
        <v>0</v>
      </c>
      <c r="HS44" s="80"/>
      <c r="HT44" s="79">
        <f>SUM(HT32:HT43)</f>
        <v>339.01400000000001</v>
      </c>
      <c r="HU44" s="46">
        <f>SUM(HU32:HU43)</f>
        <v>1550.7180000000003</v>
      </c>
      <c r="HV44" s="80"/>
      <c r="HW44" s="79">
        <f>SUM(HW32:HW43)</f>
        <v>7189.3090000000002</v>
      </c>
      <c r="HX44" s="46">
        <f>SUM(HX32:HX43)</f>
        <v>39814.152999999998</v>
      </c>
      <c r="HY44" s="80"/>
      <c r="HZ44" s="86">
        <f t="shared" si="47"/>
        <v>19602.296000000002</v>
      </c>
      <c r="IA44" s="102">
        <f t="shared" si="48"/>
        <v>61800.176000000014</v>
      </c>
      <c r="IB44" s="1"/>
      <c r="IC44" s="2"/>
      <c r="ID44" s="1"/>
      <c r="IE44" s="1"/>
      <c r="IF44" s="1"/>
      <c r="IG44" s="2"/>
      <c r="IH44" s="1"/>
      <c r="II44" s="1"/>
      <c r="IJ44" s="1"/>
      <c r="IK44" s="2"/>
      <c r="IL44" s="1"/>
      <c r="IM44" s="1"/>
      <c r="IN44" s="1"/>
      <c r="IO44" s="2"/>
      <c r="IP44" s="1"/>
      <c r="IQ44" s="1"/>
      <c r="IR44" s="1"/>
      <c r="IS44" s="2"/>
      <c r="IT44" s="1"/>
      <c r="IU44" s="1"/>
      <c r="IV44" s="1"/>
      <c r="IW44" s="2"/>
      <c r="IX44" s="1"/>
      <c r="IY44" s="1"/>
      <c r="IZ44" s="1"/>
      <c r="JA44" s="2"/>
      <c r="JB44" s="1"/>
      <c r="JC44" s="1"/>
      <c r="JD44" s="1"/>
      <c r="JE44" s="2"/>
      <c r="JF44" s="1"/>
      <c r="JG44" s="1"/>
      <c r="JH44" s="1"/>
      <c r="JI44" s="2"/>
      <c r="JJ44" s="1"/>
      <c r="JK44" s="1"/>
      <c r="JL44" s="1"/>
      <c r="JM44" s="2"/>
      <c r="JN44" s="1"/>
      <c r="JO44" s="1"/>
      <c r="JP44" s="1"/>
      <c r="JQ44" s="2"/>
      <c r="JR44" s="1"/>
      <c r="JS44" s="1"/>
      <c r="JT44" s="1"/>
      <c r="JU44" s="2"/>
      <c r="JV44" s="1"/>
      <c r="JW44" s="1"/>
      <c r="JX44" s="1"/>
      <c r="JY44" s="2"/>
      <c r="JZ44" s="1"/>
      <c r="KA44" s="1"/>
      <c r="KB44" s="1"/>
      <c r="KG44" s="3"/>
      <c r="KL44" s="3"/>
      <c r="KQ44" s="3"/>
      <c r="KV44" s="3"/>
      <c r="LA44" s="3"/>
      <c r="LF44" s="3"/>
      <c r="LK44" s="3"/>
      <c r="LP44" s="3"/>
      <c r="LU44" s="3"/>
      <c r="LZ44" s="3"/>
      <c r="ME44" s="3"/>
      <c r="MJ44" s="3"/>
      <c r="MO44" s="3"/>
      <c r="MT44" s="3"/>
      <c r="MY44" s="3"/>
    </row>
    <row r="45" spans="1:363" x14ac:dyDescent="0.3">
      <c r="A45" s="73">
        <v>2011</v>
      </c>
      <c r="B45" s="69" t="s">
        <v>5</v>
      </c>
      <c r="C45" s="52">
        <v>0</v>
      </c>
      <c r="D45" s="7">
        <v>0</v>
      </c>
      <c r="E45" s="53">
        <v>0</v>
      </c>
      <c r="F45" s="52">
        <v>0</v>
      </c>
      <c r="G45" s="7">
        <v>0</v>
      </c>
      <c r="H45" s="53">
        <v>0</v>
      </c>
      <c r="I45" s="52">
        <v>0</v>
      </c>
      <c r="J45" s="7">
        <v>0</v>
      </c>
      <c r="K45" s="53">
        <v>0</v>
      </c>
      <c r="L45" s="52">
        <v>0</v>
      </c>
      <c r="M45" s="7">
        <v>0</v>
      </c>
      <c r="N45" s="53">
        <v>0</v>
      </c>
      <c r="O45" s="52">
        <v>0</v>
      </c>
      <c r="P45" s="7">
        <v>0</v>
      </c>
      <c r="Q45" s="53">
        <v>0</v>
      </c>
      <c r="R45" s="52">
        <v>0</v>
      </c>
      <c r="S45" s="7">
        <v>0</v>
      </c>
      <c r="T45" s="53">
        <v>0</v>
      </c>
      <c r="U45" s="52">
        <v>0</v>
      </c>
      <c r="V45" s="7">
        <v>0</v>
      </c>
      <c r="W45" s="53">
        <v>0</v>
      </c>
      <c r="X45" s="52">
        <v>0</v>
      </c>
      <c r="Y45" s="7">
        <v>0</v>
      </c>
      <c r="Z45" s="53">
        <v>0</v>
      </c>
      <c r="AA45" s="52">
        <v>0</v>
      </c>
      <c r="AB45" s="7">
        <v>0</v>
      </c>
      <c r="AC45" s="53">
        <v>0</v>
      </c>
      <c r="AD45" s="52">
        <v>0</v>
      </c>
      <c r="AE45" s="7">
        <v>0</v>
      </c>
      <c r="AF45" s="53">
        <v>0</v>
      </c>
      <c r="AG45" s="52">
        <v>0</v>
      </c>
      <c r="AH45" s="7">
        <v>0</v>
      </c>
      <c r="AI45" s="53">
        <v>0</v>
      </c>
      <c r="AJ45" s="52">
        <v>0</v>
      </c>
      <c r="AK45" s="7">
        <v>0</v>
      </c>
      <c r="AL45" s="53">
        <v>0</v>
      </c>
      <c r="AM45" s="52">
        <v>0</v>
      </c>
      <c r="AN45" s="7">
        <v>0</v>
      </c>
      <c r="AO45" s="53">
        <v>0</v>
      </c>
      <c r="AP45" s="52">
        <v>579</v>
      </c>
      <c r="AQ45" s="7">
        <v>879.51</v>
      </c>
      <c r="AR45" s="53">
        <f>AQ45/AP45*1000</f>
        <v>1519.0155440414508</v>
      </c>
      <c r="AS45" s="52">
        <v>0</v>
      </c>
      <c r="AT45" s="7">
        <v>0</v>
      </c>
      <c r="AU45" s="53">
        <v>0</v>
      </c>
      <c r="AV45" s="52">
        <v>0</v>
      </c>
      <c r="AW45" s="7">
        <v>0</v>
      </c>
      <c r="AX45" s="53">
        <f t="shared" ref="AX45:AX56" si="59">IF(AV45=0,0,AW45/AV45*1000)</f>
        <v>0</v>
      </c>
      <c r="AY45" s="52">
        <v>0</v>
      </c>
      <c r="AZ45" s="7">
        <v>0</v>
      </c>
      <c r="BA45" s="53">
        <v>0</v>
      </c>
      <c r="BB45" s="52">
        <v>0</v>
      </c>
      <c r="BC45" s="7">
        <v>0</v>
      </c>
      <c r="BD45" s="53">
        <v>0</v>
      </c>
      <c r="BE45" s="52">
        <v>0</v>
      </c>
      <c r="BF45" s="7">
        <v>0</v>
      </c>
      <c r="BG45" s="53">
        <v>0</v>
      </c>
      <c r="BH45" s="52">
        <v>0</v>
      </c>
      <c r="BI45" s="7">
        <v>0</v>
      </c>
      <c r="BJ45" s="53">
        <v>0</v>
      </c>
      <c r="BK45" s="52">
        <v>0</v>
      </c>
      <c r="BL45" s="7">
        <v>0</v>
      </c>
      <c r="BM45" s="53">
        <v>0</v>
      </c>
      <c r="BN45" s="52">
        <v>0</v>
      </c>
      <c r="BO45" s="7">
        <v>0</v>
      </c>
      <c r="BP45" s="53">
        <v>0</v>
      </c>
      <c r="BQ45" s="52">
        <v>0</v>
      </c>
      <c r="BR45" s="7">
        <v>0</v>
      </c>
      <c r="BS45" s="53">
        <v>0</v>
      </c>
      <c r="BT45" s="52">
        <v>0</v>
      </c>
      <c r="BU45" s="7">
        <v>0</v>
      </c>
      <c r="BV45" s="53">
        <v>0</v>
      </c>
      <c r="BW45" s="52">
        <v>0</v>
      </c>
      <c r="BX45" s="7">
        <v>0</v>
      </c>
      <c r="BY45" s="53">
        <v>0</v>
      </c>
      <c r="BZ45" s="52">
        <v>0</v>
      </c>
      <c r="CA45" s="7">
        <v>0</v>
      </c>
      <c r="CB45" s="53">
        <v>0</v>
      </c>
      <c r="CC45" s="52">
        <v>0</v>
      </c>
      <c r="CD45" s="7">
        <v>0</v>
      </c>
      <c r="CE45" s="53">
        <v>0</v>
      </c>
      <c r="CF45" s="52">
        <v>0</v>
      </c>
      <c r="CG45" s="7">
        <v>0</v>
      </c>
      <c r="CH45" s="53">
        <v>0</v>
      </c>
      <c r="CI45" s="52">
        <v>0</v>
      </c>
      <c r="CJ45" s="7">
        <v>0</v>
      </c>
      <c r="CK45" s="53">
        <v>0</v>
      </c>
      <c r="CL45" s="52">
        <v>0</v>
      </c>
      <c r="CM45" s="7">
        <v>0</v>
      </c>
      <c r="CN45" s="53">
        <v>0</v>
      </c>
      <c r="CO45" s="52">
        <v>0</v>
      </c>
      <c r="CP45" s="7">
        <v>0</v>
      </c>
      <c r="CQ45" s="53">
        <v>0</v>
      </c>
      <c r="CR45" s="52">
        <v>0</v>
      </c>
      <c r="CS45" s="7">
        <v>0</v>
      </c>
      <c r="CT45" s="53">
        <v>0</v>
      </c>
      <c r="CU45" s="52">
        <v>0</v>
      </c>
      <c r="CV45" s="7">
        <v>0</v>
      </c>
      <c r="CW45" s="53">
        <v>0</v>
      </c>
      <c r="CX45" s="52">
        <v>0</v>
      </c>
      <c r="CY45" s="7">
        <v>0</v>
      </c>
      <c r="CZ45" s="53">
        <v>0</v>
      </c>
      <c r="DA45" s="52">
        <v>0</v>
      </c>
      <c r="DB45" s="7">
        <v>0</v>
      </c>
      <c r="DC45" s="53">
        <v>0</v>
      </c>
      <c r="DD45" s="52">
        <v>0</v>
      </c>
      <c r="DE45" s="7">
        <v>0</v>
      </c>
      <c r="DF45" s="53">
        <v>0</v>
      </c>
      <c r="DG45" s="52">
        <v>0</v>
      </c>
      <c r="DH45" s="7">
        <v>0</v>
      </c>
      <c r="DI45" s="53">
        <v>0</v>
      </c>
      <c r="DJ45" s="52">
        <v>0.40200000000000002</v>
      </c>
      <c r="DK45" s="7">
        <v>5.1360000000000001</v>
      </c>
      <c r="DL45" s="53">
        <f t="shared" ref="DL45:DL56" si="60">DK45/DJ45*1000</f>
        <v>12776.119402985074</v>
      </c>
      <c r="DM45" s="52">
        <v>0</v>
      </c>
      <c r="DN45" s="7">
        <v>0</v>
      </c>
      <c r="DO45" s="53">
        <v>0</v>
      </c>
      <c r="DP45" s="52">
        <v>0</v>
      </c>
      <c r="DQ45" s="7">
        <v>0</v>
      </c>
      <c r="DR45" s="53">
        <v>0</v>
      </c>
      <c r="DS45" s="52">
        <v>0</v>
      </c>
      <c r="DT45" s="7">
        <v>0</v>
      </c>
      <c r="DU45" s="53">
        <v>0</v>
      </c>
      <c r="DV45" s="52">
        <v>0</v>
      </c>
      <c r="DW45" s="7">
        <v>0</v>
      </c>
      <c r="DX45" s="53">
        <v>0</v>
      </c>
      <c r="DY45" s="52">
        <v>8.8999999999999996E-2</v>
      </c>
      <c r="DZ45" s="7">
        <v>0.67600000000000005</v>
      </c>
      <c r="EA45" s="53">
        <f t="shared" ref="EA45:EA56" si="61">DZ45/DY45*1000</f>
        <v>7595.5056179775293</v>
      </c>
      <c r="EB45" s="52">
        <v>0</v>
      </c>
      <c r="EC45" s="7">
        <v>0</v>
      </c>
      <c r="ED45" s="53">
        <v>0</v>
      </c>
      <c r="EE45" s="52">
        <v>0</v>
      </c>
      <c r="EF45" s="7">
        <v>0</v>
      </c>
      <c r="EG45" s="53">
        <v>0</v>
      </c>
      <c r="EH45" s="52">
        <v>0</v>
      </c>
      <c r="EI45" s="7">
        <v>0</v>
      </c>
      <c r="EJ45" s="53">
        <f t="shared" ref="EJ45:EJ56" si="62">IF(EH45=0,0,EI45/EH45*1000)</f>
        <v>0</v>
      </c>
      <c r="EK45" s="52">
        <v>0</v>
      </c>
      <c r="EL45" s="7">
        <v>0</v>
      </c>
      <c r="EM45" s="53">
        <v>0</v>
      </c>
      <c r="EN45" s="52">
        <v>0</v>
      </c>
      <c r="EO45" s="7">
        <v>0</v>
      </c>
      <c r="EP45" s="53">
        <v>0</v>
      </c>
      <c r="EQ45" s="52">
        <v>0</v>
      </c>
      <c r="ER45" s="7">
        <v>0</v>
      </c>
      <c r="ES45" s="53">
        <v>0</v>
      </c>
      <c r="ET45" s="52">
        <v>0.1</v>
      </c>
      <c r="EU45" s="7">
        <v>1.099</v>
      </c>
      <c r="EV45" s="53">
        <f>EU45/ET45*1000</f>
        <v>10989.999999999998</v>
      </c>
      <c r="EW45" s="52">
        <v>0</v>
      </c>
      <c r="EX45" s="7">
        <v>0</v>
      </c>
      <c r="EY45" s="53">
        <v>0</v>
      </c>
      <c r="EZ45" s="52">
        <v>0</v>
      </c>
      <c r="FA45" s="7">
        <v>0</v>
      </c>
      <c r="FB45" s="53">
        <v>0</v>
      </c>
      <c r="FC45" s="52">
        <v>0</v>
      </c>
      <c r="FD45" s="7">
        <v>0</v>
      </c>
      <c r="FE45" s="53">
        <v>0</v>
      </c>
      <c r="FF45" s="52">
        <v>0</v>
      </c>
      <c r="FG45" s="7">
        <v>0</v>
      </c>
      <c r="FH45" s="53">
        <v>0</v>
      </c>
      <c r="FI45" s="52">
        <v>2</v>
      </c>
      <c r="FJ45" s="7">
        <v>15.5</v>
      </c>
      <c r="FK45" s="53">
        <f>FJ45/FI45*1000</f>
        <v>7750</v>
      </c>
      <c r="FL45" s="52">
        <v>0</v>
      </c>
      <c r="FM45" s="7">
        <v>0</v>
      </c>
      <c r="FN45" s="53">
        <f t="shared" ref="FN45:FN56" si="63">IF(FL45=0,0,FM45/FL45*1000)</f>
        <v>0</v>
      </c>
      <c r="FO45" s="52">
        <v>0</v>
      </c>
      <c r="FP45" s="7">
        <v>0</v>
      </c>
      <c r="FQ45" s="53">
        <v>0</v>
      </c>
      <c r="FR45" s="52">
        <v>0</v>
      </c>
      <c r="FS45" s="7">
        <v>0</v>
      </c>
      <c r="FT45" s="53">
        <v>0</v>
      </c>
      <c r="FU45" s="52">
        <v>0</v>
      </c>
      <c r="FV45" s="7">
        <v>0</v>
      </c>
      <c r="FW45" s="53">
        <v>0</v>
      </c>
      <c r="FX45" s="52">
        <v>0</v>
      </c>
      <c r="FY45" s="7">
        <v>0</v>
      </c>
      <c r="FZ45" s="53">
        <v>0</v>
      </c>
      <c r="GA45" s="52">
        <v>0</v>
      </c>
      <c r="GB45" s="7">
        <v>0</v>
      </c>
      <c r="GC45" s="53">
        <v>0</v>
      </c>
      <c r="GD45" s="52">
        <v>0</v>
      </c>
      <c r="GE45" s="7">
        <v>0</v>
      </c>
      <c r="GF45" s="53">
        <v>0</v>
      </c>
      <c r="GG45" s="52">
        <v>0</v>
      </c>
      <c r="GH45" s="7">
        <v>0</v>
      </c>
      <c r="GI45" s="53">
        <v>0</v>
      </c>
      <c r="GJ45" s="52">
        <v>0</v>
      </c>
      <c r="GK45" s="7">
        <v>0</v>
      </c>
      <c r="GL45" s="53">
        <f t="shared" ref="GL45:GL56" si="64">IF(GJ45=0,0,GK45/GJ45*1000)</f>
        <v>0</v>
      </c>
      <c r="GM45" s="52">
        <v>0</v>
      </c>
      <c r="GN45" s="7">
        <v>0</v>
      </c>
      <c r="GO45" s="53">
        <v>0</v>
      </c>
      <c r="GP45" s="52">
        <v>0</v>
      </c>
      <c r="GQ45" s="7">
        <v>0</v>
      </c>
      <c r="GR45" s="53">
        <v>0</v>
      </c>
      <c r="GS45" s="52">
        <v>0</v>
      </c>
      <c r="GT45" s="7">
        <v>0</v>
      </c>
      <c r="GU45" s="53">
        <v>0</v>
      </c>
      <c r="GV45" s="52">
        <v>0</v>
      </c>
      <c r="GW45" s="7">
        <v>0</v>
      </c>
      <c r="GX45" s="53">
        <v>0</v>
      </c>
      <c r="GY45" s="52">
        <v>0</v>
      </c>
      <c r="GZ45" s="7">
        <v>0</v>
      </c>
      <c r="HA45" s="53">
        <v>0</v>
      </c>
      <c r="HB45" s="52">
        <v>0</v>
      </c>
      <c r="HC45" s="7">
        <v>0</v>
      </c>
      <c r="HD45" s="53">
        <v>0</v>
      </c>
      <c r="HE45" s="52">
        <v>0</v>
      </c>
      <c r="HF45" s="7">
        <v>0</v>
      </c>
      <c r="HG45" s="53">
        <v>0</v>
      </c>
      <c r="HH45" s="52">
        <v>0</v>
      </c>
      <c r="HI45" s="7">
        <v>0</v>
      </c>
      <c r="HJ45" s="53">
        <v>0</v>
      </c>
      <c r="HK45" s="52">
        <v>0</v>
      </c>
      <c r="HL45" s="7">
        <v>0</v>
      </c>
      <c r="HM45" s="53">
        <v>0</v>
      </c>
      <c r="HN45" s="52">
        <v>0</v>
      </c>
      <c r="HO45" s="7">
        <v>0</v>
      </c>
      <c r="HP45" s="53">
        <v>0</v>
      </c>
      <c r="HQ45" s="52">
        <v>0</v>
      </c>
      <c r="HR45" s="7">
        <v>0</v>
      </c>
      <c r="HS45" s="53">
        <v>0</v>
      </c>
      <c r="HT45" s="52">
        <v>0.41</v>
      </c>
      <c r="HU45" s="7">
        <v>3.1040000000000001</v>
      </c>
      <c r="HV45" s="53">
        <f t="shared" ref="HV45:HV56" si="65">HU45/HT45*1000</f>
        <v>7570.7317073170734</v>
      </c>
      <c r="HW45" s="52">
        <v>305.88099999999997</v>
      </c>
      <c r="HX45" s="7">
        <v>1457.1980000000001</v>
      </c>
      <c r="HY45" s="53">
        <f t="shared" ref="HY45:HY56" si="66">HX45/HW45*1000</f>
        <v>4763.9376097240438</v>
      </c>
      <c r="HZ45" s="10">
        <f t="shared" si="47"/>
        <v>887.88200000000006</v>
      </c>
      <c r="IA45" s="15">
        <f t="shared" si="48"/>
        <v>2362.2230000000004</v>
      </c>
      <c r="IB45" s="1"/>
      <c r="IC45" s="2"/>
      <c r="ID45" s="1"/>
      <c r="IE45" s="1"/>
      <c r="IF45" s="1"/>
      <c r="IG45" s="2"/>
      <c r="IH45" s="1"/>
      <c r="II45" s="1"/>
      <c r="IJ45" s="1"/>
      <c r="IK45" s="2"/>
      <c r="IL45" s="1"/>
      <c r="IM45" s="1"/>
      <c r="IN45" s="1"/>
      <c r="IO45" s="2"/>
      <c r="IP45" s="1"/>
      <c r="IQ45" s="1"/>
      <c r="IR45" s="1"/>
      <c r="IS45" s="2"/>
      <c r="IT45" s="1"/>
      <c r="IU45" s="1"/>
      <c r="IV45" s="1"/>
      <c r="IW45" s="2"/>
      <c r="IX45" s="1"/>
      <c r="IY45" s="1"/>
      <c r="IZ45" s="1"/>
      <c r="JA45" s="2"/>
      <c r="JB45" s="1"/>
      <c r="JC45" s="1"/>
      <c r="JD45" s="1"/>
      <c r="JE45" s="2"/>
      <c r="JF45" s="1"/>
      <c r="JG45" s="1"/>
      <c r="JH45" s="1"/>
      <c r="JI45" s="2"/>
      <c r="JJ45" s="1"/>
      <c r="JK45" s="1"/>
      <c r="JL45" s="1"/>
      <c r="JM45" s="2"/>
      <c r="JN45" s="1"/>
      <c r="JO45" s="1"/>
      <c r="JP45" s="1"/>
      <c r="JQ45" s="2"/>
      <c r="JR45" s="1"/>
      <c r="JS45" s="1"/>
      <c r="JT45" s="1"/>
      <c r="JU45" s="2"/>
      <c r="JV45" s="1"/>
      <c r="JW45" s="1"/>
      <c r="JX45" s="1"/>
      <c r="JY45" s="2"/>
      <c r="JZ45" s="1"/>
      <c r="KA45" s="1"/>
      <c r="KB45" s="1"/>
    </row>
    <row r="46" spans="1:363" x14ac:dyDescent="0.3">
      <c r="A46" s="73">
        <v>2011</v>
      </c>
      <c r="B46" s="69" t="s">
        <v>6</v>
      </c>
      <c r="C46" s="52">
        <v>0</v>
      </c>
      <c r="D46" s="7">
        <v>0</v>
      </c>
      <c r="E46" s="53">
        <v>0</v>
      </c>
      <c r="F46" s="52">
        <v>0</v>
      </c>
      <c r="G46" s="7">
        <v>0</v>
      </c>
      <c r="H46" s="53">
        <v>0</v>
      </c>
      <c r="I46" s="52">
        <v>0</v>
      </c>
      <c r="J46" s="7">
        <v>0</v>
      </c>
      <c r="K46" s="53">
        <v>0</v>
      </c>
      <c r="L46" s="52">
        <v>0</v>
      </c>
      <c r="M46" s="7">
        <v>0</v>
      </c>
      <c r="N46" s="53">
        <v>0</v>
      </c>
      <c r="O46" s="52">
        <v>0</v>
      </c>
      <c r="P46" s="7">
        <v>0</v>
      </c>
      <c r="Q46" s="53">
        <v>0</v>
      </c>
      <c r="R46" s="52">
        <v>0</v>
      </c>
      <c r="S46" s="7">
        <v>0</v>
      </c>
      <c r="T46" s="53">
        <v>0</v>
      </c>
      <c r="U46" s="52">
        <v>0</v>
      </c>
      <c r="V46" s="7">
        <v>0</v>
      </c>
      <c r="W46" s="53">
        <v>0</v>
      </c>
      <c r="X46" s="52">
        <v>0</v>
      </c>
      <c r="Y46" s="7">
        <v>0</v>
      </c>
      <c r="Z46" s="53">
        <v>0</v>
      </c>
      <c r="AA46" s="52">
        <v>0</v>
      </c>
      <c r="AB46" s="7">
        <v>0</v>
      </c>
      <c r="AC46" s="53">
        <v>0</v>
      </c>
      <c r="AD46" s="52">
        <v>0</v>
      </c>
      <c r="AE46" s="7">
        <v>0</v>
      </c>
      <c r="AF46" s="53">
        <v>0</v>
      </c>
      <c r="AG46" s="52">
        <v>0</v>
      </c>
      <c r="AH46" s="7">
        <v>0</v>
      </c>
      <c r="AI46" s="53">
        <v>0</v>
      </c>
      <c r="AJ46" s="52">
        <v>0</v>
      </c>
      <c r="AK46" s="7">
        <v>0</v>
      </c>
      <c r="AL46" s="53">
        <v>0</v>
      </c>
      <c r="AM46" s="52">
        <v>0</v>
      </c>
      <c r="AN46" s="7">
        <v>0</v>
      </c>
      <c r="AO46" s="53">
        <v>0</v>
      </c>
      <c r="AP46" s="52">
        <v>2.7919999999999998</v>
      </c>
      <c r="AQ46" s="7">
        <v>66.45</v>
      </c>
      <c r="AR46" s="53">
        <f>AQ46/AP46*1000</f>
        <v>23800.143266475647</v>
      </c>
      <c r="AS46" s="52">
        <v>0</v>
      </c>
      <c r="AT46" s="7">
        <v>0</v>
      </c>
      <c r="AU46" s="53">
        <v>0</v>
      </c>
      <c r="AV46" s="52">
        <v>0</v>
      </c>
      <c r="AW46" s="7">
        <v>0</v>
      </c>
      <c r="AX46" s="53">
        <f t="shared" si="59"/>
        <v>0</v>
      </c>
      <c r="AY46" s="52">
        <v>0</v>
      </c>
      <c r="AZ46" s="7">
        <v>0</v>
      </c>
      <c r="BA46" s="53">
        <v>0</v>
      </c>
      <c r="BB46" s="52">
        <v>0</v>
      </c>
      <c r="BC46" s="7">
        <v>0</v>
      </c>
      <c r="BD46" s="53">
        <v>0</v>
      </c>
      <c r="BE46" s="52">
        <v>0</v>
      </c>
      <c r="BF46" s="7">
        <v>0</v>
      </c>
      <c r="BG46" s="53">
        <v>0</v>
      </c>
      <c r="BH46" s="52">
        <v>0</v>
      </c>
      <c r="BI46" s="7">
        <v>0</v>
      </c>
      <c r="BJ46" s="53">
        <v>0</v>
      </c>
      <c r="BK46" s="52">
        <v>0</v>
      </c>
      <c r="BL46" s="7">
        <v>0</v>
      </c>
      <c r="BM46" s="53">
        <v>0</v>
      </c>
      <c r="BN46" s="52">
        <v>0</v>
      </c>
      <c r="BO46" s="7">
        <v>0</v>
      </c>
      <c r="BP46" s="53">
        <v>0</v>
      </c>
      <c r="BQ46" s="52">
        <v>0</v>
      </c>
      <c r="BR46" s="7">
        <v>0</v>
      </c>
      <c r="BS46" s="53">
        <v>0</v>
      </c>
      <c r="BT46" s="52">
        <v>0.17</v>
      </c>
      <c r="BU46" s="7">
        <v>0.182</v>
      </c>
      <c r="BV46" s="53">
        <f>BU46/BT46*1000</f>
        <v>1070.5882352941176</v>
      </c>
      <c r="BW46" s="52">
        <v>0</v>
      </c>
      <c r="BX46" s="7">
        <v>0</v>
      </c>
      <c r="BY46" s="53">
        <v>0</v>
      </c>
      <c r="BZ46" s="52">
        <v>0</v>
      </c>
      <c r="CA46" s="7">
        <v>0</v>
      </c>
      <c r="CB46" s="53">
        <v>0</v>
      </c>
      <c r="CC46" s="52">
        <v>0</v>
      </c>
      <c r="CD46" s="7">
        <v>0</v>
      </c>
      <c r="CE46" s="53">
        <v>0</v>
      </c>
      <c r="CF46" s="52">
        <v>0</v>
      </c>
      <c r="CG46" s="7">
        <v>0</v>
      </c>
      <c r="CH46" s="53">
        <v>0</v>
      </c>
      <c r="CI46" s="52">
        <v>0</v>
      </c>
      <c r="CJ46" s="7">
        <v>0</v>
      </c>
      <c r="CK46" s="53">
        <v>0</v>
      </c>
      <c r="CL46" s="52">
        <v>0</v>
      </c>
      <c r="CM46" s="7">
        <v>0</v>
      </c>
      <c r="CN46" s="53">
        <v>0</v>
      </c>
      <c r="CO46" s="52">
        <v>0</v>
      </c>
      <c r="CP46" s="7">
        <v>0</v>
      </c>
      <c r="CQ46" s="53">
        <v>0</v>
      </c>
      <c r="CR46" s="52">
        <v>0</v>
      </c>
      <c r="CS46" s="7">
        <v>0</v>
      </c>
      <c r="CT46" s="53">
        <v>0</v>
      </c>
      <c r="CU46" s="52">
        <v>0</v>
      </c>
      <c r="CV46" s="7">
        <v>0</v>
      </c>
      <c r="CW46" s="53">
        <v>0</v>
      </c>
      <c r="CX46" s="52">
        <v>0</v>
      </c>
      <c r="CY46" s="7">
        <v>0</v>
      </c>
      <c r="CZ46" s="53">
        <v>0</v>
      </c>
      <c r="DA46" s="52">
        <v>0</v>
      </c>
      <c r="DB46" s="7">
        <v>0</v>
      </c>
      <c r="DC46" s="53">
        <v>0</v>
      </c>
      <c r="DD46" s="52">
        <v>0</v>
      </c>
      <c r="DE46" s="7">
        <v>0</v>
      </c>
      <c r="DF46" s="53">
        <v>0</v>
      </c>
      <c r="DG46" s="52">
        <v>0</v>
      </c>
      <c r="DH46" s="7">
        <v>0</v>
      </c>
      <c r="DI46" s="53">
        <v>0</v>
      </c>
      <c r="DJ46" s="52">
        <v>0.14099999999999999</v>
      </c>
      <c r="DK46" s="7">
        <v>0.72299999999999998</v>
      </c>
      <c r="DL46" s="53">
        <f t="shared" si="60"/>
        <v>5127.6595744680853</v>
      </c>
      <c r="DM46" s="52">
        <v>0</v>
      </c>
      <c r="DN46" s="7">
        <v>0</v>
      </c>
      <c r="DO46" s="53">
        <v>0</v>
      </c>
      <c r="DP46" s="52">
        <v>0</v>
      </c>
      <c r="DQ46" s="7">
        <v>0</v>
      </c>
      <c r="DR46" s="53">
        <v>0</v>
      </c>
      <c r="DS46" s="52">
        <v>0</v>
      </c>
      <c r="DT46" s="7">
        <v>0</v>
      </c>
      <c r="DU46" s="53">
        <v>0</v>
      </c>
      <c r="DV46" s="52">
        <v>0</v>
      </c>
      <c r="DW46" s="7">
        <v>0</v>
      </c>
      <c r="DX46" s="53">
        <v>0</v>
      </c>
      <c r="DY46" s="52">
        <v>0.19800000000000001</v>
      </c>
      <c r="DZ46" s="7">
        <v>1.1659999999999999</v>
      </c>
      <c r="EA46" s="53">
        <f t="shared" si="61"/>
        <v>5888.8888888888887</v>
      </c>
      <c r="EB46" s="52">
        <v>0</v>
      </c>
      <c r="EC46" s="7">
        <v>0</v>
      </c>
      <c r="ED46" s="53">
        <v>0</v>
      </c>
      <c r="EE46" s="52">
        <v>0</v>
      </c>
      <c r="EF46" s="7">
        <v>0</v>
      </c>
      <c r="EG46" s="53">
        <v>0</v>
      </c>
      <c r="EH46" s="52">
        <v>0</v>
      </c>
      <c r="EI46" s="7">
        <v>0</v>
      </c>
      <c r="EJ46" s="53">
        <f t="shared" si="62"/>
        <v>0</v>
      </c>
      <c r="EK46" s="52">
        <v>0</v>
      </c>
      <c r="EL46" s="7">
        <v>0</v>
      </c>
      <c r="EM46" s="53">
        <v>0</v>
      </c>
      <c r="EN46" s="52">
        <v>0</v>
      </c>
      <c r="EO46" s="7">
        <v>0</v>
      </c>
      <c r="EP46" s="53">
        <v>0</v>
      </c>
      <c r="EQ46" s="52">
        <v>0</v>
      </c>
      <c r="ER46" s="7">
        <v>0</v>
      </c>
      <c r="ES46" s="53">
        <v>0</v>
      </c>
      <c r="ET46" s="52">
        <v>0</v>
      </c>
      <c r="EU46" s="7">
        <v>0</v>
      </c>
      <c r="EV46" s="53">
        <v>0</v>
      </c>
      <c r="EW46" s="52">
        <v>0</v>
      </c>
      <c r="EX46" s="7">
        <v>0</v>
      </c>
      <c r="EY46" s="53">
        <v>0</v>
      </c>
      <c r="EZ46" s="52">
        <v>0</v>
      </c>
      <c r="FA46" s="7">
        <v>0</v>
      </c>
      <c r="FB46" s="53">
        <v>0</v>
      </c>
      <c r="FC46" s="52">
        <v>0</v>
      </c>
      <c r="FD46" s="7">
        <v>0</v>
      </c>
      <c r="FE46" s="53">
        <v>0</v>
      </c>
      <c r="FF46" s="52">
        <v>0</v>
      </c>
      <c r="FG46" s="7">
        <v>0</v>
      </c>
      <c r="FH46" s="53">
        <v>0</v>
      </c>
      <c r="FI46" s="52">
        <v>0</v>
      </c>
      <c r="FJ46" s="7">
        <v>0</v>
      </c>
      <c r="FK46" s="53">
        <v>0</v>
      </c>
      <c r="FL46" s="52">
        <v>0</v>
      </c>
      <c r="FM46" s="7">
        <v>0</v>
      </c>
      <c r="FN46" s="53">
        <f t="shared" si="63"/>
        <v>0</v>
      </c>
      <c r="FO46" s="52">
        <v>0</v>
      </c>
      <c r="FP46" s="7">
        <v>0</v>
      </c>
      <c r="FQ46" s="53">
        <v>0</v>
      </c>
      <c r="FR46" s="52">
        <v>0</v>
      </c>
      <c r="FS46" s="7">
        <v>0</v>
      </c>
      <c r="FT46" s="53">
        <v>0</v>
      </c>
      <c r="FU46" s="52">
        <v>0</v>
      </c>
      <c r="FV46" s="7">
        <v>0</v>
      </c>
      <c r="FW46" s="53">
        <v>0</v>
      </c>
      <c r="FX46" s="52">
        <v>0</v>
      </c>
      <c r="FY46" s="7">
        <v>0</v>
      </c>
      <c r="FZ46" s="53">
        <v>0</v>
      </c>
      <c r="GA46" s="52">
        <v>0</v>
      </c>
      <c r="GB46" s="7">
        <v>0</v>
      </c>
      <c r="GC46" s="53">
        <v>0</v>
      </c>
      <c r="GD46" s="52">
        <v>0</v>
      </c>
      <c r="GE46" s="7">
        <v>0</v>
      </c>
      <c r="GF46" s="53">
        <v>0</v>
      </c>
      <c r="GG46" s="52">
        <v>0</v>
      </c>
      <c r="GH46" s="7">
        <v>0</v>
      </c>
      <c r="GI46" s="53">
        <v>0</v>
      </c>
      <c r="GJ46" s="52">
        <v>0</v>
      </c>
      <c r="GK46" s="7">
        <v>0</v>
      </c>
      <c r="GL46" s="53">
        <f t="shared" si="64"/>
        <v>0</v>
      </c>
      <c r="GM46" s="52">
        <v>1.0720000000000001</v>
      </c>
      <c r="GN46" s="7">
        <v>29.478999999999999</v>
      </c>
      <c r="GO46" s="53">
        <f>GN46/GM46*1000</f>
        <v>27499.067164179101</v>
      </c>
      <c r="GP46" s="52">
        <v>0</v>
      </c>
      <c r="GQ46" s="7">
        <v>0</v>
      </c>
      <c r="GR46" s="53">
        <v>0</v>
      </c>
      <c r="GS46" s="52">
        <v>0</v>
      </c>
      <c r="GT46" s="7">
        <v>0</v>
      </c>
      <c r="GU46" s="53">
        <v>0</v>
      </c>
      <c r="GV46" s="52">
        <v>0</v>
      </c>
      <c r="GW46" s="7">
        <v>0</v>
      </c>
      <c r="GX46" s="53">
        <v>0</v>
      </c>
      <c r="GY46" s="52">
        <v>0</v>
      </c>
      <c r="GZ46" s="7">
        <v>0</v>
      </c>
      <c r="HA46" s="53">
        <v>0</v>
      </c>
      <c r="HB46" s="52">
        <v>0</v>
      </c>
      <c r="HC46" s="7">
        <v>0</v>
      </c>
      <c r="HD46" s="53">
        <v>0</v>
      </c>
      <c r="HE46" s="52">
        <v>0</v>
      </c>
      <c r="HF46" s="7">
        <v>0</v>
      </c>
      <c r="HG46" s="53">
        <v>0</v>
      </c>
      <c r="HH46" s="52">
        <v>0</v>
      </c>
      <c r="HI46" s="7">
        <v>0</v>
      </c>
      <c r="HJ46" s="53">
        <v>0</v>
      </c>
      <c r="HK46" s="52">
        <v>0</v>
      </c>
      <c r="HL46" s="7">
        <v>0</v>
      </c>
      <c r="HM46" s="53">
        <v>0</v>
      </c>
      <c r="HN46" s="52">
        <v>0</v>
      </c>
      <c r="HO46" s="7">
        <v>0</v>
      </c>
      <c r="HP46" s="53">
        <v>0</v>
      </c>
      <c r="HQ46" s="52">
        <v>0</v>
      </c>
      <c r="HR46" s="7">
        <v>0</v>
      </c>
      <c r="HS46" s="53">
        <v>0</v>
      </c>
      <c r="HT46" s="52">
        <v>3.09</v>
      </c>
      <c r="HU46" s="7">
        <v>26.8</v>
      </c>
      <c r="HV46" s="53">
        <f t="shared" si="65"/>
        <v>8673.1391585760521</v>
      </c>
      <c r="HW46" s="52">
        <v>395.78399999999999</v>
      </c>
      <c r="HX46" s="7">
        <v>2415.105</v>
      </c>
      <c r="HY46" s="53">
        <f t="shared" si="66"/>
        <v>6102.0784064034924</v>
      </c>
      <c r="HZ46" s="10">
        <f t="shared" si="47"/>
        <v>403.24700000000001</v>
      </c>
      <c r="IA46" s="15">
        <f t="shared" si="48"/>
        <v>2539.9049999999997</v>
      </c>
      <c r="IB46" s="1"/>
      <c r="IC46" s="2"/>
      <c r="ID46" s="1"/>
      <c r="IE46" s="1"/>
      <c r="IF46" s="1"/>
      <c r="IG46" s="2"/>
      <c r="IH46" s="1"/>
      <c r="II46" s="1"/>
      <c r="IJ46" s="1"/>
      <c r="IK46" s="2"/>
      <c r="IL46" s="1"/>
      <c r="IM46" s="1"/>
      <c r="IN46" s="1"/>
      <c r="IO46" s="2"/>
      <c r="IP46" s="1"/>
      <c r="IQ46" s="1"/>
      <c r="IR46" s="1"/>
      <c r="IS46" s="2"/>
      <c r="IT46" s="1"/>
      <c r="IU46" s="1"/>
      <c r="IV46" s="1"/>
      <c r="IW46" s="2"/>
      <c r="IX46" s="1"/>
      <c r="IY46" s="1"/>
      <c r="IZ46" s="1"/>
      <c r="JA46" s="2"/>
      <c r="JB46" s="1"/>
      <c r="JC46" s="1"/>
      <c r="JD46" s="1"/>
      <c r="JE46" s="2"/>
      <c r="JF46" s="1"/>
      <c r="JG46" s="1"/>
      <c r="JH46" s="1"/>
      <c r="JI46" s="2"/>
      <c r="JJ46" s="1"/>
      <c r="JK46" s="1"/>
      <c r="JL46" s="1"/>
      <c r="JM46" s="2"/>
      <c r="JN46" s="1"/>
      <c r="JO46" s="1"/>
      <c r="JP46" s="1"/>
      <c r="JQ46" s="2"/>
      <c r="JR46" s="1"/>
      <c r="JS46" s="1"/>
      <c r="JT46" s="1"/>
      <c r="JU46" s="2"/>
      <c r="JV46" s="1"/>
      <c r="JW46" s="1"/>
      <c r="JX46" s="1"/>
      <c r="JY46" s="2"/>
      <c r="JZ46" s="1"/>
      <c r="KA46" s="1"/>
      <c r="KB46" s="1"/>
    </row>
    <row r="47" spans="1:363" x14ac:dyDescent="0.3">
      <c r="A47" s="73">
        <v>2011</v>
      </c>
      <c r="B47" s="69" t="s">
        <v>7</v>
      </c>
      <c r="C47" s="52">
        <v>5.5E-2</v>
      </c>
      <c r="D47" s="7">
        <v>0.83099999999999996</v>
      </c>
      <c r="E47" s="53">
        <f>D47/C47*1000</f>
        <v>15109.090909090908</v>
      </c>
      <c r="F47" s="52">
        <v>0</v>
      </c>
      <c r="G47" s="7">
        <v>0</v>
      </c>
      <c r="H47" s="53">
        <v>0</v>
      </c>
      <c r="I47" s="52">
        <v>0.74299999999999999</v>
      </c>
      <c r="J47" s="7">
        <v>11.685</v>
      </c>
      <c r="K47" s="53">
        <f t="shared" ref="K47:K56" si="67">J47/I47*1000</f>
        <v>15726.78331090175</v>
      </c>
      <c r="L47" s="52">
        <v>0</v>
      </c>
      <c r="M47" s="7">
        <v>0</v>
      </c>
      <c r="N47" s="53">
        <v>0</v>
      </c>
      <c r="O47" s="52">
        <v>0</v>
      </c>
      <c r="P47" s="7">
        <v>0</v>
      </c>
      <c r="Q47" s="53">
        <v>0</v>
      </c>
      <c r="R47" s="52">
        <v>0</v>
      </c>
      <c r="S47" s="7">
        <v>0</v>
      </c>
      <c r="T47" s="53">
        <v>0</v>
      </c>
      <c r="U47" s="52">
        <v>0</v>
      </c>
      <c r="V47" s="7">
        <v>0</v>
      </c>
      <c r="W47" s="53">
        <v>0</v>
      </c>
      <c r="X47" s="52">
        <v>0</v>
      </c>
      <c r="Y47" s="7">
        <v>0</v>
      </c>
      <c r="Z47" s="53">
        <v>0</v>
      </c>
      <c r="AA47" s="52">
        <v>0</v>
      </c>
      <c r="AB47" s="7">
        <v>0</v>
      </c>
      <c r="AC47" s="53">
        <v>0</v>
      </c>
      <c r="AD47" s="52">
        <v>0</v>
      </c>
      <c r="AE47" s="7">
        <v>0</v>
      </c>
      <c r="AF47" s="53">
        <v>0</v>
      </c>
      <c r="AG47" s="52">
        <v>0</v>
      </c>
      <c r="AH47" s="7">
        <v>0</v>
      </c>
      <c r="AI47" s="53">
        <v>0</v>
      </c>
      <c r="AJ47" s="52">
        <v>0</v>
      </c>
      <c r="AK47" s="7">
        <v>0</v>
      </c>
      <c r="AL47" s="53">
        <v>0</v>
      </c>
      <c r="AM47" s="52">
        <v>0</v>
      </c>
      <c r="AN47" s="7">
        <v>0</v>
      </c>
      <c r="AO47" s="53">
        <v>0</v>
      </c>
      <c r="AP47" s="52">
        <v>736.00599999999997</v>
      </c>
      <c r="AQ47" s="7">
        <v>1074.749</v>
      </c>
      <c r="AR47" s="53">
        <f>AQ47/AP47*1000</f>
        <v>1460.2448893079677</v>
      </c>
      <c r="AS47" s="52">
        <v>0</v>
      </c>
      <c r="AT47" s="7">
        <v>0</v>
      </c>
      <c r="AU47" s="53">
        <v>0</v>
      </c>
      <c r="AV47" s="52">
        <v>0</v>
      </c>
      <c r="AW47" s="7">
        <v>0</v>
      </c>
      <c r="AX47" s="53">
        <f t="shared" si="59"/>
        <v>0</v>
      </c>
      <c r="AY47" s="52">
        <v>0</v>
      </c>
      <c r="AZ47" s="7">
        <v>0</v>
      </c>
      <c r="BA47" s="53">
        <v>0</v>
      </c>
      <c r="BB47" s="52">
        <v>0</v>
      </c>
      <c r="BC47" s="7">
        <v>0</v>
      </c>
      <c r="BD47" s="53">
        <v>0</v>
      </c>
      <c r="BE47" s="52">
        <v>0</v>
      </c>
      <c r="BF47" s="7">
        <v>0</v>
      </c>
      <c r="BG47" s="53">
        <v>0</v>
      </c>
      <c r="BH47" s="52">
        <v>0</v>
      </c>
      <c r="BI47" s="7">
        <v>0</v>
      </c>
      <c r="BJ47" s="53">
        <v>0</v>
      </c>
      <c r="BK47" s="52">
        <v>0</v>
      </c>
      <c r="BL47" s="7">
        <v>0</v>
      </c>
      <c r="BM47" s="53">
        <v>0</v>
      </c>
      <c r="BN47" s="52">
        <v>0</v>
      </c>
      <c r="BO47" s="7">
        <v>0</v>
      </c>
      <c r="BP47" s="53">
        <v>0</v>
      </c>
      <c r="BQ47" s="52">
        <v>0</v>
      </c>
      <c r="BR47" s="7">
        <v>0</v>
      </c>
      <c r="BS47" s="53">
        <v>0</v>
      </c>
      <c r="BT47" s="52">
        <v>0</v>
      </c>
      <c r="BU47" s="7">
        <v>0</v>
      </c>
      <c r="BV47" s="53">
        <v>0</v>
      </c>
      <c r="BW47" s="52">
        <v>0</v>
      </c>
      <c r="BX47" s="7">
        <v>0</v>
      </c>
      <c r="BY47" s="53">
        <v>0</v>
      </c>
      <c r="BZ47" s="52">
        <v>0</v>
      </c>
      <c r="CA47" s="7">
        <v>0</v>
      </c>
      <c r="CB47" s="53">
        <v>0</v>
      </c>
      <c r="CC47" s="52">
        <v>0</v>
      </c>
      <c r="CD47" s="7">
        <v>0</v>
      </c>
      <c r="CE47" s="53">
        <v>0</v>
      </c>
      <c r="CF47" s="52">
        <v>0</v>
      </c>
      <c r="CG47" s="7">
        <v>0</v>
      </c>
      <c r="CH47" s="53">
        <v>0</v>
      </c>
      <c r="CI47" s="52">
        <v>0</v>
      </c>
      <c r="CJ47" s="7">
        <v>0</v>
      </c>
      <c r="CK47" s="53">
        <v>0</v>
      </c>
      <c r="CL47" s="52">
        <v>0</v>
      </c>
      <c r="CM47" s="7">
        <v>0</v>
      </c>
      <c r="CN47" s="53">
        <v>0</v>
      </c>
      <c r="CO47" s="52">
        <v>0</v>
      </c>
      <c r="CP47" s="7">
        <v>0</v>
      </c>
      <c r="CQ47" s="53">
        <v>0</v>
      </c>
      <c r="CR47" s="52">
        <v>0</v>
      </c>
      <c r="CS47" s="7">
        <v>0</v>
      </c>
      <c r="CT47" s="53">
        <v>0</v>
      </c>
      <c r="CU47" s="52">
        <v>0</v>
      </c>
      <c r="CV47" s="7">
        <v>0</v>
      </c>
      <c r="CW47" s="53">
        <v>0</v>
      </c>
      <c r="CX47" s="52">
        <v>0</v>
      </c>
      <c r="CY47" s="7">
        <v>0</v>
      </c>
      <c r="CZ47" s="53">
        <v>0</v>
      </c>
      <c r="DA47" s="52">
        <v>0</v>
      </c>
      <c r="DB47" s="7">
        <v>0</v>
      </c>
      <c r="DC47" s="53">
        <v>0</v>
      </c>
      <c r="DD47" s="52">
        <v>0</v>
      </c>
      <c r="DE47" s="7">
        <v>0</v>
      </c>
      <c r="DF47" s="53">
        <v>0</v>
      </c>
      <c r="DG47" s="52">
        <v>0</v>
      </c>
      <c r="DH47" s="7">
        <v>0</v>
      </c>
      <c r="DI47" s="53">
        <v>0</v>
      </c>
      <c r="DJ47" s="52">
        <v>0.1</v>
      </c>
      <c r="DK47" s="7">
        <v>0.78</v>
      </c>
      <c r="DL47" s="53">
        <f t="shared" si="60"/>
        <v>7800</v>
      </c>
      <c r="DM47" s="52">
        <v>0</v>
      </c>
      <c r="DN47" s="7">
        <v>0</v>
      </c>
      <c r="DO47" s="53">
        <v>0</v>
      </c>
      <c r="DP47" s="52">
        <v>0</v>
      </c>
      <c r="DQ47" s="7">
        <v>0</v>
      </c>
      <c r="DR47" s="53">
        <v>0</v>
      </c>
      <c r="DS47" s="52">
        <v>0</v>
      </c>
      <c r="DT47" s="7">
        <v>0</v>
      </c>
      <c r="DU47" s="53">
        <v>0</v>
      </c>
      <c r="DV47" s="52">
        <v>0</v>
      </c>
      <c r="DW47" s="7">
        <v>0</v>
      </c>
      <c r="DX47" s="53">
        <v>0</v>
      </c>
      <c r="DY47" s="52">
        <v>3.7999999999999999E-2</v>
      </c>
      <c r="DZ47" s="7">
        <v>0.247</v>
      </c>
      <c r="EA47" s="53">
        <f t="shared" si="61"/>
        <v>6500</v>
      </c>
      <c r="EB47" s="52">
        <v>0</v>
      </c>
      <c r="EC47" s="7">
        <v>0</v>
      </c>
      <c r="ED47" s="53">
        <v>0</v>
      </c>
      <c r="EE47" s="52">
        <v>0</v>
      </c>
      <c r="EF47" s="7">
        <v>0</v>
      </c>
      <c r="EG47" s="53">
        <v>0</v>
      </c>
      <c r="EH47" s="52">
        <v>0</v>
      </c>
      <c r="EI47" s="7">
        <v>0</v>
      </c>
      <c r="EJ47" s="53">
        <f t="shared" si="62"/>
        <v>0</v>
      </c>
      <c r="EK47" s="52">
        <v>0</v>
      </c>
      <c r="EL47" s="7">
        <v>0</v>
      </c>
      <c r="EM47" s="53">
        <v>0</v>
      </c>
      <c r="EN47" s="52">
        <v>0</v>
      </c>
      <c r="EO47" s="7">
        <v>0</v>
      </c>
      <c r="EP47" s="53">
        <v>0</v>
      </c>
      <c r="EQ47" s="52">
        <v>0</v>
      </c>
      <c r="ER47" s="7">
        <v>0</v>
      </c>
      <c r="ES47" s="53">
        <v>0</v>
      </c>
      <c r="ET47" s="52">
        <v>0</v>
      </c>
      <c r="EU47" s="7">
        <v>0</v>
      </c>
      <c r="EV47" s="53">
        <v>0</v>
      </c>
      <c r="EW47" s="52">
        <v>0</v>
      </c>
      <c r="EX47" s="7">
        <v>0</v>
      </c>
      <c r="EY47" s="53">
        <v>0</v>
      </c>
      <c r="EZ47" s="52">
        <v>0</v>
      </c>
      <c r="FA47" s="7">
        <v>0</v>
      </c>
      <c r="FB47" s="53">
        <v>0</v>
      </c>
      <c r="FC47" s="52">
        <v>0</v>
      </c>
      <c r="FD47" s="7">
        <v>0</v>
      </c>
      <c r="FE47" s="53">
        <v>0</v>
      </c>
      <c r="FF47" s="52">
        <v>0</v>
      </c>
      <c r="FG47" s="7">
        <v>0</v>
      </c>
      <c r="FH47" s="53">
        <v>0</v>
      </c>
      <c r="FI47" s="52">
        <v>0</v>
      </c>
      <c r="FJ47" s="7">
        <v>0</v>
      </c>
      <c r="FK47" s="53">
        <v>0</v>
      </c>
      <c r="FL47" s="52">
        <v>0</v>
      </c>
      <c r="FM47" s="7">
        <v>0</v>
      </c>
      <c r="FN47" s="53">
        <f t="shared" si="63"/>
        <v>0</v>
      </c>
      <c r="FO47" s="52">
        <v>0</v>
      </c>
      <c r="FP47" s="7">
        <v>0</v>
      </c>
      <c r="FQ47" s="53">
        <v>0</v>
      </c>
      <c r="FR47" s="52">
        <v>0</v>
      </c>
      <c r="FS47" s="7">
        <v>0</v>
      </c>
      <c r="FT47" s="53">
        <v>0</v>
      </c>
      <c r="FU47" s="52">
        <v>0</v>
      </c>
      <c r="FV47" s="7">
        <v>0</v>
      </c>
      <c r="FW47" s="53">
        <v>0</v>
      </c>
      <c r="FX47" s="52">
        <v>0</v>
      </c>
      <c r="FY47" s="7">
        <v>0</v>
      </c>
      <c r="FZ47" s="53">
        <v>0</v>
      </c>
      <c r="GA47" s="52">
        <v>0</v>
      </c>
      <c r="GB47" s="7">
        <v>0</v>
      </c>
      <c r="GC47" s="53">
        <v>0</v>
      </c>
      <c r="GD47" s="52">
        <v>0</v>
      </c>
      <c r="GE47" s="7">
        <v>0</v>
      </c>
      <c r="GF47" s="53">
        <v>0</v>
      </c>
      <c r="GG47" s="52">
        <v>0</v>
      </c>
      <c r="GH47" s="7">
        <v>0</v>
      </c>
      <c r="GI47" s="53">
        <v>0</v>
      </c>
      <c r="GJ47" s="52">
        <v>0</v>
      </c>
      <c r="GK47" s="7">
        <v>0</v>
      </c>
      <c r="GL47" s="53">
        <f t="shared" si="64"/>
        <v>0</v>
      </c>
      <c r="GM47" s="52">
        <v>0</v>
      </c>
      <c r="GN47" s="7">
        <v>0</v>
      </c>
      <c r="GO47" s="53">
        <v>0</v>
      </c>
      <c r="GP47" s="52">
        <v>0</v>
      </c>
      <c r="GQ47" s="7">
        <v>0</v>
      </c>
      <c r="GR47" s="53">
        <v>0</v>
      </c>
      <c r="GS47" s="52">
        <v>0</v>
      </c>
      <c r="GT47" s="7">
        <v>0</v>
      </c>
      <c r="GU47" s="53">
        <v>0</v>
      </c>
      <c r="GV47" s="52">
        <v>0</v>
      </c>
      <c r="GW47" s="7">
        <v>0</v>
      </c>
      <c r="GX47" s="53">
        <v>0</v>
      </c>
      <c r="GY47" s="52">
        <v>0</v>
      </c>
      <c r="GZ47" s="7">
        <v>0</v>
      </c>
      <c r="HA47" s="53">
        <v>0</v>
      </c>
      <c r="HB47" s="52">
        <v>0</v>
      </c>
      <c r="HC47" s="7">
        <v>0</v>
      </c>
      <c r="HD47" s="53">
        <v>0</v>
      </c>
      <c r="HE47" s="52">
        <v>0</v>
      </c>
      <c r="HF47" s="7">
        <v>0</v>
      </c>
      <c r="HG47" s="53">
        <v>0</v>
      </c>
      <c r="HH47" s="52">
        <v>0</v>
      </c>
      <c r="HI47" s="7">
        <v>0</v>
      </c>
      <c r="HJ47" s="53">
        <v>0</v>
      </c>
      <c r="HK47" s="52">
        <v>0</v>
      </c>
      <c r="HL47" s="7">
        <v>0</v>
      </c>
      <c r="HM47" s="53">
        <v>0</v>
      </c>
      <c r="HN47" s="52">
        <v>0</v>
      </c>
      <c r="HO47" s="7">
        <v>0</v>
      </c>
      <c r="HP47" s="53">
        <v>0</v>
      </c>
      <c r="HQ47" s="52">
        <v>0</v>
      </c>
      <c r="HR47" s="7">
        <v>0</v>
      </c>
      <c r="HS47" s="53">
        <v>0</v>
      </c>
      <c r="HT47" s="52">
        <v>2.4700000000000002</v>
      </c>
      <c r="HU47" s="7">
        <v>23.411999999999999</v>
      </c>
      <c r="HV47" s="53">
        <f t="shared" si="65"/>
        <v>9478.5425101214569</v>
      </c>
      <c r="HW47" s="52">
        <v>1409.0519999999999</v>
      </c>
      <c r="HX47" s="7">
        <v>6798.4960000000001</v>
      </c>
      <c r="HY47" s="53">
        <f t="shared" si="66"/>
        <v>4824.8723255067953</v>
      </c>
      <c r="HZ47" s="10">
        <f t="shared" si="47"/>
        <v>2148.4639999999999</v>
      </c>
      <c r="IA47" s="15">
        <f t="shared" si="48"/>
        <v>7910.2000000000007</v>
      </c>
      <c r="IB47" s="1"/>
      <c r="IC47" s="2"/>
      <c r="ID47" s="1"/>
      <c r="IE47" s="1"/>
      <c r="IF47" s="1"/>
      <c r="IG47" s="2"/>
      <c r="IH47" s="1"/>
      <c r="II47" s="1"/>
      <c r="IJ47" s="1"/>
      <c r="IK47" s="2"/>
      <c r="IL47" s="1"/>
      <c r="IM47" s="1"/>
      <c r="IN47" s="1"/>
      <c r="IO47" s="2"/>
      <c r="IP47" s="1"/>
      <c r="IQ47" s="1"/>
      <c r="IR47" s="1"/>
      <c r="IS47" s="2"/>
      <c r="IT47" s="1"/>
      <c r="IU47" s="1"/>
      <c r="IV47" s="1"/>
      <c r="IW47" s="2"/>
      <c r="IX47" s="1"/>
      <c r="IY47" s="1"/>
      <c r="IZ47" s="1"/>
      <c r="JA47" s="2"/>
      <c r="JB47" s="1"/>
      <c r="JC47" s="1"/>
      <c r="JD47" s="1"/>
      <c r="JE47" s="2"/>
      <c r="JF47" s="1"/>
      <c r="JG47" s="1"/>
      <c r="JH47" s="1"/>
      <c r="JI47" s="2"/>
      <c r="JJ47" s="1"/>
      <c r="JK47" s="1"/>
      <c r="JL47" s="1"/>
      <c r="JM47" s="2"/>
      <c r="JN47" s="1"/>
      <c r="JO47" s="1"/>
      <c r="JP47" s="1"/>
      <c r="JQ47" s="2"/>
      <c r="JR47" s="1"/>
      <c r="JS47" s="1"/>
      <c r="JT47" s="1"/>
      <c r="JU47" s="2"/>
      <c r="JV47" s="1"/>
      <c r="JW47" s="1"/>
      <c r="JX47" s="1"/>
      <c r="JY47" s="2"/>
      <c r="JZ47" s="1"/>
      <c r="KA47" s="1"/>
      <c r="KB47" s="1"/>
    </row>
    <row r="48" spans="1:363" x14ac:dyDescent="0.3">
      <c r="A48" s="73">
        <v>2011</v>
      </c>
      <c r="B48" s="69" t="s">
        <v>8</v>
      </c>
      <c r="C48" s="52">
        <v>0.05</v>
      </c>
      <c r="D48" s="7">
        <v>0.63</v>
      </c>
      <c r="E48" s="53">
        <f>D48/C48*1000</f>
        <v>12600</v>
      </c>
      <c r="F48" s="52">
        <v>0</v>
      </c>
      <c r="G48" s="7">
        <v>0</v>
      </c>
      <c r="H48" s="53">
        <v>0</v>
      </c>
      <c r="I48" s="52">
        <v>0.64</v>
      </c>
      <c r="J48" s="7">
        <v>11.672000000000001</v>
      </c>
      <c r="K48" s="53">
        <f t="shared" si="67"/>
        <v>18237.5</v>
      </c>
      <c r="L48" s="52">
        <v>0</v>
      </c>
      <c r="M48" s="7">
        <v>0</v>
      </c>
      <c r="N48" s="53">
        <v>0</v>
      </c>
      <c r="O48" s="52">
        <v>0</v>
      </c>
      <c r="P48" s="7">
        <v>0</v>
      </c>
      <c r="Q48" s="53">
        <v>0</v>
      </c>
      <c r="R48" s="52">
        <v>0</v>
      </c>
      <c r="S48" s="7">
        <v>0</v>
      </c>
      <c r="T48" s="53">
        <v>0</v>
      </c>
      <c r="U48" s="52">
        <v>0</v>
      </c>
      <c r="V48" s="7">
        <v>0</v>
      </c>
      <c r="W48" s="53">
        <v>0</v>
      </c>
      <c r="X48" s="52">
        <v>0</v>
      </c>
      <c r="Y48" s="7">
        <v>0</v>
      </c>
      <c r="Z48" s="53">
        <v>0</v>
      </c>
      <c r="AA48" s="52">
        <v>0</v>
      </c>
      <c r="AB48" s="7">
        <v>0</v>
      </c>
      <c r="AC48" s="53">
        <v>0</v>
      </c>
      <c r="AD48" s="52">
        <v>0</v>
      </c>
      <c r="AE48" s="7">
        <v>0</v>
      </c>
      <c r="AF48" s="53">
        <v>0</v>
      </c>
      <c r="AG48" s="52">
        <v>0</v>
      </c>
      <c r="AH48" s="7">
        <v>0</v>
      </c>
      <c r="AI48" s="53">
        <v>0</v>
      </c>
      <c r="AJ48" s="52">
        <v>0</v>
      </c>
      <c r="AK48" s="7">
        <v>0</v>
      </c>
      <c r="AL48" s="53">
        <v>0</v>
      </c>
      <c r="AM48" s="52">
        <v>0</v>
      </c>
      <c r="AN48" s="7">
        <v>0</v>
      </c>
      <c r="AO48" s="53">
        <v>0</v>
      </c>
      <c r="AP48" s="52">
        <v>144.125</v>
      </c>
      <c r="AQ48" s="7">
        <v>398.47300000000001</v>
      </c>
      <c r="AR48" s="53">
        <f>AQ48/AP48*1000</f>
        <v>2764.7736339982653</v>
      </c>
      <c r="AS48" s="52">
        <v>0</v>
      </c>
      <c r="AT48" s="7">
        <v>0</v>
      </c>
      <c r="AU48" s="53">
        <v>0</v>
      </c>
      <c r="AV48" s="52">
        <v>0</v>
      </c>
      <c r="AW48" s="7">
        <v>0</v>
      </c>
      <c r="AX48" s="53">
        <f t="shared" si="59"/>
        <v>0</v>
      </c>
      <c r="AY48" s="52">
        <v>0</v>
      </c>
      <c r="AZ48" s="7">
        <v>0</v>
      </c>
      <c r="BA48" s="53">
        <v>0</v>
      </c>
      <c r="BB48" s="52">
        <v>0</v>
      </c>
      <c r="BC48" s="7">
        <v>0</v>
      </c>
      <c r="BD48" s="53">
        <v>0</v>
      </c>
      <c r="BE48" s="52">
        <v>0</v>
      </c>
      <c r="BF48" s="7">
        <v>0</v>
      </c>
      <c r="BG48" s="53">
        <v>0</v>
      </c>
      <c r="BH48" s="52">
        <v>0</v>
      </c>
      <c r="BI48" s="7">
        <v>0</v>
      </c>
      <c r="BJ48" s="53">
        <v>0</v>
      </c>
      <c r="BK48" s="52">
        <v>0</v>
      </c>
      <c r="BL48" s="7">
        <v>0</v>
      </c>
      <c r="BM48" s="53">
        <v>0</v>
      </c>
      <c r="BN48" s="52">
        <v>0</v>
      </c>
      <c r="BO48" s="7">
        <v>0</v>
      </c>
      <c r="BP48" s="53">
        <v>0</v>
      </c>
      <c r="BQ48" s="52">
        <v>0</v>
      </c>
      <c r="BR48" s="7">
        <v>0</v>
      </c>
      <c r="BS48" s="53">
        <v>0</v>
      </c>
      <c r="BT48" s="52">
        <v>0</v>
      </c>
      <c r="BU48" s="7">
        <v>0</v>
      </c>
      <c r="BV48" s="53">
        <v>0</v>
      </c>
      <c r="BW48" s="52">
        <v>0</v>
      </c>
      <c r="BX48" s="7">
        <v>0</v>
      </c>
      <c r="BY48" s="53">
        <v>0</v>
      </c>
      <c r="BZ48" s="52">
        <v>0</v>
      </c>
      <c r="CA48" s="7">
        <v>0</v>
      </c>
      <c r="CB48" s="53">
        <v>0</v>
      </c>
      <c r="CC48" s="52">
        <v>0</v>
      </c>
      <c r="CD48" s="7">
        <v>0</v>
      </c>
      <c r="CE48" s="53">
        <v>0</v>
      </c>
      <c r="CF48" s="52">
        <v>0</v>
      </c>
      <c r="CG48" s="7">
        <v>0</v>
      </c>
      <c r="CH48" s="53">
        <v>0</v>
      </c>
      <c r="CI48" s="52">
        <v>0</v>
      </c>
      <c r="CJ48" s="7">
        <v>0</v>
      </c>
      <c r="CK48" s="53">
        <v>0</v>
      </c>
      <c r="CL48" s="52">
        <v>0</v>
      </c>
      <c r="CM48" s="7">
        <v>0</v>
      </c>
      <c r="CN48" s="53">
        <v>0</v>
      </c>
      <c r="CO48" s="52">
        <v>0</v>
      </c>
      <c r="CP48" s="7">
        <v>0</v>
      </c>
      <c r="CQ48" s="53">
        <v>0</v>
      </c>
      <c r="CR48" s="52">
        <v>0</v>
      </c>
      <c r="CS48" s="7">
        <v>0</v>
      </c>
      <c r="CT48" s="53">
        <v>0</v>
      </c>
      <c r="CU48" s="52">
        <v>0</v>
      </c>
      <c r="CV48" s="7">
        <v>0</v>
      </c>
      <c r="CW48" s="53">
        <v>0</v>
      </c>
      <c r="CX48" s="52">
        <v>2.5000000000000001E-2</v>
      </c>
      <c r="CY48" s="7">
        <v>1.4770000000000001</v>
      </c>
      <c r="CZ48" s="53">
        <f t="shared" ref="CZ48" si="68">CY48/CX48*1000</f>
        <v>59080</v>
      </c>
      <c r="DA48" s="52">
        <v>0</v>
      </c>
      <c r="DB48" s="7">
        <v>0</v>
      </c>
      <c r="DC48" s="53">
        <v>0</v>
      </c>
      <c r="DD48" s="52">
        <v>0</v>
      </c>
      <c r="DE48" s="7">
        <v>0</v>
      </c>
      <c r="DF48" s="53">
        <v>0</v>
      </c>
      <c r="DG48" s="52">
        <v>0</v>
      </c>
      <c r="DH48" s="7">
        <v>0</v>
      </c>
      <c r="DI48" s="53">
        <v>0</v>
      </c>
      <c r="DJ48" s="52">
        <v>0.15</v>
      </c>
      <c r="DK48" s="7">
        <v>2.66</v>
      </c>
      <c r="DL48" s="53">
        <f t="shared" si="60"/>
        <v>17733.333333333336</v>
      </c>
      <c r="DM48" s="52">
        <v>0</v>
      </c>
      <c r="DN48" s="7">
        <v>0</v>
      </c>
      <c r="DO48" s="53">
        <v>0</v>
      </c>
      <c r="DP48" s="52">
        <v>0</v>
      </c>
      <c r="DQ48" s="7">
        <v>0</v>
      </c>
      <c r="DR48" s="53">
        <v>0</v>
      </c>
      <c r="DS48" s="52">
        <v>0</v>
      </c>
      <c r="DT48" s="7">
        <v>0</v>
      </c>
      <c r="DU48" s="53">
        <v>0</v>
      </c>
      <c r="DV48" s="52">
        <v>0</v>
      </c>
      <c r="DW48" s="7">
        <v>0</v>
      </c>
      <c r="DX48" s="53">
        <v>0</v>
      </c>
      <c r="DY48" s="52">
        <v>6.7000000000000004E-2</v>
      </c>
      <c r="DZ48" s="7">
        <v>1.046</v>
      </c>
      <c r="EA48" s="53">
        <f t="shared" si="61"/>
        <v>15611.940298507463</v>
      </c>
      <c r="EB48" s="52">
        <v>0</v>
      </c>
      <c r="EC48" s="7">
        <v>0</v>
      </c>
      <c r="ED48" s="53">
        <v>0</v>
      </c>
      <c r="EE48" s="52">
        <v>0</v>
      </c>
      <c r="EF48" s="7">
        <v>0</v>
      </c>
      <c r="EG48" s="53">
        <v>0</v>
      </c>
      <c r="EH48" s="52">
        <v>0</v>
      </c>
      <c r="EI48" s="7">
        <v>0</v>
      </c>
      <c r="EJ48" s="53">
        <f t="shared" si="62"/>
        <v>0</v>
      </c>
      <c r="EK48" s="52">
        <v>0</v>
      </c>
      <c r="EL48" s="7">
        <v>0</v>
      </c>
      <c r="EM48" s="53">
        <v>0</v>
      </c>
      <c r="EN48" s="52">
        <v>0</v>
      </c>
      <c r="EO48" s="7">
        <v>0</v>
      </c>
      <c r="EP48" s="53">
        <v>0</v>
      </c>
      <c r="EQ48" s="52">
        <v>0</v>
      </c>
      <c r="ER48" s="7">
        <v>0</v>
      </c>
      <c r="ES48" s="53">
        <v>0</v>
      </c>
      <c r="ET48" s="52">
        <v>0</v>
      </c>
      <c r="EU48" s="7">
        <v>0</v>
      </c>
      <c r="EV48" s="53">
        <v>0</v>
      </c>
      <c r="EW48" s="52">
        <v>0</v>
      </c>
      <c r="EX48" s="7">
        <v>0</v>
      </c>
      <c r="EY48" s="53">
        <v>0</v>
      </c>
      <c r="EZ48" s="52">
        <v>0</v>
      </c>
      <c r="FA48" s="7">
        <v>0</v>
      </c>
      <c r="FB48" s="53">
        <v>0</v>
      </c>
      <c r="FC48" s="52">
        <v>0</v>
      </c>
      <c r="FD48" s="7">
        <v>0</v>
      </c>
      <c r="FE48" s="53">
        <v>0</v>
      </c>
      <c r="FF48" s="52">
        <v>0</v>
      </c>
      <c r="FG48" s="7">
        <v>0</v>
      </c>
      <c r="FH48" s="53">
        <v>0</v>
      </c>
      <c r="FI48" s="52">
        <v>0</v>
      </c>
      <c r="FJ48" s="7">
        <v>0</v>
      </c>
      <c r="FK48" s="53">
        <v>0</v>
      </c>
      <c r="FL48" s="52">
        <v>0</v>
      </c>
      <c r="FM48" s="7">
        <v>0</v>
      </c>
      <c r="FN48" s="53">
        <f t="shared" si="63"/>
        <v>0</v>
      </c>
      <c r="FO48" s="52">
        <v>0</v>
      </c>
      <c r="FP48" s="7">
        <v>0</v>
      </c>
      <c r="FQ48" s="53">
        <v>0</v>
      </c>
      <c r="FR48" s="52">
        <v>0</v>
      </c>
      <c r="FS48" s="7">
        <v>0</v>
      </c>
      <c r="FT48" s="53">
        <v>0</v>
      </c>
      <c r="FU48" s="52">
        <v>0</v>
      </c>
      <c r="FV48" s="7">
        <v>0</v>
      </c>
      <c r="FW48" s="53">
        <v>0</v>
      </c>
      <c r="FX48" s="52">
        <v>0</v>
      </c>
      <c r="FY48" s="7">
        <v>0</v>
      </c>
      <c r="FZ48" s="53">
        <v>0</v>
      </c>
      <c r="GA48" s="52">
        <v>0</v>
      </c>
      <c r="GB48" s="7">
        <v>0</v>
      </c>
      <c r="GC48" s="53">
        <v>0</v>
      </c>
      <c r="GD48" s="52">
        <v>0</v>
      </c>
      <c r="GE48" s="7">
        <v>0</v>
      </c>
      <c r="GF48" s="53">
        <v>0</v>
      </c>
      <c r="GG48" s="52">
        <v>0</v>
      </c>
      <c r="GH48" s="7">
        <v>0</v>
      </c>
      <c r="GI48" s="53">
        <v>0</v>
      </c>
      <c r="GJ48" s="52">
        <v>0</v>
      </c>
      <c r="GK48" s="7">
        <v>0</v>
      </c>
      <c r="GL48" s="53">
        <f t="shared" si="64"/>
        <v>0</v>
      </c>
      <c r="GM48" s="52">
        <v>0</v>
      </c>
      <c r="GN48" s="7">
        <v>0</v>
      </c>
      <c r="GO48" s="53">
        <v>0</v>
      </c>
      <c r="GP48" s="52">
        <v>0</v>
      </c>
      <c r="GQ48" s="7">
        <v>0</v>
      </c>
      <c r="GR48" s="53">
        <v>0</v>
      </c>
      <c r="GS48" s="52">
        <v>0</v>
      </c>
      <c r="GT48" s="7">
        <v>0</v>
      </c>
      <c r="GU48" s="53">
        <v>0</v>
      </c>
      <c r="GV48" s="52">
        <v>0</v>
      </c>
      <c r="GW48" s="7">
        <v>0</v>
      </c>
      <c r="GX48" s="53">
        <v>0</v>
      </c>
      <c r="GY48" s="52">
        <v>0</v>
      </c>
      <c r="GZ48" s="7">
        <v>0</v>
      </c>
      <c r="HA48" s="53">
        <v>0</v>
      </c>
      <c r="HB48" s="52">
        <v>0</v>
      </c>
      <c r="HC48" s="7">
        <v>0</v>
      </c>
      <c r="HD48" s="53">
        <v>0</v>
      </c>
      <c r="HE48" s="52">
        <v>0</v>
      </c>
      <c r="HF48" s="7">
        <v>0</v>
      </c>
      <c r="HG48" s="53">
        <v>0</v>
      </c>
      <c r="HH48" s="52">
        <v>0</v>
      </c>
      <c r="HI48" s="7">
        <v>0</v>
      </c>
      <c r="HJ48" s="53">
        <v>0</v>
      </c>
      <c r="HK48" s="52">
        <v>0</v>
      </c>
      <c r="HL48" s="7">
        <v>0</v>
      </c>
      <c r="HM48" s="53">
        <v>0</v>
      </c>
      <c r="HN48" s="52">
        <v>0</v>
      </c>
      <c r="HO48" s="7">
        <v>0</v>
      </c>
      <c r="HP48" s="53">
        <v>0</v>
      </c>
      <c r="HQ48" s="52">
        <v>0</v>
      </c>
      <c r="HR48" s="7">
        <v>0</v>
      </c>
      <c r="HS48" s="53">
        <v>0</v>
      </c>
      <c r="HT48" s="52">
        <v>0.76200000000000001</v>
      </c>
      <c r="HU48" s="7">
        <v>21.829000000000001</v>
      </c>
      <c r="HV48" s="53">
        <f t="shared" si="65"/>
        <v>28646.981627296591</v>
      </c>
      <c r="HW48" s="52">
        <v>690.20699999999999</v>
      </c>
      <c r="HX48" s="7">
        <v>4001.877</v>
      </c>
      <c r="HY48" s="53">
        <f t="shared" si="66"/>
        <v>5798.0823144361038</v>
      </c>
      <c r="HZ48" s="10">
        <f t="shared" si="47"/>
        <v>836.02599999999995</v>
      </c>
      <c r="IA48" s="15">
        <f t="shared" si="48"/>
        <v>4439.6639999999998</v>
      </c>
      <c r="IB48" s="1"/>
      <c r="IC48" s="2"/>
      <c r="ID48" s="1"/>
      <c r="IE48" s="1"/>
      <c r="IF48" s="1"/>
      <c r="IG48" s="2"/>
      <c r="IH48" s="1"/>
      <c r="II48" s="1"/>
      <c r="IJ48" s="1"/>
      <c r="IK48" s="2"/>
      <c r="IL48" s="1"/>
      <c r="IM48" s="1"/>
      <c r="IN48" s="1"/>
      <c r="IO48" s="2"/>
      <c r="IP48" s="1"/>
      <c r="IQ48" s="1"/>
      <c r="IR48" s="1"/>
      <c r="IS48" s="2"/>
      <c r="IT48" s="1"/>
      <c r="IU48" s="1"/>
      <c r="IV48" s="1"/>
      <c r="IW48" s="2"/>
      <c r="IX48" s="1"/>
      <c r="IY48" s="1"/>
      <c r="IZ48" s="1"/>
      <c r="JA48" s="2"/>
      <c r="JB48" s="1"/>
      <c r="JC48" s="1"/>
      <c r="JD48" s="1"/>
      <c r="JE48" s="2"/>
      <c r="JF48" s="1"/>
      <c r="JG48" s="1"/>
      <c r="JH48" s="1"/>
      <c r="JI48" s="2"/>
      <c r="JJ48" s="1"/>
      <c r="JK48" s="1"/>
      <c r="JL48" s="1"/>
      <c r="JM48" s="2"/>
      <c r="JN48" s="1"/>
      <c r="JO48" s="1"/>
      <c r="JP48" s="1"/>
      <c r="JQ48" s="2"/>
      <c r="JR48" s="1"/>
      <c r="JS48" s="1"/>
      <c r="JT48" s="1"/>
      <c r="JU48" s="2"/>
      <c r="JV48" s="1"/>
      <c r="JW48" s="1"/>
      <c r="JX48" s="1"/>
      <c r="JY48" s="2"/>
      <c r="JZ48" s="1"/>
      <c r="KA48" s="1"/>
      <c r="KB48" s="1"/>
    </row>
    <row r="49" spans="1:363" x14ac:dyDescent="0.3">
      <c r="A49" s="73">
        <v>2011</v>
      </c>
      <c r="B49" s="69" t="s">
        <v>9</v>
      </c>
      <c r="C49" s="52">
        <v>0</v>
      </c>
      <c r="D49" s="7">
        <v>0</v>
      </c>
      <c r="E49" s="53">
        <v>0</v>
      </c>
      <c r="F49" s="52">
        <v>0</v>
      </c>
      <c r="G49" s="7">
        <v>0</v>
      </c>
      <c r="H49" s="53">
        <v>0</v>
      </c>
      <c r="I49" s="52">
        <v>0.78700000000000003</v>
      </c>
      <c r="J49" s="7">
        <v>5.5250000000000004</v>
      </c>
      <c r="K49" s="53">
        <f t="shared" si="67"/>
        <v>7020.3303684879284</v>
      </c>
      <c r="L49" s="52">
        <v>0</v>
      </c>
      <c r="M49" s="7">
        <v>0</v>
      </c>
      <c r="N49" s="53">
        <v>0</v>
      </c>
      <c r="O49" s="52">
        <v>0</v>
      </c>
      <c r="P49" s="7">
        <v>0</v>
      </c>
      <c r="Q49" s="53">
        <v>0</v>
      </c>
      <c r="R49" s="52">
        <v>0</v>
      </c>
      <c r="S49" s="7">
        <v>0</v>
      </c>
      <c r="T49" s="53">
        <v>0</v>
      </c>
      <c r="U49" s="52">
        <v>0</v>
      </c>
      <c r="V49" s="7">
        <v>0</v>
      </c>
      <c r="W49" s="53">
        <v>0</v>
      </c>
      <c r="X49" s="52">
        <v>0</v>
      </c>
      <c r="Y49" s="7">
        <v>0</v>
      </c>
      <c r="Z49" s="53">
        <v>0</v>
      </c>
      <c r="AA49" s="52">
        <v>0</v>
      </c>
      <c r="AB49" s="7">
        <v>0</v>
      </c>
      <c r="AC49" s="53">
        <v>0</v>
      </c>
      <c r="AD49" s="52">
        <v>0</v>
      </c>
      <c r="AE49" s="7">
        <v>0</v>
      </c>
      <c r="AF49" s="53">
        <v>0</v>
      </c>
      <c r="AG49" s="52">
        <v>0</v>
      </c>
      <c r="AH49" s="7">
        <v>0</v>
      </c>
      <c r="AI49" s="53">
        <v>0</v>
      </c>
      <c r="AJ49" s="52">
        <v>0</v>
      </c>
      <c r="AK49" s="7">
        <v>0</v>
      </c>
      <c r="AL49" s="53">
        <v>0</v>
      </c>
      <c r="AM49" s="52">
        <v>0</v>
      </c>
      <c r="AN49" s="7">
        <v>0</v>
      </c>
      <c r="AO49" s="53">
        <v>0</v>
      </c>
      <c r="AP49" s="52">
        <v>64.150000000000006</v>
      </c>
      <c r="AQ49" s="7">
        <v>106.44</v>
      </c>
      <c r="AR49" s="53">
        <f>AQ49/AP49*1000</f>
        <v>1659.236165237724</v>
      </c>
      <c r="AS49" s="52">
        <v>0</v>
      </c>
      <c r="AT49" s="7">
        <v>0</v>
      </c>
      <c r="AU49" s="53">
        <v>0</v>
      </c>
      <c r="AV49" s="52">
        <v>0</v>
      </c>
      <c r="AW49" s="7">
        <v>0</v>
      </c>
      <c r="AX49" s="53">
        <f t="shared" si="59"/>
        <v>0</v>
      </c>
      <c r="AY49" s="52">
        <v>0</v>
      </c>
      <c r="AZ49" s="7">
        <v>0</v>
      </c>
      <c r="BA49" s="53">
        <v>0</v>
      </c>
      <c r="BB49" s="52">
        <v>0</v>
      </c>
      <c r="BC49" s="7">
        <v>0</v>
      </c>
      <c r="BD49" s="53">
        <v>0</v>
      </c>
      <c r="BE49" s="52">
        <v>0</v>
      </c>
      <c r="BF49" s="7">
        <v>0</v>
      </c>
      <c r="BG49" s="53">
        <v>0</v>
      </c>
      <c r="BH49" s="52">
        <v>0</v>
      </c>
      <c r="BI49" s="7">
        <v>0</v>
      </c>
      <c r="BJ49" s="53">
        <v>0</v>
      </c>
      <c r="BK49" s="52">
        <v>0</v>
      </c>
      <c r="BL49" s="7">
        <v>0</v>
      </c>
      <c r="BM49" s="53">
        <v>0</v>
      </c>
      <c r="BN49" s="52">
        <v>0</v>
      </c>
      <c r="BO49" s="7">
        <v>0</v>
      </c>
      <c r="BP49" s="53">
        <v>0</v>
      </c>
      <c r="BQ49" s="52">
        <v>0</v>
      </c>
      <c r="BR49" s="7">
        <v>0</v>
      </c>
      <c r="BS49" s="53">
        <v>0</v>
      </c>
      <c r="BT49" s="52">
        <v>0</v>
      </c>
      <c r="BU49" s="7">
        <v>0</v>
      </c>
      <c r="BV49" s="53">
        <v>0</v>
      </c>
      <c r="BW49" s="52">
        <v>0</v>
      </c>
      <c r="BX49" s="7">
        <v>0</v>
      </c>
      <c r="BY49" s="53">
        <v>0</v>
      </c>
      <c r="BZ49" s="52">
        <v>0</v>
      </c>
      <c r="CA49" s="7">
        <v>0</v>
      </c>
      <c r="CB49" s="53">
        <v>0</v>
      </c>
      <c r="CC49" s="52">
        <v>0</v>
      </c>
      <c r="CD49" s="7">
        <v>0</v>
      </c>
      <c r="CE49" s="53">
        <v>0</v>
      </c>
      <c r="CF49" s="52">
        <v>0</v>
      </c>
      <c r="CG49" s="7">
        <v>0</v>
      </c>
      <c r="CH49" s="53">
        <v>0</v>
      </c>
      <c r="CI49" s="52">
        <v>0</v>
      </c>
      <c r="CJ49" s="7">
        <v>0</v>
      </c>
      <c r="CK49" s="53">
        <v>0</v>
      </c>
      <c r="CL49" s="52">
        <v>0</v>
      </c>
      <c r="CM49" s="7">
        <v>0</v>
      </c>
      <c r="CN49" s="53">
        <v>0</v>
      </c>
      <c r="CO49" s="52">
        <v>0</v>
      </c>
      <c r="CP49" s="7">
        <v>0</v>
      </c>
      <c r="CQ49" s="53">
        <v>0</v>
      </c>
      <c r="CR49" s="52">
        <v>0</v>
      </c>
      <c r="CS49" s="7">
        <v>0</v>
      </c>
      <c r="CT49" s="53">
        <v>0</v>
      </c>
      <c r="CU49" s="52">
        <v>0</v>
      </c>
      <c r="CV49" s="7">
        <v>0</v>
      </c>
      <c r="CW49" s="53">
        <v>0</v>
      </c>
      <c r="CX49" s="52">
        <v>0</v>
      </c>
      <c r="CY49" s="7">
        <v>0</v>
      </c>
      <c r="CZ49" s="53">
        <v>0</v>
      </c>
      <c r="DA49" s="52">
        <v>0</v>
      </c>
      <c r="DB49" s="7">
        <v>0</v>
      </c>
      <c r="DC49" s="53">
        <v>0</v>
      </c>
      <c r="DD49" s="52">
        <v>0</v>
      </c>
      <c r="DE49" s="7">
        <v>0</v>
      </c>
      <c r="DF49" s="53">
        <v>0</v>
      </c>
      <c r="DG49" s="52">
        <v>0</v>
      </c>
      <c r="DH49" s="7">
        <v>0</v>
      </c>
      <c r="DI49" s="53">
        <v>0</v>
      </c>
      <c r="DJ49" s="52">
        <v>0.52</v>
      </c>
      <c r="DK49" s="7">
        <v>5.4290000000000003</v>
      </c>
      <c r="DL49" s="53">
        <f t="shared" si="60"/>
        <v>10440.384615384615</v>
      </c>
      <c r="DM49" s="52">
        <v>0</v>
      </c>
      <c r="DN49" s="7">
        <v>0</v>
      </c>
      <c r="DO49" s="53">
        <v>0</v>
      </c>
      <c r="DP49" s="52">
        <v>0</v>
      </c>
      <c r="DQ49" s="7">
        <v>0</v>
      </c>
      <c r="DR49" s="53">
        <v>0</v>
      </c>
      <c r="DS49" s="52">
        <v>0</v>
      </c>
      <c r="DT49" s="7">
        <v>0</v>
      </c>
      <c r="DU49" s="53">
        <v>0</v>
      </c>
      <c r="DV49" s="52">
        <v>0</v>
      </c>
      <c r="DW49" s="7">
        <v>0</v>
      </c>
      <c r="DX49" s="53">
        <v>0</v>
      </c>
      <c r="DY49" s="52">
        <v>0.20499999999999999</v>
      </c>
      <c r="DZ49" s="7">
        <v>1.165</v>
      </c>
      <c r="EA49" s="53">
        <f t="shared" si="61"/>
        <v>5682.9268292682937</v>
      </c>
      <c r="EB49" s="52">
        <v>0</v>
      </c>
      <c r="EC49" s="7">
        <v>0</v>
      </c>
      <c r="ED49" s="53">
        <v>0</v>
      </c>
      <c r="EE49" s="52">
        <v>0</v>
      </c>
      <c r="EF49" s="7">
        <v>0</v>
      </c>
      <c r="EG49" s="53">
        <v>0</v>
      </c>
      <c r="EH49" s="52">
        <v>0</v>
      </c>
      <c r="EI49" s="7">
        <v>0</v>
      </c>
      <c r="EJ49" s="53">
        <f t="shared" si="62"/>
        <v>0</v>
      </c>
      <c r="EK49" s="52">
        <v>0</v>
      </c>
      <c r="EL49" s="7">
        <v>0</v>
      </c>
      <c r="EM49" s="53">
        <v>0</v>
      </c>
      <c r="EN49" s="52">
        <v>0</v>
      </c>
      <c r="EO49" s="7">
        <v>0</v>
      </c>
      <c r="EP49" s="53">
        <v>0</v>
      </c>
      <c r="EQ49" s="52">
        <v>0</v>
      </c>
      <c r="ER49" s="7">
        <v>0</v>
      </c>
      <c r="ES49" s="53">
        <v>0</v>
      </c>
      <c r="ET49" s="52">
        <v>0</v>
      </c>
      <c r="EU49" s="7">
        <v>0</v>
      </c>
      <c r="EV49" s="53">
        <v>0</v>
      </c>
      <c r="EW49" s="52">
        <v>0</v>
      </c>
      <c r="EX49" s="7">
        <v>0</v>
      </c>
      <c r="EY49" s="53">
        <v>0</v>
      </c>
      <c r="EZ49" s="52">
        <v>0</v>
      </c>
      <c r="FA49" s="7">
        <v>0</v>
      </c>
      <c r="FB49" s="53">
        <v>0</v>
      </c>
      <c r="FC49" s="52">
        <v>0</v>
      </c>
      <c r="FD49" s="7">
        <v>0</v>
      </c>
      <c r="FE49" s="53">
        <v>0</v>
      </c>
      <c r="FF49" s="52">
        <v>0</v>
      </c>
      <c r="FG49" s="7">
        <v>0</v>
      </c>
      <c r="FH49" s="53">
        <v>0</v>
      </c>
      <c r="FI49" s="52">
        <v>0</v>
      </c>
      <c r="FJ49" s="7">
        <v>0</v>
      </c>
      <c r="FK49" s="53">
        <v>0</v>
      </c>
      <c r="FL49" s="52">
        <v>0</v>
      </c>
      <c r="FM49" s="7">
        <v>0</v>
      </c>
      <c r="FN49" s="53">
        <f t="shared" si="63"/>
        <v>0</v>
      </c>
      <c r="FO49" s="52">
        <v>0</v>
      </c>
      <c r="FP49" s="7">
        <v>0</v>
      </c>
      <c r="FQ49" s="53">
        <v>0</v>
      </c>
      <c r="FR49" s="52">
        <v>0</v>
      </c>
      <c r="FS49" s="7">
        <v>0</v>
      </c>
      <c r="FT49" s="53">
        <v>0</v>
      </c>
      <c r="FU49" s="52">
        <v>0</v>
      </c>
      <c r="FV49" s="7">
        <v>0</v>
      </c>
      <c r="FW49" s="53">
        <v>0</v>
      </c>
      <c r="FX49" s="52">
        <v>0</v>
      </c>
      <c r="FY49" s="7">
        <v>0</v>
      </c>
      <c r="FZ49" s="53">
        <v>0</v>
      </c>
      <c r="GA49" s="52">
        <v>0</v>
      </c>
      <c r="GB49" s="7">
        <v>0</v>
      </c>
      <c r="GC49" s="53">
        <v>0</v>
      </c>
      <c r="GD49" s="52">
        <v>0</v>
      </c>
      <c r="GE49" s="7">
        <v>0</v>
      </c>
      <c r="GF49" s="53">
        <v>0</v>
      </c>
      <c r="GG49" s="52">
        <v>0</v>
      </c>
      <c r="GH49" s="7">
        <v>0</v>
      </c>
      <c r="GI49" s="53">
        <v>0</v>
      </c>
      <c r="GJ49" s="52">
        <v>0</v>
      </c>
      <c r="GK49" s="7">
        <v>0</v>
      </c>
      <c r="GL49" s="53">
        <f t="shared" si="64"/>
        <v>0</v>
      </c>
      <c r="GM49" s="52">
        <v>0</v>
      </c>
      <c r="GN49" s="7">
        <v>0</v>
      </c>
      <c r="GO49" s="53">
        <v>0</v>
      </c>
      <c r="GP49" s="52">
        <v>0</v>
      </c>
      <c r="GQ49" s="7">
        <v>0</v>
      </c>
      <c r="GR49" s="53">
        <v>0</v>
      </c>
      <c r="GS49" s="52">
        <v>0</v>
      </c>
      <c r="GT49" s="7">
        <v>0</v>
      </c>
      <c r="GU49" s="53">
        <v>0</v>
      </c>
      <c r="GV49" s="52">
        <v>0</v>
      </c>
      <c r="GW49" s="7">
        <v>0</v>
      </c>
      <c r="GX49" s="53">
        <v>0</v>
      </c>
      <c r="GY49" s="52">
        <v>0</v>
      </c>
      <c r="GZ49" s="7">
        <v>0</v>
      </c>
      <c r="HA49" s="53">
        <v>0</v>
      </c>
      <c r="HB49" s="52">
        <v>0</v>
      </c>
      <c r="HC49" s="7">
        <v>0</v>
      </c>
      <c r="HD49" s="53">
        <v>0</v>
      </c>
      <c r="HE49" s="52">
        <v>0</v>
      </c>
      <c r="HF49" s="7">
        <v>0</v>
      </c>
      <c r="HG49" s="53">
        <v>0</v>
      </c>
      <c r="HH49" s="52">
        <v>0</v>
      </c>
      <c r="HI49" s="7">
        <v>0</v>
      </c>
      <c r="HJ49" s="53">
        <v>0</v>
      </c>
      <c r="HK49" s="52">
        <v>0</v>
      </c>
      <c r="HL49" s="7">
        <v>0</v>
      </c>
      <c r="HM49" s="53">
        <v>0</v>
      </c>
      <c r="HN49" s="52">
        <v>0</v>
      </c>
      <c r="HO49" s="7">
        <v>0</v>
      </c>
      <c r="HP49" s="53">
        <v>0</v>
      </c>
      <c r="HQ49" s="52">
        <v>0</v>
      </c>
      <c r="HR49" s="7">
        <v>0</v>
      </c>
      <c r="HS49" s="53">
        <v>0</v>
      </c>
      <c r="HT49" s="52">
        <v>0.25</v>
      </c>
      <c r="HU49" s="7">
        <v>1.59</v>
      </c>
      <c r="HV49" s="53">
        <f t="shared" si="65"/>
        <v>6360</v>
      </c>
      <c r="HW49" s="52">
        <v>778.91399999999999</v>
      </c>
      <c r="HX49" s="7">
        <v>4487.79</v>
      </c>
      <c r="HY49" s="53">
        <f t="shared" si="66"/>
        <v>5761.5988414638841</v>
      </c>
      <c r="HZ49" s="10">
        <f t="shared" si="47"/>
        <v>844.82600000000002</v>
      </c>
      <c r="IA49" s="15">
        <f t="shared" si="48"/>
        <v>4607.9389999999994</v>
      </c>
      <c r="IB49" s="1"/>
      <c r="IC49" s="2"/>
      <c r="ID49" s="1"/>
      <c r="IE49" s="1"/>
      <c r="IF49" s="1"/>
      <c r="IG49" s="2"/>
      <c r="IH49" s="1"/>
      <c r="II49" s="1"/>
      <c r="IJ49" s="1"/>
      <c r="IK49" s="2"/>
      <c r="IL49" s="1"/>
      <c r="IM49" s="1"/>
      <c r="IN49" s="1"/>
      <c r="IO49" s="2"/>
      <c r="IP49" s="1"/>
      <c r="IQ49" s="1"/>
      <c r="IR49" s="1"/>
      <c r="IS49" s="2"/>
      <c r="IT49" s="1"/>
      <c r="IU49" s="1"/>
      <c r="IV49" s="1"/>
      <c r="IW49" s="2"/>
      <c r="IX49" s="1"/>
      <c r="IY49" s="1"/>
      <c r="IZ49" s="1"/>
      <c r="JA49" s="2"/>
      <c r="JB49" s="1"/>
      <c r="JC49" s="1"/>
      <c r="JD49" s="1"/>
      <c r="JE49" s="2"/>
      <c r="JF49" s="1"/>
      <c r="JG49" s="1"/>
      <c r="JH49" s="1"/>
      <c r="JI49" s="2"/>
      <c r="JJ49" s="1"/>
      <c r="JK49" s="1"/>
      <c r="JL49" s="1"/>
      <c r="JM49" s="2"/>
      <c r="JN49" s="1"/>
      <c r="JO49" s="1"/>
      <c r="JP49" s="1"/>
      <c r="JQ49" s="2"/>
      <c r="JR49" s="1"/>
      <c r="JS49" s="1"/>
      <c r="JT49" s="1"/>
      <c r="JU49" s="2"/>
      <c r="JV49" s="1"/>
      <c r="JW49" s="1"/>
      <c r="JX49" s="1"/>
      <c r="JY49" s="2"/>
      <c r="JZ49" s="1"/>
      <c r="KA49" s="1"/>
      <c r="KB49" s="1"/>
    </row>
    <row r="50" spans="1:363" x14ac:dyDescent="0.3">
      <c r="A50" s="73">
        <v>2011</v>
      </c>
      <c r="B50" s="69" t="s">
        <v>10</v>
      </c>
      <c r="C50" s="52">
        <v>6.3</v>
      </c>
      <c r="D50" s="7">
        <v>65.682000000000002</v>
      </c>
      <c r="E50" s="53">
        <f>D50/C50*1000</f>
        <v>10425.714285714286</v>
      </c>
      <c r="F50" s="52">
        <v>0</v>
      </c>
      <c r="G50" s="7">
        <v>0</v>
      </c>
      <c r="H50" s="53">
        <v>0</v>
      </c>
      <c r="I50" s="52">
        <v>1.145</v>
      </c>
      <c r="J50" s="7">
        <v>9.7430000000000003</v>
      </c>
      <c r="K50" s="53">
        <f t="shared" si="67"/>
        <v>8509.1703056768547</v>
      </c>
      <c r="L50" s="52">
        <v>0</v>
      </c>
      <c r="M50" s="7">
        <v>0</v>
      </c>
      <c r="N50" s="53">
        <v>0</v>
      </c>
      <c r="O50" s="52">
        <v>0</v>
      </c>
      <c r="P50" s="7">
        <v>0</v>
      </c>
      <c r="Q50" s="53">
        <v>0</v>
      </c>
      <c r="R50" s="52">
        <v>0</v>
      </c>
      <c r="S50" s="7">
        <v>0</v>
      </c>
      <c r="T50" s="53">
        <v>0</v>
      </c>
      <c r="U50" s="52">
        <v>0</v>
      </c>
      <c r="V50" s="7">
        <v>0</v>
      </c>
      <c r="W50" s="53">
        <v>0</v>
      </c>
      <c r="X50" s="52">
        <v>0</v>
      </c>
      <c r="Y50" s="7">
        <v>0</v>
      </c>
      <c r="Z50" s="53">
        <v>0</v>
      </c>
      <c r="AA50" s="52">
        <v>0</v>
      </c>
      <c r="AB50" s="7">
        <v>0</v>
      </c>
      <c r="AC50" s="53">
        <v>0</v>
      </c>
      <c r="AD50" s="52">
        <v>0</v>
      </c>
      <c r="AE50" s="7">
        <v>0</v>
      </c>
      <c r="AF50" s="53">
        <v>0</v>
      </c>
      <c r="AG50" s="52">
        <v>0</v>
      </c>
      <c r="AH50" s="7">
        <v>0</v>
      </c>
      <c r="AI50" s="53">
        <v>0</v>
      </c>
      <c r="AJ50" s="52">
        <v>0</v>
      </c>
      <c r="AK50" s="7">
        <v>0</v>
      </c>
      <c r="AL50" s="53">
        <v>0</v>
      </c>
      <c r="AM50" s="52">
        <v>0</v>
      </c>
      <c r="AN50" s="7">
        <v>0</v>
      </c>
      <c r="AO50" s="53">
        <v>0</v>
      </c>
      <c r="AP50" s="52">
        <v>0</v>
      </c>
      <c r="AQ50" s="7">
        <v>0</v>
      </c>
      <c r="AR50" s="53">
        <v>0</v>
      </c>
      <c r="AS50" s="52">
        <v>0</v>
      </c>
      <c r="AT50" s="7">
        <v>0</v>
      </c>
      <c r="AU50" s="53">
        <v>0</v>
      </c>
      <c r="AV50" s="52">
        <v>0</v>
      </c>
      <c r="AW50" s="7">
        <v>0</v>
      </c>
      <c r="AX50" s="53">
        <f t="shared" si="59"/>
        <v>0</v>
      </c>
      <c r="AY50" s="52">
        <v>0</v>
      </c>
      <c r="AZ50" s="7">
        <v>0</v>
      </c>
      <c r="BA50" s="53">
        <v>0</v>
      </c>
      <c r="BB50" s="52">
        <v>0</v>
      </c>
      <c r="BC50" s="7">
        <v>0</v>
      </c>
      <c r="BD50" s="53">
        <v>0</v>
      </c>
      <c r="BE50" s="52">
        <v>0</v>
      </c>
      <c r="BF50" s="7">
        <v>0</v>
      </c>
      <c r="BG50" s="53">
        <v>0</v>
      </c>
      <c r="BH50" s="52">
        <v>0</v>
      </c>
      <c r="BI50" s="7">
        <v>0</v>
      </c>
      <c r="BJ50" s="53">
        <v>0</v>
      </c>
      <c r="BK50" s="52">
        <v>0</v>
      </c>
      <c r="BL50" s="7">
        <v>0</v>
      </c>
      <c r="BM50" s="53">
        <v>0</v>
      </c>
      <c r="BN50" s="52">
        <v>0</v>
      </c>
      <c r="BO50" s="7">
        <v>0</v>
      </c>
      <c r="BP50" s="53">
        <v>0</v>
      </c>
      <c r="BQ50" s="52">
        <v>0</v>
      </c>
      <c r="BR50" s="7">
        <v>0</v>
      </c>
      <c r="BS50" s="53">
        <v>0</v>
      </c>
      <c r="BT50" s="52">
        <v>0</v>
      </c>
      <c r="BU50" s="7">
        <v>0</v>
      </c>
      <c r="BV50" s="53">
        <v>0</v>
      </c>
      <c r="BW50" s="52">
        <v>0</v>
      </c>
      <c r="BX50" s="7">
        <v>0</v>
      </c>
      <c r="BY50" s="53">
        <v>0</v>
      </c>
      <c r="BZ50" s="52">
        <v>0</v>
      </c>
      <c r="CA50" s="7">
        <v>0</v>
      </c>
      <c r="CB50" s="53">
        <v>0</v>
      </c>
      <c r="CC50" s="52">
        <v>0</v>
      </c>
      <c r="CD50" s="7">
        <v>0</v>
      </c>
      <c r="CE50" s="53">
        <v>0</v>
      </c>
      <c r="CF50" s="52">
        <v>0</v>
      </c>
      <c r="CG50" s="7">
        <v>0</v>
      </c>
      <c r="CH50" s="53">
        <v>0</v>
      </c>
      <c r="CI50" s="52">
        <v>0</v>
      </c>
      <c r="CJ50" s="7">
        <v>0</v>
      </c>
      <c r="CK50" s="53">
        <v>0</v>
      </c>
      <c r="CL50" s="52">
        <v>0</v>
      </c>
      <c r="CM50" s="7">
        <v>0</v>
      </c>
      <c r="CN50" s="53">
        <v>0</v>
      </c>
      <c r="CO50" s="52">
        <v>0</v>
      </c>
      <c r="CP50" s="7">
        <v>0</v>
      </c>
      <c r="CQ50" s="53">
        <v>0</v>
      </c>
      <c r="CR50" s="52">
        <v>0</v>
      </c>
      <c r="CS50" s="7">
        <v>0</v>
      </c>
      <c r="CT50" s="53">
        <v>0</v>
      </c>
      <c r="CU50" s="52">
        <v>0</v>
      </c>
      <c r="CV50" s="7">
        <v>0</v>
      </c>
      <c r="CW50" s="53">
        <v>0</v>
      </c>
      <c r="CX50" s="52">
        <v>0</v>
      </c>
      <c r="CY50" s="7">
        <v>0</v>
      </c>
      <c r="CZ50" s="53">
        <v>0</v>
      </c>
      <c r="DA50" s="52">
        <v>0</v>
      </c>
      <c r="DB50" s="7">
        <v>0</v>
      </c>
      <c r="DC50" s="53">
        <v>0</v>
      </c>
      <c r="DD50" s="52">
        <v>0</v>
      </c>
      <c r="DE50" s="7">
        <v>0</v>
      </c>
      <c r="DF50" s="53">
        <v>0</v>
      </c>
      <c r="DG50" s="52">
        <v>0</v>
      </c>
      <c r="DH50" s="7">
        <v>0</v>
      </c>
      <c r="DI50" s="53">
        <v>0</v>
      </c>
      <c r="DJ50" s="52">
        <v>0.02</v>
      </c>
      <c r="DK50" s="7">
        <v>1.6659999999999999</v>
      </c>
      <c r="DL50" s="53">
        <f t="shared" si="60"/>
        <v>83300</v>
      </c>
      <c r="DM50" s="52">
        <v>0</v>
      </c>
      <c r="DN50" s="7">
        <v>0</v>
      </c>
      <c r="DO50" s="53">
        <v>0</v>
      </c>
      <c r="DP50" s="52">
        <v>0</v>
      </c>
      <c r="DQ50" s="7">
        <v>0</v>
      </c>
      <c r="DR50" s="53">
        <v>0</v>
      </c>
      <c r="DS50" s="52">
        <v>0</v>
      </c>
      <c r="DT50" s="7">
        <v>0</v>
      </c>
      <c r="DU50" s="53">
        <v>0</v>
      </c>
      <c r="DV50" s="52">
        <v>1E-3</v>
      </c>
      <c r="DW50" s="7">
        <v>2.1000000000000001E-2</v>
      </c>
      <c r="DX50" s="53">
        <f>DW50/DV50*1000</f>
        <v>21000</v>
      </c>
      <c r="DY50" s="52">
        <v>0.19600000000000001</v>
      </c>
      <c r="DZ50" s="7">
        <v>1.6060000000000001</v>
      </c>
      <c r="EA50" s="53">
        <f t="shared" si="61"/>
        <v>8193.8775510204086</v>
      </c>
      <c r="EB50" s="52">
        <v>0</v>
      </c>
      <c r="EC50" s="7">
        <v>0</v>
      </c>
      <c r="ED50" s="53">
        <v>0</v>
      </c>
      <c r="EE50" s="52">
        <v>0</v>
      </c>
      <c r="EF50" s="7">
        <v>0</v>
      </c>
      <c r="EG50" s="53">
        <v>0</v>
      </c>
      <c r="EH50" s="52">
        <v>0</v>
      </c>
      <c r="EI50" s="7">
        <v>0</v>
      </c>
      <c r="EJ50" s="53">
        <f t="shared" si="62"/>
        <v>0</v>
      </c>
      <c r="EK50" s="52">
        <v>0</v>
      </c>
      <c r="EL50" s="7">
        <v>0</v>
      </c>
      <c r="EM50" s="53">
        <v>0</v>
      </c>
      <c r="EN50" s="52">
        <v>0</v>
      </c>
      <c r="EO50" s="7">
        <v>0</v>
      </c>
      <c r="EP50" s="53">
        <v>0</v>
      </c>
      <c r="EQ50" s="52">
        <v>0</v>
      </c>
      <c r="ER50" s="7">
        <v>0</v>
      </c>
      <c r="ES50" s="53">
        <v>0</v>
      </c>
      <c r="ET50" s="52">
        <v>0</v>
      </c>
      <c r="EU50" s="7">
        <v>0</v>
      </c>
      <c r="EV50" s="53">
        <v>0</v>
      </c>
      <c r="EW50" s="52">
        <v>0</v>
      </c>
      <c r="EX50" s="7">
        <v>0</v>
      </c>
      <c r="EY50" s="53">
        <v>0</v>
      </c>
      <c r="EZ50" s="52">
        <v>0</v>
      </c>
      <c r="FA50" s="7">
        <v>0</v>
      </c>
      <c r="FB50" s="53">
        <v>0</v>
      </c>
      <c r="FC50" s="52">
        <v>0</v>
      </c>
      <c r="FD50" s="7">
        <v>0</v>
      </c>
      <c r="FE50" s="53">
        <v>0</v>
      </c>
      <c r="FF50" s="52">
        <v>0</v>
      </c>
      <c r="FG50" s="7">
        <v>0</v>
      </c>
      <c r="FH50" s="53">
        <v>0</v>
      </c>
      <c r="FI50" s="52">
        <v>3.6419999999999999</v>
      </c>
      <c r="FJ50" s="7">
        <v>31.65</v>
      </c>
      <c r="FK50" s="53">
        <f>FJ50/FI50*1000</f>
        <v>8690.2800658978576</v>
      </c>
      <c r="FL50" s="52">
        <v>0</v>
      </c>
      <c r="FM50" s="7">
        <v>0</v>
      </c>
      <c r="FN50" s="53">
        <f t="shared" si="63"/>
        <v>0</v>
      </c>
      <c r="FO50" s="52">
        <v>0</v>
      </c>
      <c r="FP50" s="7">
        <v>0</v>
      </c>
      <c r="FQ50" s="53">
        <v>0</v>
      </c>
      <c r="FR50" s="52">
        <v>0</v>
      </c>
      <c r="FS50" s="7">
        <v>0</v>
      </c>
      <c r="FT50" s="53">
        <v>0</v>
      </c>
      <c r="FU50" s="52">
        <v>0</v>
      </c>
      <c r="FV50" s="7">
        <v>0</v>
      </c>
      <c r="FW50" s="53">
        <v>0</v>
      </c>
      <c r="FX50" s="52">
        <v>0</v>
      </c>
      <c r="FY50" s="7">
        <v>0</v>
      </c>
      <c r="FZ50" s="53">
        <v>0</v>
      </c>
      <c r="GA50" s="52">
        <v>0</v>
      </c>
      <c r="GB50" s="7">
        <v>0</v>
      </c>
      <c r="GC50" s="53">
        <v>0</v>
      </c>
      <c r="GD50" s="52">
        <v>0</v>
      </c>
      <c r="GE50" s="7">
        <v>0</v>
      </c>
      <c r="GF50" s="53">
        <v>0</v>
      </c>
      <c r="GG50" s="52">
        <v>0</v>
      </c>
      <c r="GH50" s="7">
        <v>0</v>
      </c>
      <c r="GI50" s="53">
        <v>0</v>
      </c>
      <c r="GJ50" s="52">
        <v>0</v>
      </c>
      <c r="GK50" s="7">
        <v>0</v>
      </c>
      <c r="GL50" s="53">
        <f t="shared" si="64"/>
        <v>0</v>
      </c>
      <c r="GM50" s="52">
        <v>0</v>
      </c>
      <c r="GN50" s="7">
        <v>0</v>
      </c>
      <c r="GO50" s="53">
        <v>0</v>
      </c>
      <c r="GP50" s="52">
        <v>1.0999999999999999E-2</v>
      </c>
      <c r="GQ50" s="7">
        <v>0.78</v>
      </c>
      <c r="GR50" s="53">
        <f>GQ50/GP50*1000</f>
        <v>70909.090909090926</v>
      </c>
      <c r="GS50" s="52">
        <v>0</v>
      </c>
      <c r="GT50" s="7">
        <v>0</v>
      </c>
      <c r="GU50" s="53">
        <v>0</v>
      </c>
      <c r="GV50" s="52">
        <v>0</v>
      </c>
      <c r="GW50" s="7">
        <v>0</v>
      </c>
      <c r="GX50" s="53">
        <v>0</v>
      </c>
      <c r="GY50" s="52">
        <v>0</v>
      </c>
      <c r="GZ50" s="7">
        <v>0</v>
      </c>
      <c r="HA50" s="53">
        <v>0</v>
      </c>
      <c r="HB50" s="52">
        <v>0</v>
      </c>
      <c r="HC50" s="7">
        <v>0</v>
      </c>
      <c r="HD50" s="53">
        <v>0</v>
      </c>
      <c r="HE50" s="52">
        <v>0</v>
      </c>
      <c r="HF50" s="7">
        <v>0</v>
      </c>
      <c r="HG50" s="53">
        <v>0</v>
      </c>
      <c r="HH50" s="52">
        <v>0</v>
      </c>
      <c r="HI50" s="7">
        <v>0</v>
      </c>
      <c r="HJ50" s="53">
        <v>0</v>
      </c>
      <c r="HK50" s="52">
        <v>0</v>
      </c>
      <c r="HL50" s="7">
        <v>0</v>
      </c>
      <c r="HM50" s="53">
        <v>0</v>
      </c>
      <c r="HN50" s="52">
        <v>0</v>
      </c>
      <c r="HO50" s="7">
        <v>0</v>
      </c>
      <c r="HP50" s="53">
        <v>0</v>
      </c>
      <c r="HQ50" s="52">
        <v>0</v>
      </c>
      <c r="HR50" s="7">
        <v>0</v>
      </c>
      <c r="HS50" s="53">
        <v>0</v>
      </c>
      <c r="HT50" s="52">
        <v>1.1319999999999999</v>
      </c>
      <c r="HU50" s="7">
        <v>7.5069999999999997</v>
      </c>
      <c r="HV50" s="53">
        <f t="shared" si="65"/>
        <v>6631.6254416961128</v>
      </c>
      <c r="HW50" s="52">
        <v>1087.221</v>
      </c>
      <c r="HX50" s="7">
        <v>6436.81</v>
      </c>
      <c r="HY50" s="53">
        <f t="shared" si="66"/>
        <v>5920.4246422760416</v>
      </c>
      <c r="HZ50" s="10">
        <f t="shared" si="47"/>
        <v>1099.6679999999999</v>
      </c>
      <c r="IA50" s="15">
        <f t="shared" si="48"/>
        <v>6555.4650000000001</v>
      </c>
      <c r="IB50" s="1"/>
      <c r="IC50" s="2"/>
      <c r="ID50" s="1"/>
      <c r="IE50" s="1"/>
      <c r="IF50" s="1"/>
      <c r="IG50" s="2"/>
      <c r="IH50" s="1"/>
      <c r="II50" s="1"/>
      <c r="IJ50" s="1"/>
      <c r="IK50" s="2"/>
      <c r="IL50" s="1"/>
      <c r="IM50" s="1"/>
      <c r="IN50" s="1"/>
      <c r="IO50" s="2"/>
      <c r="IP50" s="1"/>
      <c r="IQ50" s="1"/>
      <c r="IR50" s="1"/>
      <c r="IS50" s="2"/>
      <c r="IT50" s="1"/>
      <c r="IU50" s="1"/>
      <c r="IV50" s="1"/>
      <c r="IW50" s="2"/>
      <c r="IX50" s="1"/>
      <c r="IY50" s="1"/>
      <c r="IZ50" s="1"/>
      <c r="JA50" s="2"/>
      <c r="JB50" s="1"/>
      <c r="JC50" s="1"/>
      <c r="JD50" s="1"/>
      <c r="JE50" s="2"/>
      <c r="JF50" s="1"/>
      <c r="JG50" s="1"/>
      <c r="JH50" s="1"/>
      <c r="JI50" s="2"/>
      <c r="JJ50" s="1"/>
      <c r="JK50" s="1"/>
      <c r="JL50" s="1"/>
      <c r="JM50" s="2"/>
      <c r="JN50" s="1"/>
      <c r="JO50" s="1"/>
      <c r="JP50" s="1"/>
      <c r="JQ50" s="2"/>
      <c r="JR50" s="1"/>
      <c r="JS50" s="1"/>
      <c r="JT50" s="1"/>
      <c r="JU50" s="2"/>
      <c r="JV50" s="1"/>
      <c r="JW50" s="1"/>
      <c r="JX50" s="1"/>
      <c r="JY50" s="2"/>
      <c r="JZ50" s="1"/>
      <c r="KA50" s="1"/>
      <c r="KB50" s="1"/>
    </row>
    <row r="51" spans="1:363" x14ac:dyDescent="0.3">
      <c r="A51" s="73">
        <v>2011</v>
      </c>
      <c r="B51" s="69" t="s">
        <v>11</v>
      </c>
      <c r="C51" s="52">
        <v>0</v>
      </c>
      <c r="D51" s="7">
        <v>0</v>
      </c>
      <c r="E51" s="53">
        <v>0</v>
      </c>
      <c r="F51" s="52">
        <v>0</v>
      </c>
      <c r="G51" s="7">
        <v>0</v>
      </c>
      <c r="H51" s="53">
        <v>0</v>
      </c>
      <c r="I51" s="52">
        <v>1.758</v>
      </c>
      <c r="J51" s="7">
        <v>17.536999999999999</v>
      </c>
      <c r="K51" s="53">
        <f t="shared" si="67"/>
        <v>9975.5403868031863</v>
      </c>
      <c r="L51" s="52">
        <v>0</v>
      </c>
      <c r="M51" s="7">
        <v>0</v>
      </c>
      <c r="N51" s="53">
        <v>0</v>
      </c>
      <c r="O51" s="52">
        <v>0</v>
      </c>
      <c r="P51" s="7">
        <v>0</v>
      </c>
      <c r="Q51" s="53">
        <v>0</v>
      </c>
      <c r="R51" s="52">
        <v>0</v>
      </c>
      <c r="S51" s="7">
        <v>0</v>
      </c>
      <c r="T51" s="53">
        <v>0</v>
      </c>
      <c r="U51" s="52">
        <v>0</v>
      </c>
      <c r="V51" s="7">
        <v>0</v>
      </c>
      <c r="W51" s="53">
        <v>0</v>
      </c>
      <c r="X51" s="52">
        <v>0</v>
      </c>
      <c r="Y51" s="7">
        <v>0</v>
      </c>
      <c r="Z51" s="53">
        <v>0</v>
      </c>
      <c r="AA51" s="52">
        <v>0</v>
      </c>
      <c r="AB51" s="7">
        <v>0</v>
      </c>
      <c r="AC51" s="53">
        <v>0</v>
      </c>
      <c r="AD51" s="52">
        <v>0</v>
      </c>
      <c r="AE51" s="7">
        <v>0</v>
      </c>
      <c r="AF51" s="53">
        <v>0</v>
      </c>
      <c r="AG51" s="52">
        <v>0</v>
      </c>
      <c r="AH51" s="7">
        <v>0</v>
      </c>
      <c r="AI51" s="53">
        <v>0</v>
      </c>
      <c r="AJ51" s="52">
        <v>0</v>
      </c>
      <c r="AK51" s="7">
        <v>0</v>
      </c>
      <c r="AL51" s="53">
        <v>0</v>
      </c>
      <c r="AM51" s="52">
        <v>0</v>
      </c>
      <c r="AN51" s="7">
        <v>0</v>
      </c>
      <c r="AO51" s="53">
        <v>0</v>
      </c>
      <c r="AP51" s="52">
        <v>0.27100000000000002</v>
      </c>
      <c r="AQ51" s="7">
        <v>1.855</v>
      </c>
      <c r="AR51" s="53">
        <f>AQ51/AP51*1000</f>
        <v>6845.0184501845015</v>
      </c>
      <c r="AS51" s="52">
        <v>0</v>
      </c>
      <c r="AT51" s="7">
        <v>0</v>
      </c>
      <c r="AU51" s="53">
        <v>0</v>
      </c>
      <c r="AV51" s="52">
        <v>0</v>
      </c>
      <c r="AW51" s="7">
        <v>0</v>
      </c>
      <c r="AX51" s="53">
        <f t="shared" si="59"/>
        <v>0</v>
      </c>
      <c r="AY51" s="52">
        <v>0</v>
      </c>
      <c r="AZ51" s="7">
        <v>0</v>
      </c>
      <c r="BA51" s="53">
        <v>0</v>
      </c>
      <c r="BB51" s="52">
        <v>0</v>
      </c>
      <c r="BC51" s="7">
        <v>0</v>
      </c>
      <c r="BD51" s="53">
        <v>0</v>
      </c>
      <c r="BE51" s="52">
        <v>0</v>
      </c>
      <c r="BF51" s="7">
        <v>0</v>
      </c>
      <c r="BG51" s="53">
        <v>0</v>
      </c>
      <c r="BH51" s="52">
        <v>1.9E-2</v>
      </c>
      <c r="BI51" s="7">
        <v>7.3999999999999996E-2</v>
      </c>
      <c r="BJ51" s="53">
        <f>BI51/BH51*1000</f>
        <v>3894.7368421052633</v>
      </c>
      <c r="BK51" s="52">
        <v>0</v>
      </c>
      <c r="BL51" s="7">
        <v>0</v>
      </c>
      <c r="BM51" s="53">
        <v>0</v>
      </c>
      <c r="BN51" s="52">
        <v>0</v>
      </c>
      <c r="BO51" s="7">
        <v>0</v>
      </c>
      <c r="BP51" s="53">
        <v>0</v>
      </c>
      <c r="BQ51" s="52">
        <v>0</v>
      </c>
      <c r="BR51" s="7">
        <v>0</v>
      </c>
      <c r="BS51" s="53">
        <v>0</v>
      </c>
      <c r="BT51" s="52">
        <v>0</v>
      </c>
      <c r="BU51" s="7">
        <v>0</v>
      </c>
      <c r="BV51" s="53">
        <v>0</v>
      </c>
      <c r="BW51" s="52">
        <v>0</v>
      </c>
      <c r="BX51" s="7">
        <v>0</v>
      </c>
      <c r="BY51" s="53">
        <v>0</v>
      </c>
      <c r="BZ51" s="52">
        <v>0</v>
      </c>
      <c r="CA51" s="7">
        <v>0</v>
      </c>
      <c r="CB51" s="53">
        <v>0</v>
      </c>
      <c r="CC51" s="52">
        <v>0</v>
      </c>
      <c r="CD51" s="7">
        <v>0</v>
      </c>
      <c r="CE51" s="53">
        <v>0</v>
      </c>
      <c r="CF51" s="52">
        <v>0</v>
      </c>
      <c r="CG51" s="7">
        <v>0</v>
      </c>
      <c r="CH51" s="53">
        <v>0</v>
      </c>
      <c r="CI51" s="52">
        <v>0</v>
      </c>
      <c r="CJ51" s="7">
        <v>0</v>
      </c>
      <c r="CK51" s="53">
        <v>0</v>
      </c>
      <c r="CL51" s="52">
        <v>0</v>
      </c>
      <c r="CM51" s="7">
        <v>0</v>
      </c>
      <c r="CN51" s="53">
        <v>0</v>
      </c>
      <c r="CO51" s="52">
        <v>0</v>
      </c>
      <c r="CP51" s="7">
        <v>0</v>
      </c>
      <c r="CQ51" s="53">
        <v>0</v>
      </c>
      <c r="CR51" s="52">
        <v>0</v>
      </c>
      <c r="CS51" s="7">
        <v>0</v>
      </c>
      <c r="CT51" s="53">
        <v>0</v>
      </c>
      <c r="CU51" s="52">
        <v>0</v>
      </c>
      <c r="CV51" s="7">
        <v>0</v>
      </c>
      <c r="CW51" s="53">
        <v>0</v>
      </c>
      <c r="CX51" s="52">
        <v>0</v>
      </c>
      <c r="CY51" s="7">
        <v>0</v>
      </c>
      <c r="CZ51" s="53">
        <v>0</v>
      </c>
      <c r="DA51" s="52">
        <v>0</v>
      </c>
      <c r="DB51" s="7">
        <v>0</v>
      </c>
      <c r="DC51" s="53">
        <v>0</v>
      </c>
      <c r="DD51" s="52">
        <v>0</v>
      </c>
      <c r="DE51" s="7">
        <v>0</v>
      </c>
      <c r="DF51" s="53">
        <v>0</v>
      </c>
      <c r="DG51" s="52">
        <v>0</v>
      </c>
      <c r="DH51" s="7">
        <v>0</v>
      </c>
      <c r="DI51" s="53">
        <v>0</v>
      </c>
      <c r="DJ51" s="52">
        <v>0.25</v>
      </c>
      <c r="DK51" s="7">
        <v>3.1160000000000001</v>
      </c>
      <c r="DL51" s="53">
        <f t="shared" si="60"/>
        <v>12464</v>
      </c>
      <c r="DM51" s="52">
        <v>0</v>
      </c>
      <c r="DN51" s="7">
        <v>0</v>
      </c>
      <c r="DO51" s="53">
        <v>0</v>
      </c>
      <c r="DP51" s="52">
        <v>0</v>
      </c>
      <c r="DQ51" s="7">
        <v>0</v>
      </c>
      <c r="DR51" s="53">
        <v>0</v>
      </c>
      <c r="DS51" s="52">
        <v>0</v>
      </c>
      <c r="DT51" s="7">
        <v>0</v>
      </c>
      <c r="DU51" s="53">
        <v>0</v>
      </c>
      <c r="DV51" s="52">
        <v>3.0000000000000001E-3</v>
      </c>
      <c r="DW51" s="7">
        <v>0.04</v>
      </c>
      <c r="DX51" s="53">
        <f>DW51/DV51*1000</f>
        <v>13333.333333333334</v>
      </c>
      <c r="DY51" s="52">
        <v>1.8959999999999999</v>
      </c>
      <c r="DZ51" s="7">
        <v>16.143000000000001</v>
      </c>
      <c r="EA51" s="53">
        <f t="shared" si="61"/>
        <v>8514.2405063291153</v>
      </c>
      <c r="EB51" s="52">
        <v>0</v>
      </c>
      <c r="EC51" s="7">
        <v>0</v>
      </c>
      <c r="ED51" s="53">
        <v>0</v>
      </c>
      <c r="EE51" s="52">
        <v>0</v>
      </c>
      <c r="EF51" s="7">
        <v>0</v>
      </c>
      <c r="EG51" s="53">
        <v>0</v>
      </c>
      <c r="EH51" s="52">
        <v>0</v>
      </c>
      <c r="EI51" s="7">
        <v>0</v>
      </c>
      <c r="EJ51" s="53">
        <f t="shared" si="62"/>
        <v>0</v>
      </c>
      <c r="EK51" s="52">
        <v>0</v>
      </c>
      <c r="EL51" s="7">
        <v>0</v>
      </c>
      <c r="EM51" s="53">
        <v>0</v>
      </c>
      <c r="EN51" s="52">
        <v>0</v>
      </c>
      <c r="EO51" s="7">
        <v>0</v>
      </c>
      <c r="EP51" s="53">
        <v>0</v>
      </c>
      <c r="EQ51" s="52">
        <v>0</v>
      </c>
      <c r="ER51" s="7">
        <v>0</v>
      </c>
      <c r="ES51" s="53">
        <v>0</v>
      </c>
      <c r="ET51" s="52">
        <v>0</v>
      </c>
      <c r="EU51" s="7">
        <v>0</v>
      </c>
      <c r="EV51" s="53">
        <v>0</v>
      </c>
      <c r="EW51" s="52">
        <v>0</v>
      </c>
      <c r="EX51" s="7">
        <v>0</v>
      </c>
      <c r="EY51" s="53">
        <v>0</v>
      </c>
      <c r="EZ51" s="52">
        <v>0</v>
      </c>
      <c r="FA51" s="7">
        <v>0</v>
      </c>
      <c r="FB51" s="53">
        <v>0</v>
      </c>
      <c r="FC51" s="52">
        <v>0</v>
      </c>
      <c r="FD51" s="7">
        <v>0</v>
      </c>
      <c r="FE51" s="53">
        <v>0</v>
      </c>
      <c r="FF51" s="52">
        <v>0</v>
      </c>
      <c r="FG51" s="7">
        <v>0</v>
      </c>
      <c r="FH51" s="53">
        <v>0</v>
      </c>
      <c r="FI51" s="52">
        <v>0</v>
      </c>
      <c r="FJ51" s="7">
        <v>0</v>
      </c>
      <c r="FK51" s="53">
        <v>0</v>
      </c>
      <c r="FL51" s="52">
        <v>0</v>
      </c>
      <c r="FM51" s="7">
        <v>0</v>
      </c>
      <c r="FN51" s="53">
        <f t="shared" si="63"/>
        <v>0</v>
      </c>
      <c r="FO51" s="52">
        <v>1.9E-2</v>
      </c>
      <c r="FP51" s="7">
        <v>0.56499999999999995</v>
      </c>
      <c r="FQ51" s="53">
        <f>FP51/FO51*1000</f>
        <v>29736.842105263157</v>
      </c>
      <c r="FR51" s="52">
        <v>0</v>
      </c>
      <c r="FS51" s="7">
        <v>0</v>
      </c>
      <c r="FT51" s="53">
        <v>0</v>
      </c>
      <c r="FU51" s="52">
        <v>0</v>
      </c>
      <c r="FV51" s="7">
        <v>0</v>
      </c>
      <c r="FW51" s="53">
        <v>0</v>
      </c>
      <c r="FX51" s="52">
        <v>0</v>
      </c>
      <c r="FY51" s="7">
        <v>0</v>
      </c>
      <c r="FZ51" s="53">
        <v>0</v>
      </c>
      <c r="GA51" s="52">
        <v>0</v>
      </c>
      <c r="GB51" s="7">
        <v>0</v>
      </c>
      <c r="GC51" s="53">
        <v>0</v>
      </c>
      <c r="GD51" s="52">
        <v>0</v>
      </c>
      <c r="GE51" s="7">
        <v>0</v>
      </c>
      <c r="GF51" s="53">
        <v>0</v>
      </c>
      <c r="GG51" s="52">
        <v>0</v>
      </c>
      <c r="GH51" s="7">
        <v>0</v>
      </c>
      <c r="GI51" s="53">
        <v>0</v>
      </c>
      <c r="GJ51" s="52">
        <v>0</v>
      </c>
      <c r="GK51" s="7">
        <v>0</v>
      </c>
      <c r="GL51" s="53">
        <f t="shared" si="64"/>
        <v>0</v>
      </c>
      <c r="GM51" s="52">
        <v>0.54</v>
      </c>
      <c r="GN51" s="7">
        <v>21.062000000000001</v>
      </c>
      <c r="GO51" s="53">
        <f>GN51/GM51*1000</f>
        <v>39003.703703703708</v>
      </c>
      <c r="GP51" s="52">
        <v>0</v>
      </c>
      <c r="GQ51" s="7">
        <v>0</v>
      </c>
      <c r="GR51" s="53">
        <v>0</v>
      </c>
      <c r="GS51" s="52">
        <v>0</v>
      </c>
      <c r="GT51" s="7">
        <v>0</v>
      </c>
      <c r="GU51" s="53">
        <v>0</v>
      </c>
      <c r="GV51" s="52">
        <v>0</v>
      </c>
      <c r="GW51" s="7">
        <v>0</v>
      </c>
      <c r="GX51" s="53">
        <v>0</v>
      </c>
      <c r="GY51" s="52">
        <v>0</v>
      </c>
      <c r="GZ51" s="7">
        <v>0</v>
      </c>
      <c r="HA51" s="53">
        <v>0</v>
      </c>
      <c r="HB51" s="52">
        <v>0</v>
      </c>
      <c r="HC51" s="7">
        <v>0</v>
      </c>
      <c r="HD51" s="53">
        <v>0</v>
      </c>
      <c r="HE51" s="52">
        <v>0</v>
      </c>
      <c r="HF51" s="7">
        <v>0</v>
      </c>
      <c r="HG51" s="53">
        <v>0</v>
      </c>
      <c r="HH51" s="52">
        <v>0</v>
      </c>
      <c r="HI51" s="7">
        <v>0</v>
      </c>
      <c r="HJ51" s="53">
        <v>0</v>
      </c>
      <c r="HK51" s="52">
        <v>0</v>
      </c>
      <c r="HL51" s="7">
        <v>0</v>
      </c>
      <c r="HM51" s="53">
        <v>0</v>
      </c>
      <c r="HN51" s="52">
        <v>0</v>
      </c>
      <c r="HO51" s="7">
        <v>0</v>
      </c>
      <c r="HP51" s="53">
        <v>0</v>
      </c>
      <c r="HQ51" s="52">
        <v>0</v>
      </c>
      <c r="HR51" s="7">
        <v>0</v>
      </c>
      <c r="HS51" s="53">
        <v>0</v>
      </c>
      <c r="HT51" s="52">
        <v>2.09</v>
      </c>
      <c r="HU51" s="7">
        <v>16.823</v>
      </c>
      <c r="HV51" s="53">
        <f t="shared" si="65"/>
        <v>8049.2822966507183</v>
      </c>
      <c r="HW51" s="52">
        <v>656.39</v>
      </c>
      <c r="HX51" s="7">
        <v>3514.0909999999999</v>
      </c>
      <c r="HY51" s="53">
        <f t="shared" si="66"/>
        <v>5353.6632185133831</v>
      </c>
      <c r="HZ51" s="10">
        <f t="shared" si="47"/>
        <v>663.2360000000001</v>
      </c>
      <c r="IA51" s="15">
        <f t="shared" si="48"/>
        <v>3591.3059999999996</v>
      </c>
      <c r="IB51" s="1"/>
      <c r="IC51" s="2"/>
      <c r="ID51" s="1"/>
      <c r="IE51" s="1"/>
      <c r="IF51" s="1"/>
      <c r="IG51" s="2"/>
      <c r="IH51" s="1"/>
      <c r="II51" s="1"/>
      <c r="IJ51" s="1"/>
      <c r="IK51" s="2"/>
      <c r="IL51" s="1"/>
      <c r="IM51" s="1"/>
      <c r="IN51" s="1"/>
      <c r="IO51" s="2"/>
      <c r="IP51" s="1"/>
      <c r="IQ51" s="1"/>
      <c r="IR51" s="1"/>
      <c r="IS51" s="2"/>
      <c r="IT51" s="1"/>
      <c r="IU51" s="1"/>
      <c r="IV51" s="1"/>
      <c r="IW51" s="2"/>
      <c r="IX51" s="1"/>
      <c r="IY51" s="1"/>
      <c r="IZ51" s="1"/>
      <c r="JA51" s="2"/>
      <c r="JB51" s="1"/>
      <c r="JC51" s="1"/>
      <c r="JD51" s="1"/>
      <c r="JE51" s="2"/>
      <c r="JF51" s="1"/>
      <c r="JG51" s="1"/>
      <c r="JH51" s="1"/>
      <c r="JI51" s="2"/>
      <c r="JJ51" s="1"/>
      <c r="JK51" s="1"/>
      <c r="JL51" s="1"/>
      <c r="JM51" s="2"/>
      <c r="JN51" s="1"/>
      <c r="JO51" s="1"/>
      <c r="JP51" s="1"/>
      <c r="JQ51" s="2"/>
      <c r="JR51" s="1"/>
      <c r="JS51" s="1"/>
      <c r="JT51" s="1"/>
      <c r="JU51" s="2"/>
      <c r="JV51" s="1"/>
      <c r="JW51" s="1"/>
      <c r="JX51" s="1"/>
      <c r="JY51" s="2"/>
      <c r="JZ51" s="1"/>
      <c r="KA51" s="1"/>
      <c r="KB51" s="1"/>
    </row>
    <row r="52" spans="1:363" x14ac:dyDescent="0.3">
      <c r="A52" s="73">
        <v>2011</v>
      </c>
      <c r="B52" s="69" t="s">
        <v>12</v>
      </c>
      <c r="C52" s="52">
        <v>0</v>
      </c>
      <c r="D52" s="7">
        <v>0</v>
      </c>
      <c r="E52" s="53">
        <v>0</v>
      </c>
      <c r="F52" s="52">
        <v>0</v>
      </c>
      <c r="G52" s="7">
        <v>0</v>
      </c>
      <c r="H52" s="53">
        <v>0</v>
      </c>
      <c r="I52" s="52">
        <v>1.5129999999999999</v>
      </c>
      <c r="J52" s="7">
        <v>18.791</v>
      </c>
      <c r="K52" s="53">
        <f t="shared" si="67"/>
        <v>12419.695968274951</v>
      </c>
      <c r="L52" s="52">
        <v>0</v>
      </c>
      <c r="M52" s="7">
        <v>0</v>
      </c>
      <c r="N52" s="53">
        <v>0</v>
      </c>
      <c r="O52" s="52">
        <v>0</v>
      </c>
      <c r="P52" s="7">
        <v>0</v>
      </c>
      <c r="Q52" s="53">
        <v>0</v>
      </c>
      <c r="R52" s="52">
        <v>0</v>
      </c>
      <c r="S52" s="7">
        <v>0</v>
      </c>
      <c r="T52" s="53">
        <v>0</v>
      </c>
      <c r="U52" s="52">
        <v>0</v>
      </c>
      <c r="V52" s="7">
        <v>0</v>
      </c>
      <c r="W52" s="53">
        <v>0</v>
      </c>
      <c r="X52" s="52">
        <v>0</v>
      </c>
      <c r="Y52" s="7">
        <v>0</v>
      </c>
      <c r="Z52" s="53">
        <v>0</v>
      </c>
      <c r="AA52" s="52">
        <v>0</v>
      </c>
      <c r="AB52" s="7">
        <v>0</v>
      </c>
      <c r="AC52" s="53">
        <v>0</v>
      </c>
      <c r="AD52" s="52">
        <v>0</v>
      </c>
      <c r="AE52" s="7">
        <v>0</v>
      </c>
      <c r="AF52" s="53">
        <v>0</v>
      </c>
      <c r="AG52" s="52">
        <v>0</v>
      </c>
      <c r="AH52" s="7">
        <v>0</v>
      </c>
      <c r="AI52" s="53">
        <v>0</v>
      </c>
      <c r="AJ52" s="52">
        <v>0</v>
      </c>
      <c r="AK52" s="7">
        <v>0</v>
      </c>
      <c r="AL52" s="53">
        <v>0</v>
      </c>
      <c r="AM52" s="52">
        <v>0</v>
      </c>
      <c r="AN52" s="7">
        <v>0</v>
      </c>
      <c r="AO52" s="53">
        <v>0</v>
      </c>
      <c r="AP52" s="52">
        <v>34.200000000000003</v>
      </c>
      <c r="AQ52" s="7">
        <v>70.828000000000003</v>
      </c>
      <c r="AR52" s="53">
        <f>AQ52/AP52*1000</f>
        <v>2070.9941520467833</v>
      </c>
      <c r="AS52" s="52">
        <v>0</v>
      </c>
      <c r="AT52" s="7">
        <v>0</v>
      </c>
      <c r="AU52" s="53">
        <v>0</v>
      </c>
      <c r="AV52" s="52">
        <v>0</v>
      </c>
      <c r="AW52" s="7">
        <v>0</v>
      </c>
      <c r="AX52" s="53">
        <f t="shared" si="59"/>
        <v>0</v>
      </c>
      <c r="AY52" s="52">
        <v>0</v>
      </c>
      <c r="AZ52" s="7">
        <v>0</v>
      </c>
      <c r="BA52" s="53">
        <v>0</v>
      </c>
      <c r="BB52" s="52">
        <v>0</v>
      </c>
      <c r="BC52" s="7">
        <v>0</v>
      </c>
      <c r="BD52" s="53">
        <v>0</v>
      </c>
      <c r="BE52" s="52">
        <v>0</v>
      </c>
      <c r="BF52" s="7">
        <v>0</v>
      </c>
      <c r="BG52" s="53">
        <v>0</v>
      </c>
      <c r="BH52" s="52">
        <v>0</v>
      </c>
      <c r="BI52" s="7">
        <v>0</v>
      </c>
      <c r="BJ52" s="53">
        <v>0</v>
      </c>
      <c r="BK52" s="52">
        <v>0</v>
      </c>
      <c r="BL52" s="7">
        <v>0</v>
      </c>
      <c r="BM52" s="53">
        <v>0</v>
      </c>
      <c r="BN52" s="52">
        <v>0</v>
      </c>
      <c r="BO52" s="7">
        <v>0</v>
      </c>
      <c r="BP52" s="53">
        <v>0</v>
      </c>
      <c r="BQ52" s="52">
        <v>0</v>
      </c>
      <c r="BR52" s="7">
        <v>0</v>
      </c>
      <c r="BS52" s="53">
        <v>0</v>
      </c>
      <c r="BT52" s="52">
        <v>0</v>
      </c>
      <c r="BU52" s="7">
        <v>0</v>
      </c>
      <c r="BV52" s="53">
        <v>0</v>
      </c>
      <c r="BW52" s="52">
        <v>0</v>
      </c>
      <c r="BX52" s="7">
        <v>0</v>
      </c>
      <c r="BY52" s="53">
        <v>0</v>
      </c>
      <c r="BZ52" s="52">
        <v>0</v>
      </c>
      <c r="CA52" s="7">
        <v>0</v>
      </c>
      <c r="CB52" s="53">
        <v>0</v>
      </c>
      <c r="CC52" s="52">
        <v>1E-3</v>
      </c>
      <c r="CD52" s="7">
        <v>1.0389999999999999</v>
      </c>
      <c r="CE52" s="53">
        <f>CD52/CC52*1000</f>
        <v>1039000</v>
      </c>
      <c r="CF52" s="52">
        <v>0</v>
      </c>
      <c r="CG52" s="7">
        <v>0</v>
      </c>
      <c r="CH52" s="53">
        <v>0</v>
      </c>
      <c r="CI52" s="52">
        <v>0</v>
      </c>
      <c r="CJ52" s="7">
        <v>0</v>
      </c>
      <c r="CK52" s="53">
        <v>0</v>
      </c>
      <c r="CL52" s="52">
        <v>0</v>
      </c>
      <c r="CM52" s="7">
        <v>0</v>
      </c>
      <c r="CN52" s="53">
        <v>0</v>
      </c>
      <c r="CO52" s="52">
        <v>0</v>
      </c>
      <c r="CP52" s="7">
        <v>0</v>
      </c>
      <c r="CQ52" s="53">
        <v>0</v>
      </c>
      <c r="CR52" s="52">
        <v>0</v>
      </c>
      <c r="CS52" s="7">
        <v>0</v>
      </c>
      <c r="CT52" s="53">
        <v>0</v>
      </c>
      <c r="CU52" s="52">
        <v>0</v>
      </c>
      <c r="CV52" s="7">
        <v>0</v>
      </c>
      <c r="CW52" s="53">
        <v>0</v>
      </c>
      <c r="CX52" s="52">
        <v>0</v>
      </c>
      <c r="CY52" s="7">
        <v>0</v>
      </c>
      <c r="CZ52" s="53">
        <v>0</v>
      </c>
      <c r="DA52" s="52">
        <v>0</v>
      </c>
      <c r="DB52" s="7">
        <v>0</v>
      </c>
      <c r="DC52" s="53">
        <v>0</v>
      </c>
      <c r="DD52" s="52">
        <v>0</v>
      </c>
      <c r="DE52" s="7">
        <v>0</v>
      </c>
      <c r="DF52" s="53">
        <v>0</v>
      </c>
      <c r="DG52" s="52">
        <v>0</v>
      </c>
      <c r="DH52" s="7">
        <v>0</v>
      </c>
      <c r="DI52" s="53">
        <v>0</v>
      </c>
      <c r="DJ52" s="52">
        <v>0.16</v>
      </c>
      <c r="DK52" s="7">
        <v>7.5960000000000001</v>
      </c>
      <c r="DL52" s="53">
        <f t="shared" si="60"/>
        <v>47475</v>
      </c>
      <c r="DM52" s="52">
        <v>0</v>
      </c>
      <c r="DN52" s="7">
        <v>0</v>
      </c>
      <c r="DO52" s="53">
        <v>0</v>
      </c>
      <c r="DP52" s="52">
        <v>0</v>
      </c>
      <c r="DQ52" s="7">
        <v>0</v>
      </c>
      <c r="DR52" s="53">
        <v>0</v>
      </c>
      <c r="DS52" s="52">
        <v>0</v>
      </c>
      <c r="DT52" s="7">
        <v>0</v>
      </c>
      <c r="DU52" s="53">
        <v>0</v>
      </c>
      <c r="DV52" s="52">
        <v>0</v>
      </c>
      <c r="DW52" s="7">
        <v>0</v>
      </c>
      <c r="DX52" s="53">
        <v>0</v>
      </c>
      <c r="DY52" s="52">
        <v>0.191</v>
      </c>
      <c r="DZ52" s="7">
        <v>4.2030000000000003</v>
      </c>
      <c r="EA52" s="53">
        <f t="shared" si="61"/>
        <v>22005.235602094242</v>
      </c>
      <c r="EB52" s="52">
        <v>0</v>
      </c>
      <c r="EC52" s="7">
        <v>0</v>
      </c>
      <c r="ED52" s="53">
        <v>0</v>
      </c>
      <c r="EE52" s="52">
        <v>0</v>
      </c>
      <c r="EF52" s="7">
        <v>0</v>
      </c>
      <c r="EG52" s="53">
        <v>0</v>
      </c>
      <c r="EH52" s="52">
        <v>0</v>
      </c>
      <c r="EI52" s="7">
        <v>0</v>
      </c>
      <c r="EJ52" s="53">
        <f t="shared" si="62"/>
        <v>0</v>
      </c>
      <c r="EK52" s="52">
        <v>0</v>
      </c>
      <c r="EL52" s="7">
        <v>0</v>
      </c>
      <c r="EM52" s="53">
        <v>0</v>
      </c>
      <c r="EN52" s="52">
        <v>0</v>
      </c>
      <c r="EO52" s="7">
        <v>0</v>
      </c>
      <c r="EP52" s="53">
        <v>0</v>
      </c>
      <c r="EQ52" s="52">
        <v>0</v>
      </c>
      <c r="ER52" s="7">
        <v>0</v>
      </c>
      <c r="ES52" s="53">
        <v>0</v>
      </c>
      <c r="ET52" s="52">
        <v>0</v>
      </c>
      <c r="EU52" s="7">
        <v>0</v>
      </c>
      <c r="EV52" s="53">
        <v>0</v>
      </c>
      <c r="EW52" s="52">
        <v>0</v>
      </c>
      <c r="EX52" s="7">
        <v>0</v>
      </c>
      <c r="EY52" s="53">
        <v>0</v>
      </c>
      <c r="EZ52" s="52">
        <v>0</v>
      </c>
      <c r="FA52" s="7">
        <v>0</v>
      </c>
      <c r="FB52" s="53">
        <v>0</v>
      </c>
      <c r="FC52" s="52">
        <v>0</v>
      </c>
      <c r="FD52" s="7">
        <v>0</v>
      </c>
      <c r="FE52" s="53">
        <v>0</v>
      </c>
      <c r="FF52" s="52">
        <v>0</v>
      </c>
      <c r="FG52" s="7">
        <v>0</v>
      </c>
      <c r="FH52" s="53">
        <v>0</v>
      </c>
      <c r="FI52" s="52">
        <v>4.1109999999999998</v>
      </c>
      <c r="FJ52" s="7">
        <v>32.65</v>
      </c>
      <c r="FK52" s="53">
        <f>FJ52/FI52*1000</f>
        <v>7942.1065434200927</v>
      </c>
      <c r="FL52" s="52">
        <v>0</v>
      </c>
      <c r="FM52" s="7">
        <v>0</v>
      </c>
      <c r="FN52" s="53">
        <f t="shared" si="63"/>
        <v>0</v>
      </c>
      <c r="FO52" s="52">
        <v>0</v>
      </c>
      <c r="FP52" s="7">
        <v>0</v>
      </c>
      <c r="FQ52" s="53">
        <v>0</v>
      </c>
      <c r="FR52" s="52">
        <v>0</v>
      </c>
      <c r="FS52" s="7">
        <v>0</v>
      </c>
      <c r="FT52" s="53">
        <v>0</v>
      </c>
      <c r="FU52" s="52">
        <v>0</v>
      </c>
      <c r="FV52" s="7">
        <v>0</v>
      </c>
      <c r="FW52" s="53">
        <v>0</v>
      </c>
      <c r="FX52" s="52">
        <v>0</v>
      </c>
      <c r="FY52" s="7">
        <v>0</v>
      </c>
      <c r="FZ52" s="53">
        <v>0</v>
      </c>
      <c r="GA52" s="52">
        <v>0</v>
      </c>
      <c r="GB52" s="7">
        <v>0</v>
      </c>
      <c r="GC52" s="53">
        <v>0</v>
      </c>
      <c r="GD52" s="52">
        <v>0</v>
      </c>
      <c r="GE52" s="7">
        <v>0</v>
      </c>
      <c r="GF52" s="53">
        <v>0</v>
      </c>
      <c r="GG52" s="52">
        <v>0</v>
      </c>
      <c r="GH52" s="7">
        <v>0</v>
      </c>
      <c r="GI52" s="53">
        <v>0</v>
      </c>
      <c r="GJ52" s="52">
        <v>0</v>
      </c>
      <c r="GK52" s="7">
        <v>0</v>
      </c>
      <c r="GL52" s="53">
        <f t="shared" si="64"/>
        <v>0</v>
      </c>
      <c r="GM52" s="52">
        <v>0</v>
      </c>
      <c r="GN52" s="7">
        <v>0</v>
      </c>
      <c r="GO52" s="53">
        <v>0</v>
      </c>
      <c r="GP52" s="52">
        <v>0.02</v>
      </c>
      <c r="GQ52" s="7">
        <v>0.39100000000000001</v>
      </c>
      <c r="GR52" s="53">
        <f>GQ52/GP52*1000</f>
        <v>19550</v>
      </c>
      <c r="GS52" s="52">
        <v>0</v>
      </c>
      <c r="GT52" s="7">
        <v>0</v>
      </c>
      <c r="GU52" s="53">
        <v>0</v>
      </c>
      <c r="GV52" s="52">
        <v>0</v>
      </c>
      <c r="GW52" s="7">
        <v>0</v>
      </c>
      <c r="GX52" s="53">
        <v>0</v>
      </c>
      <c r="GY52" s="52">
        <v>0</v>
      </c>
      <c r="GZ52" s="7">
        <v>0</v>
      </c>
      <c r="HA52" s="53">
        <v>0</v>
      </c>
      <c r="HB52" s="52">
        <v>0</v>
      </c>
      <c r="HC52" s="7">
        <v>0</v>
      </c>
      <c r="HD52" s="53">
        <v>0</v>
      </c>
      <c r="HE52" s="52">
        <v>0</v>
      </c>
      <c r="HF52" s="7">
        <v>0</v>
      </c>
      <c r="HG52" s="53">
        <v>0</v>
      </c>
      <c r="HH52" s="52">
        <v>0</v>
      </c>
      <c r="HI52" s="7">
        <v>0</v>
      </c>
      <c r="HJ52" s="53">
        <v>0</v>
      </c>
      <c r="HK52" s="52">
        <v>0</v>
      </c>
      <c r="HL52" s="7">
        <v>0</v>
      </c>
      <c r="HM52" s="53">
        <v>0</v>
      </c>
      <c r="HN52" s="52">
        <v>0</v>
      </c>
      <c r="HO52" s="7">
        <v>0</v>
      </c>
      <c r="HP52" s="53">
        <v>0</v>
      </c>
      <c r="HQ52" s="52">
        <v>0</v>
      </c>
      <c r="HR52" s="7">
        <v>0</v>
      </c>
      <c r="HS52" s="53">
        <v>0</v>
      </c>
      <c r="HT52" s="52">
        <v>0.95</v>
      </c>
      <c r="HU52" s="7">
        <v>7.2880000000000003</v>
      </c>
      <c r="HV52" s="53">
        <f t="shared" si="65"/>
        <v>7671.5789473684217</v>
      </c>
      <c r="HW52" s="52">
        <v>1112.5640000000001</v>
      </c>
      <c r="HX52" s="7">
        <v>6157.375</v>
      </c>
      <c r="HY52" s="53">
        <f t="shared" si="66"/>
        <v>5534.4007176216373</v>
      </c>
      <c r="HZ52" s="10">
        <f t="shared" si="47"/>
        <v>1153.71</v>
      </c>
      <c r="IA52" s="15">
        <f t="shared" si="48"/>
        <v>6300.1609999999991</v>
      </c>
      <c r="IB52" s="1"/>
      <c r="IC52" s="2"/>
      <c r="ID52" s="1"/>
      <c r="IE52" s="1"/>
      <c r="IF52" s="1"/>
      <c r="IG52" s="2"/>
      <c r="IH52" s="1"/>
      <c r="II52" s="1"/>
      <c r="IJ52" s="1"/>
      <c r="IK52" s="2"/>
      <c r="IL52" s="1"/>
      <c r="IM52" s="1"/>
      <c r="IN52" s="1"/>
      <c r="IO52" s="2"/>
      <c r="IP52" s="1"/>
      <c r="IQ52" s="1"/>
      <c r="IR52" s="1"/>
      <c r="IS52" s="2"/>
      <c r="IT52" s="1"/>
      <c r="IU52" s="1"/>
      <c r="IV52" s="1"/>
      <c r="IW52" s="2"/>
      <c r="IX52" s="1"/>
      <c r="IY52" s="1"/>
      <c r="IZ52" s="1"/>
      <c r="JA52" s="2"/>
      <c r="JB52" s="1"/>
      <c r="JC52" s="1"/>
      <c r="JD52" s="1"/>
      <c r="JE52" s="2"/>
      <c r="JF52" s="1"/>
      <c r="JG52" s="1"/>
      <c r="JH52" s="1"/>
      <c r="JI52" s="2"/>
      <c r="JJ52" s="1"/>
      <c r="JK52" s="1"/>
      <c r="JL52" s="1"/>
      <c r="JM52" s="2"/>
      <c r="JN52" s="1"/>
      <c r="JO52" s="1"/>
      <c r="JP52" s="1"/>
      <c r="JQ52" s="2"/>
      <c r="JR52" s="1"/>
      <c r="JS52" s="1"/>
      <c r="JT52" s="1"/>
      <c r="JU52" s="2"/>
      <c r="JV52" s="1"/>
      <c r="JW52" s="1"/>
      <c r="JX52" s="1"/>
      <c r="JY52" s="2"/>
      <c r="JZ52" s="1"/>
      <c r="KA52" s="1"/>
      <c r="KB52" s="1"/>
    </row>
    <row r="53" spans="1:363" x14ac:dyDescent="0.3">
      <c r="A53" s="73">
        <v>2011</v>
      </c>
      <c r="B53" s="69" t="s">
        <v>13</v>
      </c>
      <c r="C53" s="52">
        <v>0</v>
      </c>
      <c r="D53" s="7">
        <v>0</v>
      </c>
      <c r="E53" s="53">
        <v>0</v>
      </c>
      <c r="F53" s="52">
        <v>0</v>
      </c>
      <c r="G53" s="7">
        <v>0</v>
      </c>
      <c r="H53" s="53">
        <v>0</v>
      </c>
      <c r="I53" s="52">
        <v>0.40699999999999997</v>
      </c>
      <c r="J53" s="7">
        <v>11.45</v>
      </c>
      <c r="K53" s="53">
        <f t="shared" si="67"/>
        <v>28132.678132678135</v>
      </c>
      <c r="L53" s="52">
        <v>0</v>
      </c>
      <c r="M53" s="7">
        <v>0</v>
      </c>
      <c r="N53" s="53">
        <v>0</v>
      </c>
      <c r="O53" s="52">
        <v>0</v>
      </c>
      <c r="P53" s="7">
        <v>0</v>
      </c>
      <c r="Q53" s="53">
        <v>0</v>
      </c>
      <c r="R53" s="52">
        <v>0</v>
      </c>
      <c r="S53" s="7">
        <v>0</v>
      </c>
      <c r="T53" s="53">
        <v>0</v>
      </c>
      <c r="U53" s="52">
        <v>0</v>
      </c>
      <c r="V53" s="7">
        <v>0</v>
      </c>
      <c r="W53" s="53">
        <v>0</v>
      </c>
      <c r="X53" s="52">
        <v>0</v>
      </c>
      <c r="Y53" s="7">
        <v>0</v>
      </c>
      <c r="Z53" s="53">
        <v>0</v>
      </c>
      <c r="AA53" s="52">
        <v>0</v>
      </c>
      <c r="AB53" s="7">
        <v>0</v>
      </c>
      <c r="AC53" s="53">
        <v>0</v>
      </c>
      <c r="AD53" s="52">
        <v>0</v>
      </c>
      <c r="AE53" s="7">
        <v>0</v>
      </c>
      <c r="AF53" s="53">
        <v>0</v>
      </c>
      <c r="AG53" s="52">
        <v>0</v>
      </c>
      <c r="AH53" s="7">
        <v>0</v>
      </c>
      <c r="AI53" s="53">
        <v>0</v>
      </c>
      <c r="AJ53" s="52">
        <v>0</v>
      </c>
      <c r="AK53" s="7">
        <v>0</v>
      </c>
      <c r="AL53" s="53">
        <v>0</v>
      </c>
      <c r="AM53" s="52">
        <v>0</v>
      </c>
      <c r="AN53" s="7">
        <v>0</v>
      </c>
      <c r="AO53" s="53">
        <v>0</v>
      </c>
      <c r="AP53" s="52">
        <v>44</v>
      </c>
      <c r="AQ53" s="7">
        <v>273.47300000000001</v>
      </c>
      <c r="AR53" s="53">
        <f>AQ53/AP53*1000</f>
        <v>6215.295454545455</v>
      </c>
      <c r="AS53" s="52">
        <v>0</v>
      </c>
      <c r="AT53" s="7">
        <v>0</v>
      </c>
      <c r="AU53" s="53">
        <v>0</v>
      </c>
      <c r="AV53" s="52">
        <v>0</v>
      </c>
      <c r="AW53" s="7">
        <v>0</v>
      </c>
      <c r="AX53" s="53">
        <f t="shared" si="59"/>
        <v>0</v>
      </c>
      <c r="AY53" s="52">
        <v>0</v>
      </c>
      <c r="AZ53" s="7">
        <v>0</v>
      </c>
      <c r="BA53" s="53">
        <v>0</v>
      </c>
      <c r="BB53" s="52">
        <v>0</v>
      </c>
      <c r="BC53" s="7">
        <v>0</v>
      </c>
      <c r="BD53" s="53">
        <v>0</v>
      </c>
      <c r="BE53" s="52">
        <v>0</v>
      </c>
      <c r="BF53" s="7">
        <v>0</v>
      </c>
      <c r="BG53" s="53">
        <v>0</v>
      </c>
      <c r="BH53" s="52">
        <v>0</v>
      </c>
      <c r="BI53" s="7">
        <v>0</v>
      </c>
      <c r="BJ53" s="53">
        <v>0</v>
      </c>
      <c r="BK53" s="52">
        <v>0</v>
      </c>
      <c r="BL53" s="7">
        <v>0</v>
      </c>
      <c r="BM53" s="53">
        <v>0</v>
      </c>
      <c r="BN53" s="52">
        <v>0</v>
      </c>
      <c r="BO53" s="7">
        <v>0</v>
      </c>
      <c r="BP53" s="53">
        <v>0</v>
      </c>
      <c r="BQ53" s="52">
        <v>0</v>
      </c>
      <c r="BR53" s="7">
        <v>0</v>
      </c>
      <c r="BS53" s="53">
        <v>0</v>
      </c>
      <c r="BT53" s="52">
        <v>0</v>
      </c>
      <c r="BU53" s="7">
        <v>0</v>
      </c>
      <c r="BV53" s="53">
        <v>0</v>
      </c>
      <c r="BW53" s="52">
        <v>0</v>
      </c>
      <c r="BX53" s="7">
        <v>0</v>
      </c>
      <c r="BY53" s="53">
        <v>0</v>
      </c>
      <c r="BZ53" s="52">
        <v>0</v>
      </c>
      <c r="CA53" s="7">
        <v>0</v>
      </c>
      <c r="CB53" s="53">
        <v>0</v>
      </c>
      <c r="CC53" s="52">
        <v>0</v>
      </c>
      <c r="CD53" s="7">
        <v>0</v>
      </c>
      <c r="CE53" s="53">
        <v>0</v>
      </c>
      <c r="CF53" s="52">
        <v>0</v>
      </c>
      <c r="CG53" s="7">
        <v>0</v>
      </c>
      <c r="CH53" s="53">
        <v>0</v>
      </c>
      <c r="CI53" s="52">
        <v>0</v>
      </c>
      <c r="CJ53" s="7">
        <v>0</v>
      </c>
      <c r="CK53" s="53">
        <v>0</v>
      </c>
      <c r="CL53" s="52">
        <v>0</v>
      </c>
      <c r="CM53" s="7">
        <v>0</v>
      </c>
      <c r="CN53" s="53">
        <v>0</v>
      </c>
      <c r="CO53" s="52">
        <v>0</v>
      </c>
      <c r="CP53" s="7">
        <v>0</v>
      </c>
      <c r="CQ53" s="53">
        <v>0</v>
      </c>
      <c r="CR53" s="52">
        <v>0</v>
      </c>
      <c r="CS53" s="7">
        <v>0</v>
      </c>
      <c r="CT53" s="53">
        <v>0</v>
      </c>
      <c r="CU53" s="52">
        <v>0</v>
      </c>
      <c r="CV53" s="7">
        <v>0</v>
      </c>
      <c r="CW53" s="53">
        <v>0</v>
      </c>
      <c r="CX53" s="52">
        <v>0</v>
      </c>
      <c r="CY53" s="7">
        <v>0</v>
      </c>
      <c r="CZ53" s="53">
        <v>0</v>
      </c>
      <c r="DA53" s="52">
        <v>0</v>
      </c>
      <c r="DB53" s="7">
        <v>0</v>
      </c>
      <c r="DC53" s="53">
        <v>0</v>
      </c>
      <c r="DD53" s="52">
        <v>0</v>
      </c>
      <c r="DE53" s="7">
        <v>0</v>
      </c>
      <c r="DF53" s="53">
        <v>0</v>
      </c>
      <c r="DG53" s="52">
        <v>0</v>
      </c>
      <c r="DH53" s="7">
        <v>0</v>
      </c>
      <c r="DI53" s="53">
        <v>0</v>
      </c>
      <c r="DJ53" s="52">
        <v>0.21</v>
      </c>
      <c r="DK53" s="7">
        <v>3.17</v>
      </c>
      <c r="DL53" s="53">
        <f t="shared" si="60"/>
        <v>15095.238095238095</v>
      </c>
      <c r="DM53" s="52">
        <v>0</v>
      </c>
      <c r="DN53" s="7">
        <v>0</v>
      </c>
      <c r="DO53" s="53">
        <v>0</v>
      </c>
      <c r="DP53" s="52">
        <v>0</v>
      </c>
      <c r="DQ53" s="7">
        <v>0</v>
      </c>
      <c r="DR53" s="53">
        <v>0</v>
      </c>
      <c r="DS53" s="52">
        <v>0</v>
      </c>
      <c r="DT53" s="7">
        <v>0</v>
      </c>
      <c r="DU53" s="53">
        <v>0</v>
      </c>
      <c r="DV53" s="52">
        <v>0</v>
      </c>
      <c r="DW53" s="7">
        <v>0</v>
      </c>
      <c r="DX53" s="53">
        <v>0</v>
      </c>
      <c r="DY53" s="52">
        <v>0.88500000000000001</v>
      </c>
      <c r="DZ53" s="7">
        <v>6.3319999999999999</v>
      </c>
      <c r="EA53" s="53">
        <f t="shared" si="61"/>
        <v>7154.8022598870057</v>
      </c>
      <c r="EB53" s="52">
        <v>0</v>
      </c>
      <c r="EC53" s="7">
        <v>0</v>
      </c>
      <c r="ED53" s="53">
        <v>0</v>
      </c>
      <c r="EE53" s="52">
        <v>0</v>
      </c>
      <c r="EF53" s="7">
        <v>0</v>
      </c>
      <c r="EG53" s="53">
        <v>0</v>
      </c>
      <c r="EH53" s="52">
        <v>0</v>
      </c>
      <c r="EI53" s="7">
        <v>0</v>
      </c>
      <c r="EJ53" s="53">
        <f t="shared" si="62"/>
        <v>0</v>
      </c>
      <c r="EK53" s="52">
        <v>0</v>
      </c>
      <c r="EL53" s="7">
        <v>0</v>
      </c>
      <c r="EM53" s="53">
        <v>0</v>
      </c>
      <c r="EN53" s="52">
        <v>0.01</v>
      </c>
      <c r="EO53" s="7">
        <v>0.1</v>
      </c>
      <c r="EP53" s="53">
        <f t="shared" ref="EP53" si="69">EO53/EN53*1000</f>
        <v>10000</v>
      </c>
      <c r="EQ53" s="52">
        <v>0</v>
      </c>
      <c r="ER53" s="7">
        <v>0</v>
      </c>
      <c r="ES53" s="53">
        <v>0</v>
      </c>
      <c r="ET53" s="52">
        <v>0</v>
      </c>
      <c r="EU53" s="7">
        <v>0</v>
      </c>
      <c r="EV53" s="53">
        <v>0</v>
      </c>
      <c r="EW53" s="52">
        <v>0</v>
      </c>
      <c r="EX53" s="7">
        <v>0</v>
      </c>
      <c r="EY53" s="53">
        <v>0</v>
      </c>
      <c r="EZ53" s="52">
        <v>0</v>
      </c>
      <c r="FA53" s="7">
        <v>0</v>
      </c>
      <c r="FB53" s="53">
        <v>0</v>
      </c>
      <c r="FC53" s="52">
        <v>0</v>
      </c>
      <c r="FD53" s="7">
        <v>0</v>
      </c>
      <c r="FE53" s="53">
        <v>0</v>
      </c>
      <c r="FF53" s="52">
        <v>0</v>
      </c>
      <c r="FG53" s="7">
        <v>0</v>
      </c>
      <c r="FH53" s="53">
        <v>0</v>
      </c>
      <c r="FI53" s="52">
        <v>0</v>
      </c>
      <c r="FJ53" s="7">
        <v>0</v>
      </c>
      <c r="FK53" s="53">
        <v>0</v>
      </c>
      <c r="FL53" s="52">
        <v>0</v>
      </c>
      <c r="FM53" s="7">
        <v>0</v>
      </c>
      <c r="FN53" s="53">
        <f t="shared" si="63"/>
        <v>0</v>
      </c>
      <c r="FO53" s="52">
        <v>0</v>
      </c>
      <c r="FP53" s="7">
        <v>0</v>
      </c>
      <c r="FQ53" s="53">
        <v>0</v>
      </c>
      <c r="FR53" s="52">
        <v>0</v>
      </c>
      <c r="FS53" s="7">
        <v>0</v>
      </c>
      <c r="FT53" s="53">
        <v>0</v>
      </c>
      <c r="FU53" s="52">
        <v>0</v>
      </c>
      <c r="FV53" s="7">
        <v>0</v>
      </c>
      <c r="FW53" s="53">
        <v>0</v>
      </c>
      <c r="FX53" s="52">
        <v>0</v>
      </c>
      <c r="FY53" s="7">
        <v>0</v>
      </c>
      <c r="FZ53" s="53">
        <v>0</v>
      </c>
      <c r="GA53" s="52">
        <v>0</v>
      </c>
      <c r="GB53" s="7">
        <v>0</v>
      </c>
      <c r="GC53" s="53">
        <v>0</v>
      </c>
      <c r="GD53" s="52">
        <v>0</v>
      </c>
      <c r="GE53" s="7">
        <v>0</v>
      </c>
      <c r="GF53" s="53">
        <v>0</v>
      </c>
      <c r="GG53" s="52">
        <v>0</v>
      </c>
      <c r="GH53" s="7">
        <v>0</v>
      </c>
      <c r="GI53" s="53">
        <v>0</v>
      </c>
      <c r="GJ53" s="52">
        <v>0</v>
      </c>
      <c r="GK53" s="7">
        <v>0</v>
      </c>
      <c r="GL53" s="53">
        <f t="shared" si="64"/>
        <v>0</v>
      </c>
      <c r="GM53" s="52">
        <v>0</v>
      </c>
      <c r="GN53" s="7">
        <v>0</v>
      </c>
      <c r="GO53" s="53">
        <v>0</v>
      </c>
      <c r="GP53" s="52">
        <v>1.4999999999999999E-2</v>
      </c>
      <c r="GQ53" s="7">
        <v>1.1359999999999999</v>
      </c>
      <c r="GR53" s="53">
        <f>GQ53/GP53*1000</f>
        <v>75733.333333333328</v>
      </c>
      <c r="GS53" s="52">
        <v>0</v>
      </c>
      <c r="GT53" s="7">
        <v>0</v>
      </c>
      <c r="GU53" s="53">
        <v>0</v>
      </c>
      <c r="GV53" s="52">
        <v>0</v>
      </c>
      <c r="GW53" s="7">
        <v>0</v>
      </c>
      <c r="GX53" s="53">
        <v>0</v>
      </c>
      <c r="GY53" s="52">
        <v>0</v>
      </c>
      <c r="GZ53" s="7">
        <v>0</v>
      </c>
      <c r="HA53" s="53">
        <v>0</v>
      </c>
      <c r="HB53" s="52">
        <v>0</v>
      </c>
      <c r="HC53" s="7">
        <v>0</v>
      </c>
      <c r="HD53" s="53">
        <v>0</v>
      </c>
      <c r="HE53" s="52">
        <v>0</v>
      </c>
      <c r="HF53" s="7">
        <v>0</v>
      </c>
      <c r="HG53" s="53">
        <v>0</v>
      </c>
      <c r="HH53" s="52">
        <v>0</v>
      </c>
      <c r="HI53" s="7">
        <v>0</v>
      </c>
      <c r="HJ53" s="53">
        <v>0</v>
      </c>
      <c r="HK53" s="52">
        <v>0</v>
      </c>
      <c r="HL53" s="7">
        <v>0</v>
      </c>
      <c r="HM53" s="53">
        <v>0</v>
      </c>
      <c r="HN53" s="52">
        <v>0</v>
      </c>
      <c r="HO53" s="7">
        <v>0</v>
      </c>
      <c r="HP53" s="53">
        <v>0</v>
      </c>
      <c r="HQ53" s="52">
        <v>0</v>
      </c>
      <c r="HR53" s="7">
        <v>0</v>
      </c>
      <c r="HS53" s="53">
        <v>0</v>
      </c>
      <c r="HT53" s="52">
        <v>2.63</v>
      </c>
      <c r="HU53" s="7">
        <v>19.492000000000001</v>
      </c>
      <c r="HV53" s="53">
        <f t="shared" si="65"/>
        <v>7411.4068441064646</v>
      </c>
      <c r="HW53" s="52">
        <v>1086.0340000000001</v>
      </c>
      <c r="HX53" s="7">
        <v>6485.7</v>
      </c>
      <c r="HY53" s="53">
        <f t="shared" si="66"/>
        <v>5971.9124815613495</v>
      </c>
      <c r="HZ53" s="10">
        <f t="shared" si="47"/>
        <v>1134.191</v>
      </c>
      <c r="IA53" s="15">
        <f t="shared" si="48"/>
        <v>6800.8530000000001</v>
      </c>
      <c r="IB53" s="1"/>
      <c r="IC53" s="2"/>
      <c r="ID53" s="1"/>
      <c r="IE53" s="1"/>
      <c r="IF53" s="1"/>
      <c r="IG53" s="2"/>
      <c r="IH53" s="1"/>
      <c r="II53" s="1"/>
      <c r="IJ53" s="1"/>
      <c r="IK53" s="2"/>
      <c r="IL53" s="1"/>
      <c r="IM53" s="1"/>
      <c r="IN53" s="1"/>
      <c r="IO53" s="2"/>
      <c r="IP53" s="1"/>
      <c r="IQ53" s="1"/>
      <c r="IR53" s="1"/>
      <c r="IS53" s="2"/>
      <c r="IT53" s="1"/>
      <c r="IU53" s="1"/>
      <c r="IV53" s="1"/>
      <c r="IW53" s="2"/>
      <c r="IX53" s="1"/>
      <c r="IY53" s="1"/>
      <c r="IZ53" s="1"/>
      <c r="JA53" s="2"/>
      <c r="JB53" s="1"/>
      <c r="JC53" s="1"/>
      <c r="JD53" s="1"/>
      <c r="JE53" s="2"/>
      <c r="JF53" s="1"/>
      <c r="JG53" s="1"/>
      <c r="JH53" s="1"/>
      <c r="JI53" s="2"/>
      <c r="JJ53" s="1"/>
      <c r="JK53" s="1"/>
      <c r="JL53" s="1"/>
      <c r="JM53" s="2"/>
      <c r="JN53" s="1"/>
      <c r="JO53" s="1"/>
      <c r="JP53" s="1"/>
      <c r="JQ53" s="2"/>
      <c r="JR53" s="1"/>
      <c r="JS53" s="1"/>
      <c r="JT53" s="1"/>
      <c r="JU53" s="2"/>
      <c r="JV53" s="1"/>
      <c r="JW53" s="1"/>
      <c r="JX53" s="1"/>
      <c r="JY53" s="2"/>
      <c r="JZ53" s="1"/>
      <c r="KA53" s="1"/>
      <c r="KB53" s="1"/>
    </row>
    <row r="54" spans="1:363" x14ac:dyDescent="0.3">
      <c r="A54" s="73">
        <v>2011</v>
      </c>
      <c r="B54" s="69" t="s">
        <v>14</v>
      </c>
      <c r="C54" s="52">
        <v>6.25</v>
      </c>
      <c r="D54" s="7">
        <v>70</v>
      </c>
      <c r="E54" s="53">
        <f>D54/C54*1000</f>
        <v>11200</v>
      </c>
      <c r="F54" s="52">
        <v>0</v>
      </c>
      <c r="G54" s="7">
        <v>0</v>
      </c>
      <c r="H54" s="53">
        <v>0</v>
      </c>
      <c r="I54" s="52">
        <v>5.5</v>
      </c>
      <c r="J54" s="7">
        <v>123.58799999999999</v>
      </c>
      <c r="K54" s="53">
        <f t="shared" si="67"/>
        <v>22470.545454545456</v>
      </c>
      <c r="L54" s="52">
        <v>0</v>
      </c>
      <c r="M54" s="7">
        <v>0</v>
      </c>
      <c r="N54" s="53">
        <v>0</v>
      </c>
      <c r="O54" s="52">
        <v>0</v>
      </c>
      <c r="P54" s="7">
        <v>0</v>
      </c>
      <c r="Q54" s="53">
        <v>0</v>
      </c>
      <c r="R54" s="52">
        <v>0</v>
      </c>
      <c r="S54" s="7">
        <v>0</v>
      </c>
      <c r="T54" s="53">
        <v>0</v>
      </c>
      <c r="U54" s="52">
        <v>0</v>
      </c>
      <c r="V54" s="7">
        <v>0</v>
      </c>
      <c r="W54" s="53">
        <v>0</v>
      </c>
      <c r="X54" s="52">
        <v>0</v>
      </c>
      <c r="Y54" s="7">
        <v>0</v>
      </c>
      <c r="Z54" s="53">
        <v>0</v>
      </c>
      <c r="AA54" s="52">
        <v>0</v>
      </c>
      <c r="AB54" s="7">
        <v>0</v>
      </c>
      <c r="AC54" s="53">
        <v>0</v>
      </c>
      <c r="AD54" s="52">
        <v>0</v>
      </c>
      <c r="AE54" s="7">
        <v>0</v>
      </c>
      <c r="AF54" s="53">
        <v>0</v>
      </c>
      <c r="AG54" s="52">
        <v>0</v>
      </c>
      <c r="AH54" s="7">
        <v>0</v>
      </c>
      <c r="AI54" s="53">
        <v>0</v>
      </c>
      <c r="AJ54" s="52">
        <v>0</v>
      </c>
      <c r="AK54" s="7">
        <v>0</v>
      </c>
      <c r="AL54" s="53">
        <v>0</v>
      </c>
      <c r="AM54" s="52">
        <v>0.629</v>
      </c>
      <c r="AN54" s="7">
        <v>9.49</v>
      </c>
      <c r="AO54" s="53">
        <f>AN54/AM54*1000</f>
        <v>15087.440381558028</v>
      </c>
      <c r="AP54" s="52">
        <v>0.02</v>
      </c>
      <c r="AQ54" s="7">
        <v>0.16500000000000001</v>
      </c>
      <c r="AR54" s="53">
        <f>AQ54/AP54*1000</f>
        <v>8250</v>
      </c>
      <c r="AS54" s="52">
        <v>0</v>
      </c>
      <c r="AT54" s="7">
        <v>0</v>
      </c>
      <c r="AU54" s="53">
        <v>0</v>
      </c>
      <c r="AV54" s="52">
        <v>0</v>
      </c>
      <c r="AW54" s="7">
        <v>0</v>
      </c>
      <c r="AX54" s="53">
        <f t="shared" si="59"/>
        <v>0</v>
      </c>
      <c r="AY54" s="52">
        <v>0</v>
      </c>
      <c r="AZ54" s="7">
        <v>0</v>
      </c>
      <c r="BA54" s="53">
        <v>0</v>
      </c>
      <c r="BB54" s="52">
        <v>0</v>
      </c>
      <c r="BC54" s="7">
        <v>0</v>
      </c>
      <c r="BD54" s="53">
        <v>0</v>
      </c>
      <c r="BE54" s="52">
        <v>0</v>
      </c>
      <c r="BF54" s="7">
        <v>0</v>
      </c>
      <c r="BG54" s="53">
        <v>0</v>
      </c>
      <c r="BH54" s="52">
        <v>0</v>
      </c>
      <c r="BI54" s="7">
        <v>0</v>
      </c>
      <c r="BJ54" s="53">
        <v>0</v>
      </c>
      <c r="BK54" s="52">
        <v>0</v>
      </c>
      <c r="BL54" s="7">
        <v>0</v>
      </c>
      <c r="BM54" s="53">
        <v>0</v>
      </c>
      <c r="BN54" s="52">
        <v>0</v>
      </c>
      <c r="BO54" s="7">
        <v>0</v>
      </c>
      <c r="BP54" s="53">
        <v>0</v>
      </c>
      <c r="BQ54" s="52">
        <v>0</v>
      </c>
      <c r="BR54" s="7">
        <v>0</v>
      </c>
      <c r="BS54" s="53">
        <v>0</v>
      </c>
      <c r="BT54" s="52">
        <v>0</v>
      </c>
      <c r="BU54" s="7">
        <v>0</v>
      </c>
      <c r="BV54" s="53">
        <v>0</v>
      </c>
      <c r="BW54" s="52">
        <v>0</v>
      </c>
      <c r="BX54" s="7">
        <v>0</v>
      </c>
      <c r="BY54" s="53">
        <v>0</v>
      </c>
      <c r="BZ54" s="52">
        <v>0</v>
      </c>
      <c r="CA54" s="7">
        <v>0</v>
      </c>
      <c r="CB54" s="53">
        <v>0</v>
      </c>
      <c r="CC54" s="52">
        <v>0</v>
      </c>
      <c r="CD54" s="7">
        <v>0</v>
      </c>
      <c r="CE54" s="53">
        <v>0</v>
      </c>
      <c r="CF54" s="52">
        <v>0</v>
      </c>
      <c r="CG54" s="7">
        <v>0</v>
      </c>
      <c r="CH54" s="53">
        <v>0</v>
      </c>
      <c r="CI54" s="52">
        <v>0</v>
      </c>
      <c r="CJ54" s="7">
        <v>0</v>
      </c>
      <c r="CK54" s="53">
        <v>0</v>
      </c>
      <c r="CL54" s="52">
        <v>0</v>
      </c>
      <c r="CM54" s="7">
        <v>0</v>
      </c>
      <c r="CN54" s="53">
        <v>0</v>
      </c>
      <c r="CO54" s="52">
        <v>0</v>
      </c>
      <c r="CP54" s="7">
        <v>0</v>
      </c>
      <c r="CQ54" s="53">
        <v>0</v>
      </c>
      <c r="CR54" s="52">
        <v>0</v>
      </c>
      <c r="CS54" s="7">
        <v>0</v>
      </c>
      <c r="CT54" s="53">
        <v>0</v>
      </c>
      <c r="CU54" s="52">
        <v>0</v>
      </c>
      <c r="CV54" s="7">
        <v>0</v>
      </c>
      <c r="CW54" s="53">
        <v>0</v>
      </c>
      <c r="CX54" s="52">
        <v>0</v>
      </c>
      <c r="CY54" s="7">
        <v>0</v>
      </c>
      <c r="CZ54" s="53">
        <v>0</v>
      </c>
      <c r="DA54" s="52">
        <v>0</v>
      </c>
      <c r="DB54" s="7">
        <v>0</v>
      </c>
      <c r="DC54" s="53">
        <v>0</v>
      </c>
      <c r="DD54" s="52">
        <v>0</v>
      </c>
      <c r="DE54" s="7">
        <v>0</v>
      </c>
      <c r="DF54" s="53">
        <v>0</v>
      </c>
      <c r="DG54" s="52">
        <v>0</v>
      </c>
      <c r="DH54" s="7">
        <v>0</v>
      </c>
      <c r="DI54" s="53">
        <v>0</v>
      </c>
      <c r="DJ54" s="52">
        <v>0.84499999999999997</v>
      </c>
      <c r="DK54" s="7">
        <v>38.201000000000001</v>
      </c>
      <c r="DL54" s="53">
        <f t="shared" si="60"/>
        <v>45208.284023668639</v>
      </c>
      <c r="DM54" s="52">
        <v>0</v>
      </c>
      <c r="DN54" s="7">
        <v>0</v>
      </c>
      <c r="DO54" s="53">
        <v>0</v>
      </c>
      <c r="DP54" s="52">
        <v>0</v>
      </c>
      <c r="DQ54" s="7">
        <v>0</v>
      </c>
      <c r="DR54" s="53">
        <v>0</v>
      </c>
      <c r="DS54" s="52">
        <v>0</v>
      </c>
      <c r="DT54" s="7">
        <v>0</v>
      </c>
      <c r="DU54" s="53">
        <v>0</v>
      </c>
      <c r="DV54" s="52">
        <v>0</v>
      </c>
      <c r="DW54" s="7">
        <v>0</v>
      </c>
      <c r="DX54" s="53">
        <v>0</v>
      </c>
      <c r="DY54" s="52">
        <v>1.07</v>
      </c>
      <c r="DZ54" s="7">
        <v>10.471</v>
      </c>
      <c r="EA54" s="53">
        <f t="shared" si="61"/>
        <v>9785.9813084112138</v>
      </c>
      <c r="EB54" s="52">
        <v>0</v>
      </c>
      <c r="EC54" s="7">
        <v>0</v>
      </c>
      <c r="ED54" s="53">
        <v>0</v>
      </c>
      <c r="EE54" s="52">
        <v>0</v>
      </c>
      <c r="EF54" s="7">
        <v>0</v>
      </c>
      <c r="EG54" s="53">
        <v>0</v>
      </c>
      <c r="EH54" s="52">
        <v>0</v>
      </c>
      <c r="EI54" s="7">
        <v>0</v>
      </c>
      <c r="EJ54" s="53">
        <f t="shared" si="62"/>
        <v>0</v>
      </c>
      <c r="EK54" s="52">
        <v>0</v>
      </c>
      <c r="EL54" s="7">
        <v>0</v>
      </c>
      <c r="EM54" s="53">
        <v>0</v>
      </c>
      <c r="EN54" s="52">
        <v>0</v>
      </c>
      <c r="EO54" s="7">
        <v>0</v>
      </c>
      <c r="EP54" s="53">
        <v>0</v>
      </c>
      <c r="EQ54" s="52">
        <v>0</v>
      </c>
      <c r="ER54" s="7">
        <v>0</v>
      </c>
      <c r="ES54" s="53">
        <v>0</v>
      </c>
      <c r="ET54" s="52">
        <v>0</v>
      </c>
      <c r="EU54" s="7">
        <v>0</v>
      </c>
      <c r="EV54" s="53">
        <v>0</v>
      </c>
      <c r="EW54" s="52">
        <v>0</v>
      </c>
      <c r="EX54" s="7">
        <v>0</v>
      </c>
      <c r="EY54" s="53">
        <v>0</v>
      </c>
      <c r="EZ54" s="52">
        <v>0</v>
      </c>
      <c r="FA54" s="7">
        <v>0</v>
      </c>
      <c r="FB54" s="53">
        <v>0</v>
      </c>
      <c r="FC54" s="52">
        <v>0</v>
      </c>
      <c r="FD54" s="7">
        <v>0</v>
      </c>
      <c r="FE54" s="53">
        <v>0</v>
      </c>
      <c r="FF54" s="52">
        <v>0</v>
      </c>
      <c r="FG54" s="7">
        <v>0</v>
      </c>
      <c r="FH54" s="53">
        <v>0</v>
      </c>
      <c r="FI54" s="52">
        <v>0</v>
      </c>
      <c r="FJ54" s="7">
        <v>0</v>
      </c>
      <c r="FK54" s="53">
        <v>0</v>
      </c>
      <c r="FL54" s="52">
        <v>0</v>
      </c>
      <c r="FM54" s="7">
        <v>0</v>
      </c>
      <c r="FN54" s="53">
        <f t="shared" si="63"/>
        <v>0</v>
      </c>
      <c r="FO54" s="52">
        <v>0.11</v>
      </c>
      <c r="FP54" s="7">
        <v>1.155</v>
      </c>
      <c r="FQ54" s="53">
        <f>FP54/FO54*1000</f>
        <v>10500</v>
      </c>
      <c r="FR54" s="52">
        <v>0</v>
      </c>
      <c r="FS54" s="7">
        <v>0</v>
      </c>
      <c r="FT54" s="53">
        <v>0</v>
      </c>
      <c r="FU54" s="52">
        <v>0</v>
      </c>
      <c r="FV54" s="7">
        <v>0</v>
      </c>
      <c r="FW54" s="53">
        <v>0</v>
      </c>
      <c r="FX54" s="52">
        <v>0</v>
      </c>
      <c r="FY54" s="7">
        <v>0</v>
      </c>
      <c r="FZ54" s="53">
        <v>0</v>
      </c>
      <c r="GA54" s="52">
        <v>0</v>
      </c>
      <c r="GB54" s="7">
        <v>0</v>
      </c>
      <c r="GC54" s="53">
        <v>0</v>
      </c>
      <c r="GD54" s="52">
        <v>0</v>
      </c>
      <c r="GE54" s="7">
        <v>0</v>
      </c>
      <c r="GF54" s="53">
        <v>0</v>
      </c>
      <c r="GG54" s="52">
        <v>0</v>
      </c>
      <c r="GH54" s="7">
        <v>0</v>
      </c>
      <c r="GI54" s="53">
        <v>0</v>
      </c>
      <c r="GJ54" s="52">
        <v>0</v>
      </c>
      <c r="GK54" s="7">
        <v>0</v>
      </c>
      <c r="GL54" s="53">
        <f t="shared" si="64"/>
        <v>0</v>
      </c>
      <c r="GM54" s="52">
        <v>0</v>
      </c>
      <c r="GN54" s="7">
        <v>0</v>
      </c>
      <c r="GO54" s="53">
        <v>0</v>
      </c>
      <c r="GP54" s="52">
        <v>0</v>
      </c>
      <c r="GQ54" s="7">
        <v>0</v>
      </c>
      <c r="GR54" s="53">
        <v>0</v>
      </c>
      <c r="GS54" s="52">
        <v>0</v>
      </c>
      <c r="GT54" s="7">
        <v>0</v>
      </c>
      <c r="GU54" s="53">
        <v>0</v>
      </c>
      <c r="GV54" s="52">
        <v>0</v>
      </c>
      <c r="GW54" s="7">
        <v>0</v>
      </c>
      <c r="GX54" s="53">
        <v>0</v>
      </c>
      <c r="GY54" s="52">
        <v>0</v>
      </c>
      <c r="GZ54" s="7">
        <v>0</v>
      </c>
      <c r="HA54" s="53">
        <v>0</v>
      </c>
      <c r="HB54" s="52">
        <v>0</v>
      </c>
      <c r="HC54" s="7">
        <v>0</v>
      </c>
      <c r="HD54" s="53">
        <v>0</v>
      </c>
      <c r="HE54" s="52">
        <v>0</v>
      </c>
      <c r="HF54" s="7">
        <v>0</v>
      </c>
      <c r="HG54" s="53">
        <v>0</v>
      </c>
      <c r="HH54" s="52">
        <v>0</v>
      </c>
      <c r="HI54" s="7">
        <v>0</v>
      </c>
      <c r="HJ54" s="53">
        <v>0</v>
      </c>
      <c r="HK54" s="52">
        <v>0</v>
      </c>
      <c r="HL54" s="7">
        <v>0</v>
      </c>
      <c r="HM54" s="53">
        <v>0</v>
      </c>
      <c r="HN54" s="52">
        <v>0</v>
      </c>
      <c r="HO54" s="7">
        <v>0</v>
      </c>
      <c r="HP54" s="53">
        <v>0</v>
      </c>
      <c r="HQ54" s="52">
        <v>0</v>
      </c>
      <c r="HR54" s="7">
        <v>0</v>
      </c>
      <c r="HS54" s="53">
        <v>0</v>
      </c>
      <c r="HT54" s="52">
        <v>12.965</v>
      </c>
      <c r="HU54" s="7">
        <v>131.44499999999999</v>
      </c>
      <c r="HV54" s="53">
        <f t="shared" si="65"/>
        <v>10138.449672194369</v>
      </c>
      <c r="HW54" s="52">
        <v>1234.559</v>
      </c>
      <c r="HX54" s="7">
        <v>7727.3590000000004</v>
      </c>
      <c r="HY54" s="53">
        <f t="shared" si="66"/>
        <v>6259.2059188746753</v>
      </c>
      <c r="HZ54" s="10">
        <f t="shared" si="47"/>
        <v>1261.9479999999999</v>
      </c>
      <c r="IA54" s="15">
        <f t="shared" si="48"/>
        <v>8111.8739999999998</v>
      </c>
      <c r="IB54" s="1"/>
      <c r="IC54" s="2"/>
      <c r="ID54" s="1"/>
      <c r="IE54" s="1"/>
      <c r="IF54" s="1"/>
      <c r="IG54" s="2"/>
      <c r="IH54" s="1"/>
      <c r="II54" s="1"/>
      <c r="IJ54" s="1"/>
      <c r="IK54" s="2"/>
      <c r="IL54" s="1"/>
      <c r="IM54" s="1"/>
      <c r="IN54" s="1"/>
      <c r="IO54" s="2"/>
      <c r="IP54" s="1"/>
      <c r="IQ54" s="1"/>
      <c r="IR54" s="1"/>
      <c r="IS54" s="2"/>
      <c r="IT54" s="1"/>
      <c r="IU54" s="1"/>
      <c r="IV54" s="1"/>
      <c r="IW54" s="2"/>
      <c r="IX54" s="1"/>
      <c r="IY54" s="1"/>
      <c r="IZ54" s="1"/>
      <c r="JA54" s="2"/>
      <c r="JB54" s="1"/>
      <c r="JC54" s="1"/>
      <c r="JD54" s="1"/>
      <c r="JE54" s="2"/>
      <c r="JF54" s="1"/>
      <c r="JG54" s="1"/>
      <c r="JH54" s="1"/>
      <c r="JI54" s="2"/>
      <c r="JJ54" s="1"/>
      <c r="JK54" s="1"/>
      <c r="JL54" s="1"/>
      <c r="JM54" s="2"/>
      <c r="JN54" s="1"/>
      <c r="JO54" s="1"/>
      <c r="JP54" s="1"/>
      <c r="JQ54" s="2"/>
      <c r="JR54" s="1"/>
      <c r="JS54" s="1"/>
      <c r="JT54" s="1"/>
      <c r="JU54" s="2"/>
      <c r="JV54" s="1"/>
      <c r="JW54" s="1"/>
      <c r="JX54" s="1"/>
      <c r="JY54" s="2"/>
      <c r="JZ54" s="1"/>
      <c r="KA54" s="1"/>
      <c r="KB54" s="1"/>
    </row>
    <row r="55" spans="1:363" x14ac:dyDescent="0.3">
      <c r="A55" s="73">
        <v>2011</v>
      </c>
      <c r="B55" s="69" t="s">
        <v>15</v>
      </c>
      <c r="C55" s="52">
        <v>0.12</v>
      </c>
      <c r="D55" s="7">
        <v>1.3149999999999999</v>
      </c>
      <c r="E55" s="53">
        <f>D55/C55*1000</f>
        <v>10958.333333333334</v>
      </c>
      <c r="F55" s="52">
        <v>0</v>
      </c>
      <c r="G55" s="7">
        <v>0</v>
      </c>
      <c r="H55" s="53">
        <v>0</v>
      </c>
      <c r="I55" s="52">
        <v>1E-3</v>
      </c>
      <c r="J55" s="7">
        <v>8.3520000000000003</v>
      </c>
      <c r="K55" s="53">
        <f t="shared" si="67"/>
        <v>8352000</v>
      </c>
      <c r="L55" s="52">
        <v>0</v>
      </c>
      <c r="M55" s="7">
        <v>0</v>
      </c>
      <c r="N55" s="53">
        <v>0</v>
      </c>
      <c r="O55" s="52">
        <v>0</v>
      </c>
      <c r="P55" s="7">
        <v>0</v>
      </c>
      <c r="Q55" s="53">
        <v>0</v>
      </c>
      <c r="R55" s="52">
        <v>0.2</v>
      </c>
      <c r="S55" s="7">
        <v>0.2</v>
      </c>
      <c r="T55" s="53">
        <f>S55/R55*1000</f>
        <v>1000</v>
      </c>
      <c r="U55" s="52">
        <v>0</v>
      </c>
      <c r="V55" s="7">
        <v>0</v>
      </c>
      <c r="W55" s="53">
        <v>0</v>
      </c>
      <c r="X55" s="52">
        <v>0</v>
      </c>
      <c r="Y55" s="7">
        <v>0</v>
      </c>
      <c r="Z55" s="53">
        <v>0</v>
      </c>
      <c r="AA55" s="52">
        <v>0.2</v>
      </c>
      <c r="AB55" s="7">
        <v>0.2</v>
      </c>
      <c r="AC55" s="53">
        <f>AB55/AA55*1000</f>
        <v>1000</v>
      </c>
      <c r="AD55" s="52">
        <v>0</v>
      </c>
      <c r="AE55" s="7">
        <v>0</v>
      </c>
      <c r="AF55" s="53">
        <v>0</v>
      </c>
      <c r="AG55" s="52">
        <v>0</v>
      </c>
      <c r="AH55" s="7">
        <v>0</v>
      </c>
      <c r="AI55" s="53">
        <v>0</v>
      </c>
      <c r="AJ55" s="52">
        <v>0</v>
      </c>
      <c r="AK55" s="7">
        <v>0</v>
      </c>
      <c r="AL55" s="53">
        <v>0</v>
      </c>
      <c r="AM55" s="52">
        <v>0</v>
      </c>
      <c r="AN55" s="7">
        <v>0</v>
      </c>
      <c r="AO55" s="53">
        <v>0</v>
      </c>
      <c r="AP55" s="52">
        <v>4.5</v>
      </c>
      <c r="AQ55" s="7">
        <v>69.117000000000004</v>
      </c>
      <c r="AR55" s="53">
        <f>AQ55/AP55*1000</f>
        <v>15359.333333333334</v>
      </c>
      <c r="AS55" s="52">
        <v>0</v>
      </c>
      <c r="AT55" s="7">
        <v>0</v>
      </c>
      <c r="AU55" s="53">
        <v>0</v>
      </c>
      <c r="AV55" s="52">
        <v>0</v>
      </c>
      <c r="AW55" s="7">
        <v>0</v>
      </c>
      <c r="AX55" s="53">
        <f t="shared" si="59"/>
        <v>0</v>
      </c>
      <c r="AY55" s="52">
        <v>0</v>
      </c>
      <c r="AZ55" s="7">
        <v>0</v>
      </c>
      <c r="BA55" s="53">
        <v>0</v>
      </c>
      <c r="BB55" s="52">
        <v>0</v>
      </c>
      <c r="BC55" s="7">
        <v>0</v>
      </c>
      <c r="BD55" s="53">
        <v>0</v>
      </c>
      <c r="BE55" s="52">
        <v>0</v>
      </c>
      <c r="BF55" s="7">
        <v>0</v>
      </c>
      <c r="BG55" s="53">
        <v>0</v>
      </c>
      <c r="BH55" s="52">
        <v>0</v>
      </c>
      <c r="BI55" s="7">
        <v>0</v>
      </c>
      <c r="BJ55" s="53">
        <v>0</v>
      </c>
      <c r="BK55" s="52">
        <v>0</v>
      </c>
      <c r="BL55" s="7">
        <v>0</v>
      </c>
      <c r="BM55" s="53">
        <v>0</v>
      </c>
      <c r="BN55" s="52">
        <v>0</v>
      </c>
      <c r="BO55" s="7">
        <v>0</v>
      </c>
      <c r="BP55" s="53">
        <v>0</v>
      </c>
      <c r="BQ55" s="52">
        <v>0</v>
      </c>
      <c r="BR55" s="7">
        <v>0</v>
      </c>
      <c r="BS55" s="53">
        <v>0</v>
      </c>
      <c r="BT55" s="52">
        <v>0</v>
      </c>
      <c r="BU55" s="7">
        <v>0</v>
      </c>
      <c r="BV55" s="53">
        <v>0</v>
      </c>
      <c r="BW55" s="52">
        <v>0</v>
      </c>
      <c r="BX55" s="7">
        <v>0</v>
      </c>
      <c r="BY55" s="53">
        <v>0</v>
      </c>
      <c r="BZ55" s="52">
        <v>0</v>
      </c>
      <c r="CA55" s="7">
        <v>0</v>
      </c>
      <c r="CB55" s="53">
        <v>0</v>
      </c>
      <c r="CC55" s="52">
        <v>0</v>
      </c>
      <c r="CD55" s="7">
        <v>0</v>
      </c>
      <c r="CE55" s="53">
        <v>0</v>
      </c>
      <c r="CF55" s="52">
        <v>0</v>
      </c>
      <c r="CG55" s="7">
        <v>0</v>
      </c>
      <c r="CH55" s="53">
        <v>0</v>
      </c>
      <c r="CI55" s="52">
        <v>0</v>
      </c>
      <c r="CJ55" s="7">
        <v>0</v>
      </c>
      <c r="CK55" s="53">
        <v>0</v>
      </c>
      <c r="CL55" s="52">
        <v>0</v>
      </c>
      <c r="CM55" s="7">
        <v>0</v>
      </c>
      <c r="CN55" s="53">
        <v>0</v>
      </c>
      <c r="CO55" s="52">
        <v>0</v>
      </c>
      <c r="CP55" s="7">
        <v>0</v>
      </c>
      <c r="CQ55" s="53">
        <v>0</v>
      </c>
      <c r="CR55" s="52">
        <v>0</v>
      </c>
      <c r="CS55" s="7">
        <v>0</v>
      </c>
      <c r="CT55" s="53">
        <v>0</v>
      </c>
      <c r="CU55" s="52">
        <v>0</v>
      </c>
      <c r="CV55" s="7">
        <v>0</v>
      </c>
      <c r="CW55" s="53">
        <v>0</v>
      </c>
      <c r="CX55" s="52">
        <v>5.2999999999999999E-2</v>
      </c>
      <c r="CY55" s="7">
        <v>1.867</v>
      </c>
      <c r="CZ55" s="53">
        <f>CY55/CX55*1000</f>
        <v>35226.415094339623</v>
      </c>
      <c r="DA55" s="52">
        <v>0</v>
      </c>
      <c r="DB55" s="7">
        <v>0</v>
      </c>
      <c r="DC55" s="53">
        <v>0</v>
      </c>
      <c r="DD55" s="52">
        <v>0</v>
      </c>
      <c r="DE55" s="7">
        <v>0</v>
      </c>
      <c r="DF55" s="53">
        <v>0</v>
      </c>
      <c r="DG55" s="52">
        <v>0</v>
      </c>
      <c r="DH55" s="7">
        <v>0</v>
      </c>
      <c r="DI55" s="53">
        <v>0</v>
      </c>
      <c r="DJ55" s="52">
        <v>1.75</v>
      </c>
      <c r="DK55" s="7">
        <v>44.581000000000003</v>
      </c>
      <c r="DL55" s="53">
        <f t="shared" si="60"/>
        <v>25474.857142857141</v>
      </c>
      <c r="DM55" s="52">
        <v>0</v>
      </c>
      <c r="DN55" s="7">
        <v>0</v>
      </c>
      <c r="DO55" s="53">
        <v>0</v>
      </c>
      <c r="DP55" s="52">
        <v>0</v>
      </c>
      <c r="DQ55" s="7">
        <v>0</v>
      </c>
      <c r="DR55" s="53">
        <v>0</v>
      </c>
      <c r="DS55" s="52">
        <v>0</v>
      </c>
      <c r="DT55" s="7">
        <v>0</v>
      </c>
      <c r="DU55" s="53">
        <v>0</v>
      </c>
      <c r="DV55" s="52">
        <v>0</v>
      </c>
      <c r="DW55" s="7">
        <v>0</v>
      </c>
      <c r="DX55" s="53">
        <v>0</v>
      </c>
      <c r="DY55" s="52">
        <v>0.19700000000000001</v>
      </c>
      <c r="DZ55" s="7">
        <v>1.2569999999999999</v>
      </c>
      <c r="EA55" s="53">
        <f t="shared" si="61"/>
        <v>6380.7106598984756</v>
      </c>
      <c r="EB55" s="52">
        <v>0</v>
      </c>
      <c r="EC55" s="7">
        <v>0</v>
      </c>
      <c r="ED55" s="53">
        <v>0</v>
      </c>
      <c r="EE55" s="52">
        <v>0</v>
      </c>
      <c r="EF55" s="7">
        <v>0</v>
      </c>
      <c r="EG55" s="53">
        <v>0</v>
      </c>
      <c r="EH55" s="52">
        <v>0</v>
      </c>
      <c r="EI55" s="7">
        <v>0</v>
      </c>
      <c r="EJ55" s="53">
        <f t="shared" si="62"/>
        <v>0</v>
      </c>
      <c r="EK55" s="52">
        <v>0</v>
      </c>
      <c r="EL55" s="7">
        <v>0</v>
      </c>
      <c r="EM55" s="53">
        <v>0</v>
      </c>
      <c r="EN55" s="52">
        <v>0</v>
      </c>
      <c r="EO55" s="7">
        <v>0</v>
      </c>
      <c r="EP55" s="53">
        <v>0</v>
      </c>
      <c r="EQ55" s="52">
        <v>0</v>
      </c>
      <c r="ER55" s="7">
        <v>0</v>
      </c>
      <c r="ES55" s="53">
        <v>0</v>
      </c>
      <c r="ET55" s="52">
        <v>0</v>
      </c>
      <c r="EU55" s="7">
        <v>0</v>
      </c>
      <c r="EV55" s="53">
        <v>0</v>
      </c>
      <c r="EW55" s="52">
        <v>0</v>
      </c>
      <c r="EX55" s="7">
        <v>0</v>
      </c>
      <c r="EY55" s="53">
        <v>0</v>
      </c>
      <c r="EZ55" s="52">
        <v>0</v>
      </c>
      <c r="FA55" s="7">
        <v>0</v>
      </c>
      <c r="FB55" s="53">
        <v>0</v>
      </c>
      <c r="FC55" s="52">
        <v>0</v>
      </c>
      <c r="FD55" s="7">
        <v>0</v>
      </c>
      <c r="FE55" s="53">
        <v>0</v>
      </c>
      <c r="FF55" s="52">
        <v>0</v>
      </c>
      <c r="FG55" s="7">
        <v>0</v>
      </c>
      <c r="FH55" s="53">
        <v>0</v>
      </c>
      <c r="FI55" s="52">
        <v>0</v>
      </c>
      <c r="FJ55" s="7">
        <v>0</v>
      </c>
      <c r="FK55" s="53">
        <v>0</v>
      </c>
      <c r="FL55" s="52">
        <v>0</v>
      </c>
      <c r="FM55" s="7">
        <v>0</v>
      </c>
      <c r="FN55" s="53">
        <f t="shared" si="63"/>
        <v>0</v>
      </c>
      <c r="FO55" s="52">
        <v>0</v>
      </c>
      <c r="FP55" s="7">
        <v>0</v>
      </c>
      <c r="FQ55" s="53">
        <v>0</v>
      </c>
      <c r="FR55" s="52">
        <v>0</v>
      </c>
      <c r="FS55" s="7">
        <v>0</v>
      </c>
      <c r="FT55" s="53">
        <v>0</v>
      </c>
      <c r="FU55" s="52">
        <v>0</v>
      </c>
      <c r="FV55" s="7">
        <v>0</v>
      </c>
      <c r="FW55" s="53">
        <v>0</v>
      </c>
      <c r="FX55" s="52">
        <v>0</v>
      </c>
      <c r="FY55" s="7">
        <v>0</v>
      </c>
      <c r="FZ55" s="53">
        <v>0</v>
      </c>
      <c r="GA55" s="52">
        <v>0</v>
      </c>
      <c r="GB55" s="7">
        <v>0</v>
      </c>
      <c r="GC55" s="53">
        <v>0</v>
      </c>
      <c r="GD55" s="52">
        <v>0</v>
      </c>
      <c r="GE55" s="7">
        <v>0</v>
      </c>
      <c r="GF55" s="53">
        <v>0</v>
      </c>
      <c r="GG55" s="52">
        <v>0</v>
      </c>
      <c r="GH55" s="7">
        <v>0</v>
      </c>
      <c r="GI55" s="53">
        <v>0</v>
      </c>
      <c r="GJ55" s="52">
        <v>0</v>
      </c>
      <c r="GK55" s="7">
        <v>0</v>
      </c>
      <c r="GL55" s="53">
        <f t="shared" si="64"/>
        <v>0</v>
      </c>
      <c r="GM55" s="52">
        <v>0</v>
      </c>
      <c r="GN55" s="7">
        <v>0</v>
      </c>
      <c r="GO55" s="53">
        <v>0</v>
      </c>
      <c r="GP55" s="52">
        <v>0</v>
      </c>
      <c r="GQ55" s="7">
        <v>0</v>
      </c>
      <c r="GR55" s="53">
        <v>0</v>
      </c>
      <c r="GS55" s="52">
        <v>0</v>
      </c>
      <c r="GT55" s="7">
        <v>0</v>
      </c>
      <c r="GU55" s="53">
        <v>0</v>
      </c>
      <c r="GV55" s="52">
        <v>0</v>
      </c>
      <c r="GW55" s="7">
        <v>0</v>
      </c>
      <c r="GX55" s="53">
        <v>0</v>
      </c>
      <c r="GY55" s="52">
        <v>0</v>
      </c>
      <c r="GZ55" s="7">
        <v>0</v>
      </c>
      <c r="HA55" s="53">
        <v>0</v>
      </c>
      <c r="HB55" s="52">
        <v>0</v>
      </c>
      <c r="HC55" s="7">
        <v>0</v>
      </c>
      <c r="HD55" s="53">
        <v>0</v>
      </c>
      <c r="HE55" s="52">
        <v>0</v>
      </c>
      <c r="HF55" s="7">
        <v>0</v>
      </c>
      <c r="HG55" s="53">
        <v>0</v>
      </c>
      <c r="HH55" s="52">
        <v>0</v>
      </c>
      <c r="HI55" s="7">
        <v>0</v>
      </c>
      <c r="HJ55" s="53">
        <v>0</v>
      </c>
      <c r="HK55" s="52">
        <v>0</v>
      </c>
      <c r="HL55" s="7">
        <v>0</v>
      </c>
      <c r="HM55" s="53">
        <v>0</v>
      </c>
      <c r="HN55" s="52">
        <v>0</v>
      </c>
      <c r="HO55" s="7">
        <v>0</v>
      </c>
      <c r="HP55" s="53">
        <v>0</v>
      </c>
      <c r="HQ55" s="52">
        <v>0</v>
      </c>
      <c r="HR55" s="7">
        <v>0</v>
      </c>
      <c r="HS55" s="53">
        <v>0</v>
      </c>
      <c r="HT55" s="52">
        <v>247.82599999999999</v>
      </c>
      <c r="HU55" s="7">
        <v>2567.1640000000002</v>
      </c>
      <c r="HV55" s="53">
        <f t="shared" si="65"/>
        <v>10358.735564468621</v>
      </c>
      <c r="HW55" s="52">
        <v>2031.3320000000001</v>
      </c>
      <c r="HX55" s="7">
        <v>12977.257</v>
      </c>
      <c r="HY55" s="53">
        <f t="shared" si="66"/>
        <v>6388.5455454844405</v>
      </c>
      <c r="HZ55" s="10">
        <f t="shared" si="47"/>
        <v>2286.1789999999996</v>
      </c>
      <c r="IA55" s="15">
        <f t="shared" si="48"/>
        <v>15671.310000000001</v>
      </c>
      <c r="IB55" s="1"/>
      <c r="IC55" s="2"/>
      <c r="ID55" s="1"/>
      <c r="IE55" s="1"/>
      <c r="IF55" s="1"/>
      <c r="IG55" s="2"/>
      <c r="IH55" s="1"/>
      <c r="II55" s="1"/>
      <c r="IJ55" s="1"/>
      <c r="IK55" s="2"/>
      <c r="IL55" s="1"/>
      <c r="IM55" s="1"/>
      <c r="IN55" s="1"/>
      <c r="IO55" s="2"/>
      <c r="IP55" s="1"/>
      <c r="IQ55" s="1"/>
      <c r="IR55" s="1"/>
      <c r="IS55" s="2"/>
      <c r="IT55" s="1"/>
      <c r="IU55" s="1"/>
      <c r="IV55" s="1"/>
      <c r="IW55" s="2"/>
      <c r="IX55" s="1"/>
      <c r="IY55" s="1"/>
      <c r="IZ55" s="1"/>
      <c r="JA55" s="2"/>
      <c r="JB55" s="1"/>
      <c r="JC55" s="1"/>
      <c r="JD55" s="1"/>
      <c r="JE55" s="2"/>
      <c r="JF55" s="1"/>
      <c r="JG55" s="1"/>
      <c r="JH55" s="1"/>
      <c r="JI55" s="2"/>
      <c r="JJ55" s="1"/>
      <c r="JK55" s="1"/>
      <c r="JL55" s="1"/>
      <c r="JM55" s="2"/>
      <c r="JN55" s="1"/>
      <c r="JO55" s="1"/>
      <c r="JP55" s="1"/>
      <c r="JQ55" s="2"/>
      <c r="JR55" s="1"/>
      <c r="JS55" s="1"/>
      <c r="JT55" s="1"/>
      <c r="JU55" s="2"/>
      <c r="JV55" s="1"/>
      <c r="JW55" s="1"/>
      <c r="JX55" s="1"/>
      <c r="JY55" s="2"/>
      <c r="JZ55" s="1"/>
      <c r="KA55" s="1"/>
      <c r="KB55" s="1"/>
    </row>
    <row r="56" spans="1:363" x14ac:dyDescent="0.3">
      <c r="A56" s="73">
        <v>2011</v>
      </c>
      <c r="B56" s="69" t="s">
        <v>16</v>
      </c>
      <c r="C56" s="52">
        <v>0</v>
      </c>
      <c r="D56" s="7">
        <v>0</v>
      </c>
      <c r="E56" s="53">
        <v>0</v>
      </c>
      <c r="F56" s="52">
        <v>0</v>
      </c>
      <c r="G56" s="7">
        <v>0</v>
      </c>
      <c r="H56" s="53">
        <v>0</v>
      </c>
      <c r="I56" s="52">
        <v>0.159</v>
      </c>
      <c r="J56" s="7">
        <v>2.4009999999999998</v>
      </c>
      <c r="K56" s="53">
        <f t="shared" si="67"/>
        <v>15100.628930817607</v>
      </c>
      <c r="L56" s="52">
        <v>0</v>
      </c>
      <c r="M56" s="7">
        <v>0</v>
      </c>
      <c r="N56" s="53">
        <v>0</v>
      </c>
      <c r="O56" s="52">
        <v>0</v>
      </c>
      <c r="P56" s="7">
        <v>0</v>
      </c>
      <c r="Q56" s="53">
        <v>0</v>
      </c>
      <c r="R56" s="52">
        <v>0</v>
      </c>
      <c r="S56" s="7">
        <v>0</v>
      </c>
      <c r="T56" s="53">
        <v>0</v>
      </c>
      <c r="U56" s="52">
        <v>0</v>
      </c>
      <c r="V56" s="7">
        <v>0</v>
      </c>
      <c r="W56" s="53">
        <v>0</v>
      </c>
      <c r="X56" s="52">
        <v>0</v>
      </c>
      <c r="Y56" s="7">
        <v>0</v>
      </c>
      <c r="Z56" s="53">
        <v>0</v>
      </c>
      <c r="AA56" s="52">
        <v>0</v>
      </c>
      <c r="AB56" s="7">
        <v>0</v>
      </c>
      <c r="AC56" s="53">
        <v>0</v>
      </c>
      <c r="AD56" s="52">
        <v>0</v>
      </c>
      <c r="AE56" s="7">
        <v>0</v>
      </c>
      <c r="AF56" s="53">
        <v>0</v>
      </c>
      <c r="AG56" s="52">
        <v>0</v>
      </c>
      <c r="AH56" s="7">
        <v>0</v>
      </c>
      <c r="AI56" s="53">
        <v>0</v>
      </c>
      <c r="AJ56" s="52">
        <v>0</v>
      </c>
      <c r="AK56" s="7">
        <v>0</v>
      </c>
      <c r="AL56" s="53">
        <v>0</v>
      </c>
      <c r="AM56" s="52">
        <v>0.28000000000000003</v>
      </c>
      <c r="AN56" s="7">
        <v>3.4569999999999999</v>
      </c>
      <c r="AO56" s="53">
        <f>AN56/AM56*1000</f>
        <v>12346.428571428571</v>
      </c>
      <c r="AP56" s="52">
        <v>0</v>
      </c>
      <c r="AQ56" s="7">
        <v>0</v>
      </c>
      <c r="AR56" s="53">
        <v>0</v>
      </c>
      <c r="AS56" s="52">
        <v>0</v>
      </c>
      <c r="AT56" s="7">
        <v>0</v>
      </c>
      <c r="AU56" s="53">
        <v>0</v>
      </c>
      <c r="AV56" s="52">
        <v>0</v>
      </c>
      <c r="AW56" s="7">
        <v>0</v>
      </c>
      <c r="AX56" s="53">
        <f t="shared" si="59"/>
        <v>0</v>
      </c>
      <c r="AY56" s="52">
        <v>0</v>
      </c>
      <c r="AZ56" s="7">
        <v>0</v>
      </c>
      <c r="BA56" s="53">
        <v>0</v>
      </c>
      <c r="BB56" s="52">
        <v>0</v>
      </c>
      <c r="BC56" s="7">
        <v>0</v>
      </c>
      <c r="BD56" s="53">
        <v>0</v>
      </c>
      <c r="BE56" s="52">
        <v>0</v>
      </c>
      <c r="BF56" s="7">
        <v>0</v>
      </c>
      <c r="BG56" s="53">
        <v>0</v>
      </c>
      <c r="BH56" s="52">
        <v>0</v>
      </c>
      <c r="BI56" s="7">
        <v>0</v>
      </c>
      <c r="BJ56" s="53">
        <v>0</v>
      </c>
      <c r="BK56" s="52">
        <v>0</v>
      </c>
      <c r="BL56" s="7">
        <v>0</v>
      </c>
      <c r="BM56" s="53">
        <v>0</v>
      </c>
      <c r="BN56" s="52">
        <v>0</v>
      </c>
      <c r="BO56" s="7">
        <v>0</v>
      </c>
      <c r="BP56" s="53">
        <v>0</v>
      </c>
      <c r="BQ56" s="52">
        <v>0</v>
      </c>
      <c r="BR56" s="7">
        <v>0</v>
      </c>
      <c r="BS56" s="53">
        <v>0</v>
      </c>
      <c r="BT56" s="52">
        <v>0</v>
      </c>
      <c r="BU56" s="7">
        <v>0</v>
      </c>
      <c r="BV56" s="53">
        <v>0</v>
      </c>
      <c r="BW56" s="52">
        <v>0</v>
      </c>
      <c r="BX56" s="7">
        <v>0</v>
      </c>
      <c r="BY56" s="53">
        <v>0</v>
      </c>
      <c r="BZ56" s="52">
        <v>0</v>
      </c>
      <c r="CA56" s="7">
        <v>0</v>
      </c>
      <c r="CB56" s="53">
        <v>0</v>
      </c>
      <c r="CC56" s="52">
        <v>0</v>
      </c>
      <c r="CD56" s="7">
        <v>0</v>
      </c>
      <c r="CE56" s="53">
        <v>0</v>
      </c>
      <c r="CF56" s="52">
        <v>0</v>
      </c>
      <c r="CG56" s="7">
        <v>0</v>
      </c>
      <c r="CH56" s="53">
        <v>0</v>
      </c>
      <c r="CI56" s="52">
        <v>0</v>
      </c>
      <c r="CJ56" s="7">
        <v>0</v>
      </c>
      <c r="CK56" s="53">
        <v>0</v>
      </c>
      <c r="CL56" s="52">
        <v>0</v>
      </c>
      <c r="CM56" s="7">
        <v>0</v>
      </c>
      <c r="CN56" s="53">
        <v>0</v>
      </c>
      <c r="CO56" s="52">
        <v>0</v>
      </c>
      <c r="CP56" s="7">
        <v>0</v>
      </c>
      <c r="CQ56" s="53">
        <v>0</v>
      </c>
      <c r="CR56" s="52">
        <v>0</v>
      </c>
      <c r="CS56" s="7">
        <v>0</v>
      </c>
      <c r="CT56" s="53">
        <v>0</v>
      </c>
      <c r="CU56" s="52">
        <v>0</v>
      </c>
      <c r="CV56" s="7">
        <v>0</v>
      </c>
      <c r="CW56" s="53">
        <v>0</v>
      </c>
      <c r="CX56" s="52">
        <v>0</v>
      </c>
      <c r="CY56" s="7">
        <v>0</v>
      </c>
      <c r="CZ56" s="53">
        <v>0</v>
      </c>
      <c r="DA56" s="52">
        <v>0</v>
      </c>
      <c r="DB56" s="7">
        <v>0</v>
      </c>
      <c r="DC56" s="53">
        <v>0</v>
      </c>
      <c r="DD56" s="52">
        <v>0</v>
      </c>
      <c r="DE56" s="7">
        <v>0</v>
      </c>
      <c r="DF56" s="53">
        <v>0</v>
      </c>
      <c r="DG56" s="52">
        <v>0</v>
      </c>
      <c r="DH56" s="7">
        <v>0</v>
      </c>
      <c r="DI56" s="53">
        <v>0</v>
      </c>
      <c r="DJ56" s="52">
        <v>10.83</v>
      </c>
      <c r="DK56" s="7">
        <v>99.382999999999996</v>
      </c>
      <c r="DL56" s="53">
        <f t="shared" si="60"/>
        <v>9176.638965835642</v>
      </c>
      <c r="DM56" s="52">
        <v>0</v>
      </c>
      <c r="DN56" s="7">
        <v>0</v>
      </c>
      <c r="DO56" s="53">
        <v>0</v>
      </c>
      <c r="DP56" s="52">
        <v>0</v>
      </c>
      <c r="DQ56" s="7">
        <v>0</v>
      </c>
      <c r="DR56" s="53">
        <v>0</v>
      </c>
      <c r="DS56" s="52">
        <v>0</v>
      </c>
      <c r="DT56" s="7">
        <v>0</v>
      </c>
      <c r="DU56" s="53">
        <v>0</v>
      </c>
      <c r="DV56" s="52">
        <v>0</v>
      </c>
      <c r="DW56" s="7">
        <v>0</v>
      </c>
      <c r="DX56" s="53">
        <v>0</v>
      </c>
      <c r="DY56" s="52">
        <v>3.544</v>
      </c>
      <c r="DZ56" s="7">
        <v>38.235999999999997</v>
      </c>
      <c r="EA56" s="53">
        <f t="shared" si="61"/>
        <v>10788.939051918735</v>
      </c>
      <c r="EB56" s="52">
        <v>0</v>
      </c>
      <c r="EC56" s="7">
        <v>0</v>
      </c>
      <c r="ED56" s="53">
        <v>0</v>
      </c>
      <c r="EE56" s="52">
        <v>0</v>
      </c>
      <c r="EF56" s="7">
        <v>0</v>
      </c>
      <c r="EG56" s="53">
        <v>0</v>
      </c>
      <c r="EH56" s="52">
        <v>0</v>
      </c>
      <c r="EI56" s="7">
        <v>0</v>
      </c>
      <c r="EJ56" s="53">
        <f t="shared" si="62"/>
        <v>0</v>
      </c>
      <c r="EK56" s="52">
        <v>0</v>
      </c>
      <c r="EL56" s="7">
        <v>0</v>
      </c>
      <c r="EM56" s="53">
        <v>0</v>
      </c>
      <c r="EN56" s="52">
        <v>0</v>
      </c>
      <c r="EO56" s="7">
        <v>0</v>
      </c>
      <c r="EP56" s="53">
        <v>0</v>
      </c>
      <c r="EQ56" s="52">
        <v>0</v>
      </c>
      <c r="ER56" s="7">
        <v>0</v>
      </c>
      <c r="ES56" s="53">
        <v>0</v>
      </c>
      <c r="ET56" s="52">
        <v>0</v>
      </c>
      <c r="EU56" s="7">
        <v>0</v>
      </c>
      <c r="EV56" s="53">
        <v>0</v>
      </c>
      <c r="EW56" s="52">
        <v>0</v>
      </c>
      <c r="EX56" s="7">
        <v>0</v>
      </c>
      <c r="EY56" s="53">
        <v>0</v>
      </c>
      <c r="EZ56" s="52">
        <v>0</v>
      </c>
      <c r="FA56" s="7">
        <v>0</v>
      </c>
      <c r="FB56" s="53">
        <v>0</v>
      </c>
      <c r="FC56" s="52">
        <v>0</v>
      </c>
      <c r="FD56" s="7">
        <v>0</v>
      </c>
      <c r="FE56" s="53">
        <v>0</v>
      </c>
      <c r="FF56" s="52">
        <v>0</v>
      </c>
      <c r="FG56" s="7">
        <v>0</v>
      </c>
      <c r="FH56" s="53">
        <v>0</v>
      </c>
      <c r="FI56" s="52">
        <v>4.2089999999999996</v>
      </c>
      <c r="FJ56" s="7">
        <v>33.979999999999997</v>
      </c>
      <c r="FK56" s="53">
        <f>FJ56/FI56*1000</f>
        <v>8073.1765264908527</v>
      </c>
      <c r="FL56" s="52">
        <v>0</v>
      </c>
      <c r="FM56" s="7">
        <v>0</v>
      </c>
      <c r="FN56" s="53">
        <f t="shared" si="63"/>
        <v>0</v>
      </c>
      <c r="FO56" s="52">
        <v>0</v>
      </c>
      <c r="FP56" s="7">
        <v>0</v>
      </c>
      <c r="FQ56" s="53">
        <v>0</v>
      </c>
      <c r="FR56" s="52">
        <v>0</v>
      </c>
      <c r="FS56" s="7">
        <v>0</v>
      </c>
      <c r="FT56" s="53">
        <v>0</v>
      </c>
      <c r="FU56" s="52">
        <v>0</v>
      </c>
      <c r="FV56" s="7">
        <v>0</v>
      </c>
      <c r="FW56" s="53">
        <v>0</v>
      </c>
      <c r="FX56" s="52">
        <v>0</v>
      </c>
      <c r="FY56" s="7">
        <v>0</v>
      </c>
      <c r="FZ56" s="53">
        <v>0</v>
      </c>
      <c r="GA56" s="52">
        <v>0</v>
      </c>
      <c r="GB56" s="7">
        <v>0</v>
      </c>
      <c r="GC56" s="53">
        <v>0</v>
      </c>
      <c r="GD56" s="52">
        <v>0</v>
      </c>
      <c r="GE56" s="7">
        <v>0</v>
      </c>
      <c r="GF56" s="53">
        <v>0</v>
      </c>
      <c r="GG56" s="52">
        <v>0</v>
      </c>
      <c r="GH56" s="7">
        <v>0</v>
      </c>
      <c r="GI56" s="53">
        <v>0</v>
      </c>
      <c r="GJ56" s="52">
        <v>0</v>
      </c>
      <c r="GK56" s="7">
        <v>0</v>
      </c>
      <c r="GL56" s="53">
        <f t="shared" si="64"/>
        <v>0</v>
      </c>
      <c r="GM56" s="52">
        <v>0</v>
      </c>
      <c r="GN56" s="7">
        <v>0</v>
      </c>
      <c r="GO56" s="53">
        <v>0</v>
      </c>
      <c r="GP56" s="52">
        <v>2E-3</v>
      </c>
      <c r="GQ56" s="7">
        <v>2.7E-2</v>
      </c>
      <c r="GR56" s="53">
        <f>GQ56/GP56*1000</f>
        <v>13500</v>
      </c>
      <c r="GS56" s="52">
        <v>0</v>
      </c>
      <c r="GT56" s="7">
        <v>0</v>
      </c>
      <c r="GU56" s="53">
        <v>0</v>
      </c>
      <c r="GV56" s="52">
        <v>0</v>
      </c>
      <c r="GW56" s="7">
        <v>0</v>
      </c>
      <c r="GX56" s="53">
        <v>0</v>
      </c>
      <c r="GY56" s="52">
        <v>0</v>
      </c>
      <c r="GZ56" s="7">
        <v>0</v>
      </c>
      <c r="HA56" s="53">
        <v>0</v>
      </c>
      <c r="HB56" s="52">
        <v>0</v>
      </c>
      <c r="HC56" s="7">
        <v>0</v>
      </c>
      <c r="HD56" s="53">
        <v>0</v>
      </c>
      <c r="HE56" s="52">
        <v>0</v>
      </c>
      <c r="HF56" s="7">
        <v>0</v>
      </c>
      <c r="HG56" s="53">
        <v>0</v>
      </c>
      <c r="HH56" s="52">
        <v>7.6</v>
      </c>
      <c r="HI56" s="7">
        <v>49.78</v>
      </c>
      <c r="HJ56" s="53">
        <f>HI56/HH56*1000</f>
        <v>6550.0000000000009</v>
      </c>
      <c r="HK56" s="52">
        <v>0</v>
      </c>
      <c r="HL56" s="7">
        <v>0</v>
      </c>
      <c r="HM56" s="53">
        <v>0</v>
      </c>
      <c r="HN56" s="52">
        <v>0</v>
      </c>
      <c r="HO56" s="7">
        <v>0</v>
      </c>
      <c r="HP56" s="53">
        <v>0</v>
      </c>
      <c r="HQ56" s="52">
        <v>0</v>
      </c>
      <c r="HR56" s="7">
        <v>0</v>
      </c>
      <c r="HS56" s="53">
        <v>0</v>
      </c>
      <c r="HT56" s="52">
        <v>66.938000000000002</v>
      </c>
      <c r="HU56" s="7">
        <v>356.49099999999999</v>
      </c>
      <c r="HV56" s="53">
        <f t="shared" si="65"/>
        <v>5325.6894439630696</v>
      </c>
      <c r="HW56" s="52">
        <v>3088.8939999999998</v>
      </c>
      <c r="HX56" s="7">
        <v>16834.216</v>
      </c>
      <c r="HY56" s="53">
        <f t="shared" si="66"/>
        <v>5449.9170253171533</v>
      </c>
      <c r="HZ56" s="10">
        <f t="shared" si="47"/>
        <v>3182.4559999999997</v>
      </c>
      <c r="IA56" s="15">
        <f t="shared" si="48"/>
        <v>17417.970999999998</v>
      </c>
      <c r="IB56" s="1"/>
      <c r="IC56" s="2"/>
      <c r="ID56" s="1"/>
      <c r="IE56" s="1"/>
      <c r="IF56" s="1"/>
      <c r="IG56" s="2"/>
      <c r="IH56" s="1"/>
      <c r="II56" s="1"/>
      <c r="IJ56" s="1"/>
      <c r="IK56" s="2"/>
      <c r="IL56" s="1"/>
      <c r="IM56" s="1"/>
      <c r="IN56" s="1"/>
      <c r="IO56" s="2"/>
      <c r="IP56" s="1"/>
      <c r="IQ56" s="1"/>
      <c r="IR56" s="1"/>
      <c r="IS56" s="2"/>
      <c r="IT56" s="1"/>
      <c r="IU56" s="1"/>
      <c r="IV56" s="1"/>
      <c r="IW56" s="2"/>
      <c r="IX56" s="1"/>
      <c r="IY56" s="1"/>
      <c r="IZ56" s="1"/>
      <c r="JA56" s="2"/>
      <c r="JB56" s="1"/>
      <c r="JC56" s="1"/>
      <c r="JD56" s="1"/>
      <c r="JE56" s="2"/>
      <c r="JF56" s="1"/>
      <c r="JG56" s="1"/>
      <c r="JH56" s="1"/>
      <c r="JI56" s="2"/>
      <c r="JJ56" s="1"/>
      <c r="JK56" s="1"/>
      <c r="JL56" s="1"/>
      <c r="JM56" s="2"/>
      <c r="JN56" s="1"/>
      <c r="JO56" s="1"/>
      <c r="JP56" s="1"/>
      <c r="JQ56" s="2"/>
      <c r="JR56" s="1"/>
      <c r="JS56" s="1"/>
      <c r="JT56" s="1"/>
      <c r="JU56" s="2"/>
      <c r="JV56" s="1"/>
      <c r="JW56" s="1"/>
      <c r="JX56" s="1"/>
      <c r="JY56" s="2"/>
      <c r="JZ56" s="1"/>
      <c r="KA56" s="1"/>
      <c r="KB56" s="1"/>
    </row>
    <row r="57" spans="1:363" ht="15" thickBot="1" x14ac:dyDescent="0.35">
      <c r="A57" s="83"/>
      <c r="B57" s="84" t="s">
        <v>17</v>
      </c>
      <c r="C57" s="79">
        <f>SUM(C45:C56)</f>
        <v>12.775</v>
      </c>
      <c r="D57" s="46">
        <f>SUM(D45:D56)</f>
        <v>138.458</v>
      </c>
      <c r="E57" s="80"/>
      <c r="F57" s="79">
        <f>SUM(F45:F56)</f>
        <v>0</v>
      </c>
      <c r="G57" s="46">
        <f>SUM(G45:G56)</f>
        <v>0</v>
      </c>
      <c r="H57" s="80"/>
      <c r="I57" s="79">
        <f>SUM(I45:I56)</f>
        <v>12.653</v>
      </c>
      <c r="J57" s="46">
        <f>SUM(J45:J56)</f>
        <v>220.744</v>
      </c>
      <c r="K57" s="80"/>
      <c r="L57" s="79">
        <f>SUM(L45:L56)</f>
        <v>0</v>
      </c>
      <c r="M57" s="46">
        <f>SUM(M45:M56)</f>
        <v>0</v>
      </c>
      <c r="N57" s="80"/>
      <c r="O57" s="79">
        <f>SUM(O45:O56)</f>
        <v>0</v>
      </c>
      <c r="P57" s="46">
        <f>SUM(P45:P56)</f>
        <v>0</v>
      </c>
      <c r="Q57" s="80"/>
      <c r="R57" s="79">
        <f>SUM(R45:R56)</f>
        <v>0.2</v>
      </c>
      <c r="S57" s="46">
        <f>SUM(S45:S56)</f>
        <v>0.2</v>
      </c>
      <c r="T57" s="80"/>
      <c r="U57" s="79">
        <f>SUM(U45:U56)</f>
        <v>0</v>
      </c>
      <c r="V57" s="46">
        <f>SUM(V45:V56)</f>
        <v>0</v>
      </c>
      <c r="W57" s="80"/>
      <c r="X57" s="79">
        <f>SUM(X45:X56)</f>
        <v>0</v>
      </c>
      <c r="Y57" s="46">
        <f>SUM(Y45:Y56)</f>
        <v>0</v>
      </c>
      <c r="Z57" s="80"/>
      <c r="AA57" s="79">
        <f>SUM(AA45:AA56)</f>
        <v>0.2</v>
      </c>
      <c r="AB57" s="46">
        <f>SUM(AB45:AB56)</f>
        <v>0.2</v>
      </c>
      <c r="AC57" s="80"/>
      <c r="AD57" s="79">
        <f>SUM(AD45:AD56)</f>
        <v>0</v>
      </c>
      <c r="AE57" s="46">
        <f>SUM(AE45:AE56)</f>
        <v>0</v>
      </c>
      <c r="AF57" s="80"/>
      <c r="AG57" s="79">
        <f>SUM(AG45:AG56)</f>
        <v>0</v>
      </c>
      <c r="AH57" s="46">
        <f>SUM(AH45:AH56)</f>
        <v>0</v>
      </c>
      <c r="AI57" s="80"/>
      <c r="AJ57" s="79">
        <f>SUM(AJ45:AJ56)</f>
        <v>0</v>
      </c>
      <c r="AK57" s="46">
        <f>SUM(AK45:AK56)</f>
        <v>0</v>
      </c>
      <c r="AL57" s="80"/>
      <c r="AM57" s="79">
        <f>SUM(AM45:AM56)</f>
        <v>0.90900000000000003</v>
      </c>
      <c r="AN57" s="46">
        <f>SUM(AN45:AN56)</f>
        <v>12.946999999999999</v>
      </c>
      <c r="AO57" s="80"/>
      <c r="AP57" s="79">
        <f>SUM(AP45:AP56)</f>
        <v>1609.0640000000001</v>
      </c>
      <c r="AQ57" s="46">
        <f>SUM(AQ45:AQ56)</f>
        <v>2941.0600000000004</v>
      </c>
      <c r="AR57" s="80"/>
      <c r="AS57" s="79">
        <f>SUM(AS45:AS56)</f>
        <v>0</v>
      </c>
      <c r="AT57" s="46">
        <f>SUM(AT45:AT56)</f>
        <v>0</v>
      </c>
      <c r="AU57" s="80"/>
      <c r="AV57" s="79">
        <f t="shared" ref="AV57:AW57" si="70">SUM(AV45:AV56)</f>
        <v>0</v>
      </c>
      <c r="AW57" s="46">
        <f t="shared" si="70"/>
        <v>0</v>
      </c>
      <c r="AX57" s="80"/>
      <c r="AY57" s="79">
        <f>SUM(AY45:AY56)</f>
        <v>0</v>
      </c>
      <c r="AZ57" s="46">
        <f>SUM(AZ45:AZ56)</f>
        <v>0</v>
      </c>
      <c r="BA57" s="80"/>
      <c r="BB57" s="79">
        <f>SUM(BB45:BB56)</f>
        <v>0</v>
      </c>
      <c r="BC57" s="46">
        <f>SUM(BC45:BC56)</f>
        <v>0</v>
      </c>
      <c r="BD57" s="80"/>
      <c r="BE57" s="79">
        <f>SUM(BE45:BE56)</f>
        <v>0</v>
      </c>
      <c r="BF57" s="46">
        <f>SUM(BF45:BF56)</f>
        <v>0</v>
      </c>
      <c r="BG57" s="80"/>
      <c r="BH57" s="79">
        <f>SUM(BH45:BH56)</f>
        <v>1.9E-2</v>
      </c>
      <c r="BI57" s="46">
        <f>SUM(BI45:BI56)</f>
        <v>7.3999999999999996E-2</v>
      </c>
      <c r="BJ57" s="80"/>
      <c r="BK57" s="79">
        <f>SUM(BK45:BK56)</f>
        <v>0</v>
      </c>
      <c r="BL57" s="46">
        <f>SUM(BL45:BL56)</f>
        <v>0</v>
      </c>
      <c r="BM57" s="80"/>
      <c r="BN57" s="79">
        <f>SUM(BN45:BN56)</f>
        <v>0</v>
      </c>
      <c r="BO57" s="46">
        <f>SUM(BO45:BO56)</f>
        <v>0</v>
      </c>
      <c r="BP57" s="80"/>
      <c r="BQ57" s="79">
        <f>SUM(BQ45:BQ56)</f>
        <v>0</v>
      </c>
      <c r="BR57" s="46">
        <f>SUM(BR45:BR56)</f>
        <v>0</v>
      </c>
      <c r="BS57" s="80"/>
      <c r="BT57" s="79">
        <f>SUM(BT45:BT56)</f>
        <v>0.17</v>
      </c>
      <c r="BU57" s="46">
        <f>SUM(BU45:BU56)</f>
        <v>0.182</v>
      </c>
      <c r="BV57" s="80"/>
      <c r="BW57" s="79">
        <f>SUM(BW45:BW56)</f>
        <v>0</v>
      </c>
      <c r="BX57" s="46">
        <f>SUM(BX45:BX56)</f>
        <v>0</v>
      </c>
      <c r="BY57" s="80"/>
      <c r="BZ57" s="79">
        <f>SUM(BZ45:BZ56)</f>
        <v>0</v>
      </c>
      <c r="CA57" s="46">
        <f>SUM(CA45:CA56)</f>
        <v>0</v>
      </c>
      <c r="CB57" s="80"/>
      <c r="CC57" s="79">
        <f>SUM(CC45:CC56)</f>
        <v>1E-3</v>
      </c>
      <c r="CD57" s="46">
        <f>SUM(CD45:CD56)</f>
        <v>1.0389999999999999</v>
      </c>
      <c r="CE57" s="80"/>
      <c r="CF57" s="79">
        <f>SUM(CF45:CF56)</f>
        <v>0</v>
      </c>
      <c r="CG57" s="46">
        <f>SUM(CG45:CG56)</f>
        <v>0</v>
      </c>
      <c r="CH57" s="80"/>
      <c r="CI57" s="79">
        <f>SUM(CI45:CI56)</f>
        <v>0</v>
      </c>
      <c r="CJ57" s="46">
        <f>SUM(CJ45:CJ56)</f>
        <v>0</v>
      </c>
      <c r="CK57" s="80"/>
      <c r="CL57" s="79">
        <f>SUM(CL45:CL56)</f>
        <v>0</v>
      </c>
      <c r="CM57" s="46">
        <f>SUM(CM45:CM56)</f>
        <v>0</v>
      </c>
      <c r="CN57" s="80"/>
      <c r="CO57" s="79">
        <f>SUM(CO45:CO56)</f>
        <v>0</v>
      </c>
      <c r="CP57" s="46">
        <f>SUM(CP45:CP56)</f>
        <v>0</v>
      </c>
      <c r="CQ57" s="80"/>
      <c r="CR57" s="79">
        <f>SUM(CR45:CR56)</f>
        <v>0</v>
      </c>
      <c r="CS57" s="46">
        <f>SUM(CS45:CS56)</f>
        <v>0</v>
      </c>
      <c r="CT57" s="80"/>
      <c r="CU57" s="79">
        <f>SUM(CU45:CU56)</f>
        <v>0</v>
      </c>
      <c r="CV57" s="46">
        <f>SUM(CV45:CV56)</f>
        <v>0</v>
      </c>
      <c r="CW57" s="80"/>
      <c r="CX57" s="79">
        <f>SUM(CX45:CX56)</f>
        <v>7.8E-2</v>
      </c>
      <c r="CY57" s="46">
        <f>SUM(CY45:CY56)</f>
        <v>3.3440000000000003</v>
      </c>
      <c r="CZ57" s="80"/>
      <c r="DA57" s="79">
        <f>SUM(DA45:DA56)</f>
        <v>0</v>
      </c>
      <c r="DB57" s="46">
        <f>SUM(DB45:DB56)</f>
        <v>0</v>
      </c>
      <c r="DC57" s="80"/>
      <c r="DD57" s="79">
        <f>SUM(DD45:DD56)</f>
        <v>0</v>
      </c>
      <c r="DE57" s="46">
        <f>SUM(DE45:DE56)</f>
        <v>0</v>
      </c>
      <c r="DF57" s="80"/>
      <c r="DG57" s="79">
        <f>SUM(DG45:DG56)</f>
        <v>0</v>
      </c>
      <c r="DH57" s="46">
        <f>SUM(DH45:DH56)</f>
        <v>0</v>
      </c>
      <c r="DI57" s="80"/>
      <c r="DJ57" s="79">
        <f>SUM(DJ45:DJ56)</f>
        <v>15.378</v>
      </c>
      <c r="DK57" s="46">
        <f>SUM(DK45:DK56)</f>
        <v>212.441</v>
      </c>
      <c r="DL57" s="80"/>
      <c r="DM57" s="79">
        <f>SUM(DM45:DM56)</f>
        <v>0</v>
      </c>
      <c r="DN57" s="46">
        <f>SUM(DN45:DN56)</f>
        <v>0</v>
      </c>
      <c r="DO57" s="80"/>
      <c r="DP57" s="79">
        <f>SUM(DP45:DP56)</f>
        <v>0</v>
      </c>
      <c r="DQ57" s="46">
        <f>SUM(DQ45:DQ56)</f>
        <v>0</v>
      </c>
      <c r="DR57" s="80"/>
      <c r="DS57" s="79">
        <f>SUM(DS45:DS56)</f>
        <v>0</v>
      </c>
      <c r="DT57" s="46">
        <f>SUM(DT45:DT56)</f>
        <v>0</v>
      </c>
      <c r="DU57" s="80"/>
      <c r="DV57" s="79">
        <f>SUM(DV45:DV56)</f>
        <v>4.0000000000000001E-3</v>
      </c>
      <c r="DW57" s="46">
        <f>SUM(DW45:DW56)</f>
        <v>6.0999999999999999E-2</v>
      </c>
      <c r="DX57" s="80"/>
      <c r="DY57" s="79">
        <f>SUM(DY45:DY56)</f>
        <v>8.5760000000000005</v>
      </c>
      <c r="DZ57" s="46">
        <f>SUM(DZ45:DZ56)</f>
        <v>82.547999999999988</v>
      </c>
      <c r="EA57" s="80"/>
      <c r="EB57" s="79">
        <f>SUM(EB45:EB56)</f>
        <v>0</v>
      </c>
      <c r="EC57" s="46">
        <f>SUM(EC45:EC56)</f>
        <v>0</v>
      </c>
      <c r="ED57" s="80"/>
      <c r="EE57" s="79">
        <f>SUM(EE45:EE56)</f>
        <v>0</v>
      </c>
      <c r="EF57" s="46">
        <f>SUM(EF45:EF56)</f>
        <v>0</v>
      </c>
      <c r="EG57" s="80"/>
      <c r="EH57" s="79">
        <f t="shared" ref="EH57:EI57" si="71">SUM(EH45:EH56)</f>
        <v>0</v>
      </c>
      <c r="EI57" s="46">
        <f t="shared" si="71"/>
        <v>0</v>
      </c>
      <c r="EJ57" s="80"/>
      <c r="EK57" s="79">
        <f>SUM(EK45:EK56)</f>
        <v>0</v>
      </c>
      <c r="EL57" s="46">
        <f>SUM(EL45:EL56)</f>
        <v>0</v>
      </c>
      <c r="EM57" s="80"/>
      <c r="EN57" s="79">
        <f>SUM(EN45:EN56)</f>
        <v>0.01</v>
      </c>
      <c r="EO57" s="46">
        <f>SUM(EO45:EO56)</f>
        <v>0.1</v>
      </c>
      <c r="EP57" s="80"/>
      <c r="EQ57" s="79">
        <f>SUM(EQ45:EQ56)</f>
        <v>0</v>
      </c>
      <c r="ER57" s="46">
        <f>SUM(ER45:ER56)</f>
        <v>0</v>
      </c>
      <c r="ES57" s="80"/>
      <c r="ET57" s="79">
        <f>SUM(ET45:ET56)</f>
        <v>0.1</v>
      </c>
      <c r="EU57" s="46">
        <f>SUM(EU45:EU56)</f>
        <v>1.099</v>
      </c>
      <c r="EV57" s="80"/>
      <c r="EW57" s="79">
        <f>SUM(EW45:EW56)</f>
        <v>0</v>
      </c>
      <c r="EX57" s="46">
        <f>SUM(EX45:EX56)</f>
        <v>0</v>
      </c>
      <c r="EY57" s="80"/>
      <c r="EZ57" s="79">
        <f>SUM(EZ45:EZ56)</f>
        <v>0</v>
      </c>
      <c r="FA57" s="46">
        <f>SUM(FA45:FA56)</f>
        <v>0</v>
      </c>
      <c r="FB57" s="80"/>
      <c r="FC57" s="79">
        <f>SUM(FC45:FC56)</f>
        <v>0</v>
      </c>
      <c r="FD57" s="46">
        <f>SUM(FD45:FD56)</f>
        <v>0</v>
      </c>
      <c r="FE57" s="80"/>
      <c r="FF57" s="79">
        <f>SUM(FF45:FF56)</f>
        <v>0</v>
      </c>
      <c r="FG57" s="46">
        <f>SUM(FG45:FG56)</f>
        <v>0</v>
      </c>
      <c r="FH57" s="80"/>
      <c r="FI57" s="79">
        <f>SUM(FI45:FI56)</f>
        <v>13.962</v>
      </c>
      <c r="FJ57" s="46">
        <f>SUM(FJ45:FJ56)</f>
        <v>113.78</v>
      </c>
      <c r="FK57" s="80"/>
      <c r="FL57" s="79">
        <f t="shared" ref="FL57:FM57" si="72">SUM(FL45:FL56)</f>
        <v>0</v>
      </c>
      <c r="FM57" s="46">
        <f t="shared" si="72"/>
        <v>0</v>
      </c>
      <c r="FN57" s="80"/>
      <c r="FO57" s="79">
        <f>SUM(FO45:FO56)</f>
        <v>0.129</v>
      </c>
      <c r="FP57" s="46">
        <f>SUM(FP45:FP56)</f>
        <v>1.72</v>
      </c>
      <c r="FQ57" s="80"/>
      <c r="FR57" s="79">
        <f>SUM(FR45:FR56)</f>
        <v>0</v>
      </c>
      <c r="FS57" s="46">
        <f>SUM(FS45:FS56)</f>
        <v>0</v>
      </c>
      <c r="FT57" s="80"/>
      <c r="FU57" s="79">
        <f>SUM(FU45:FU56)</f>
        <v>0</v>
      </c>
      <c r="FV57" s="46">
        <f>SUM(FV45:FV56)</f>
        <v>0</v>
      </c>
      <c r="FW57" s="80"/>
      <c r="FX57" s="79">
        <f>SUM(FX45:FX56)</f>
        <v>0</v>
      </c>
      <c r="FY57" s="46">
        <f>SUM(FY45:FY56)</f>
        <v>0</v>
      </c>
      <c r="FZ57" s="80"/>
      <c r="GA57" s="79">
        <f>SUM(GA45:GA56)</f>
        <v>0</v>
      </c>
      <c r="GB57" s="46">
        <f>SUM(GB45:GB56)</f>
        <v>0</v>
      </c>
      <c r="GC57" s="80"/>
      <c r="GD57" s="79">
        <f>SUM(GD45:GD56)</f>
        <v>0</v>
      </c>
      <c r="GE57" s="46">
        <f>SUM(GE45:GE56)</f>
        <v>0</v>
      </c>
      <c r="GF57" s="80"/>
      <c r="GG57" s="79">
        <f>SUM(GG45:GG56)</f>
        <v>0</v>
      </c>
      <c r="GH57" s="46">
        <f>SUM(GH45:GH56)</f>
        <v>0</v>
      </c>
      <c r="GI57" s="80"/>
      <c r="GJ57" s="79">
        <f t="shared" ref="GJ57:GK57" si="73">SUM(GJ45:GJ56)</f>
        <v>0</v>
      </c>
      <c r="GK57" s="46">
        <f t="shared" si="73"/>
        <v>0</v>
      </c>
      <c r="GL57" s="80"/>
      <c r="GM57" s="79">
        <f>SUM(GM45:GM56)</f>
        <v>1.6120000000000001</v>
      </c>
      <c r="GN57" s="46">
        <f>SUM(GN45:GN56)</f>
        <v>50.540999999999997</v>
      </c>
      <c r="GO57" s="80"/>
      <c r="GP57" s="79">
        <f>SUM(GP45:GP56)</f>
        <v>4.8000000000000001E-2</v>
      </c>
      <c r="GQ57" s="46">
        <f>SUM(GQ45:GQ56)</f>
        <v>2.3340000000000001</v>
      </c>
      <c r="GR57" s="80"/>
      <c r="GS57" s="79">
        <f>SUM(GS45:GS56)</f>
        <v>0</v>
      </c>
      <c r="GT57" s="46">
        <f>SUM(GT45:GT56)</f>
        <v>0</v>
      </c>
      <c r="GU57" s="80"/>
      <c r="GV57" s="79">
        <f>SUM(GV45:GV56)</f>
        <v>0</v>
      </c>
      <c r="GW57" s="46">
        <f>SUM(GW45:GW56)</f>
        <v>0</v>
      </c>
      <c r="GX57" s="80"/>
      <c r="GY57" s="79">
        <f>SUM(GY45:GY56)</f>
        <v>0</v>
      </c>
      <c r="GZ57" s="46">
        <f>SUM(GZ45:GZ56)</f>
        <v>0</v>
      </c>
      <c r="HA57" s="80"/>
      <c r="HB57" s="79">
        <f>SUM(HB45:HB56)</f>
        <v>0</v>
      </c>
      <c r="HC57" s="46">
        <f>SUM(HC45:HC56)</f>
        <v>0</v>
      </c>
      <c r="HD57" s="80"/>
      <c r="HE57" s="79">
        <f>SUM(HE45:HE56)</f>
        <v>0</v>
      </c>
      <c r="HF57" s="46">
        <f>SUM(HF45:HF56)</f>
        <v>0</v>
      </c>
      <c r="HG57" s="80"/>
      <c r="HH57" s="79">
        <f>SUM(HH45:HH56)</f>
        <v>7.6</v>
      </c>
      <c r="HI57" s="46">
        <f>SUM(HI45:HI56)</f>
        <v>49.78</v>
      </c>
      <c r="HJ57" s="80"/>
      <c r="HK57" s="79">
        <f>SUM(HK45:HK56)</f>
        <v>0</v>
      </c>
      <c r="HL57" s="46">
        <f>SUM(HL45:HL56)</f>
        <v>0</v>
      </c>
      <c r="HM57" s="80"/>
      <c r="HN57" s="79">
        <f>SUM(HN45:HN56)</f>
        <v>0</v>
      </c>
      <c r="HO57" s="46">
        <f>SUM(HO45:HO56)</f>
        <v>0</v>
      </c>
      <c r="HP57" s="80"/>
      <c r="HQ57" s="79">
        <f>SUM(HQ45:HQ56)</f>
        <v>0</v>
      </c>
      <c r="HR57" s="46">
        <f>SUM(HR45:HR56)</f>
        <v>0</v>
      </c>
      <c r="HS57" s="80"/>
      <c r="HT57" s="79">
        <f>SUM(HT45:HT56)</f>
        <v>341.51299999999998</v>
      </c>
      <c r="HU57" s="46">
        <f>SUM(HU45:HU56)</f>
        <v>3182.9450000000002</v>
      </c>
      <c r="HV57" s="80"/>
      <c r="HW57" s="79">
        <f>SUM(HW45:HW56)</f>
        <v>13876.832</v>
      </c>
      <c r="HX57" s="46">
        <f>SUM(HX45:HX56)</f>
        <v>79293.27399999999</v>
      </c>
      <c r="HY57" s="80"/>
      <c r="HZ57" s="86">
        <f t="shared" si="47"/>
        <v>15901.833000000004</v>
      </c>
      <c r="IA57" s="102">
        <f t="shared" si="48"/>
        <v>86308.870999999999</v>
      </c>
      <c r="IB57" s="1"/>
      <c r="IC57" s="2"/>
      <c r="ID57" s="1"/>
      <c r="IE57" s="1"/>
      <c r="IF57" s="1"/>
      <c r="IG57" s="2"/>
      <c r="IH57" s="1"/>
      <c r="II57" s="1"/>
      <c r="IJ57" s="1"/>
      <c r="IK57" s="2"/>
      <c r="IL57" s="1"/>
      <c r="IM57" s="1"/>
      <c r="IN57" s="1"/>
      <c r="IO57" s="2"/>
      <c r="IP57" s="1"/>
      <c r="IQ57" s="1"/>
      <c r="IR57" s="1"/>
      <c r="IS57" s="2"/>
      <c r="IT57" s="1"/>
      <c r="IU57" s="1"/>
      <c r="IV57" s="1"/>
      <c r="IW57" s="2"/>
      <c r="IX57" s="1"/>
      <c r="IY57" s="1"/>
      <c r="IZ57" s="1"/>
      <c r="JA57" s="2"/>
      <c r="JB57" s="1"/>
      <c r="JC57" s="1"/>
      <c r="JD57" s="1"/>
      <c r="JE57" s="2"/>
      <c r="JF57" s="1"/>
      <c r="JG57" s="1"/>
      <c r="JH57" s="1"/>
      <c r="JI57" s="2"/>
      <c r="JJ57" s="1"/>
      <c r="JK57" s="1"/>
      <c r="JL57" s="1"/>
      <c r="JM57" s="2"/>
      <c r="JN57" s="1"/>
      <c r="JO57" s="1"/>
      <c r="JP57" s="1"/>
      <c r="JQ57" s="2"/>
      <c r="JR57" s="1"/>
      <c r="JS57" s="1"/>
      <c r="JT57" s="1"/>
      <c r="JU57" s="2"/>
      <c r="JV57" s="1"/>
      <c r="JW57" s="1"/>
      <c r="JX57" s="1"/>
      <c r="JY57" s="2"/>
      <c r="JZ57" s="1"/>
      <c r="KA57" s="1"/>
      <c r="KB57" s="1"/>
      <c r="KG57" s="3"/>
      <c r="KL57" s="3"/>
      <c r="KQ57" s="3"/>
      <c r="KV57" s="3"/>
      <c r="LA57" s="3"/>
      <c r="LF57" s="3"/>
      <c r="LK57" s="3"/>
      <c r="LP57" s="3"/>
      <c r="LU57" s="3"/>
      <c r="LZ57" s="3"/>
      <c r="ME57" s="3"/>
      <c r="MJ57" s="3"/>
      <c r="MO57" s="3"/>
      <c r="MT57" s="3"/>
      <c r="MY57" s="3"/>
    </row>
    <row r="58" spans="1:363" x14ac:dyDescent="0.3">
      <c r="A58" s="73">
        <v>2012</v>
      </c>
      <c r="B58" s="69" t="s">
        <v>5</v>
      </c>
      <c r="C58" s="52">
        <v>0</v>
      </c>
      <c r="D58" s="7">
        <v>0</v>
      </c>
      <c r="E58" s="53">
        <v>0</v>
      </c>
      <c r="F58" s="78">
        <v>0</v>
      </c>
      <c r="G58" s="9">
        <v>0</v>
      </c>
      <c r="H58" s="53">
        <v>0</v>
      </c>
      <c r="I58" s="78">
        <v>0</v>
      </c>
      <c r="J58" s="9">
        <v>0</v>
      </c>
      <c r="K58" s="53">
        <v>0</v>
      </c>
      <c r="L58" s="78">
        <v>0</v>
      </c>
      <c r="M58" s="9">
        <v>0</v>
      </c>
      <c r="N58" s="53">
        <v>0</v>
      </c>
      <c r="O58" s="78">
        <v>0</v>
      </c>
      <c r="P58" s="9">
        <v>0</v>
      </c>
      <c r="Q58" s="53">
        <v>0</v>
      </c>
      <c r="R58" s="78">
        <v>0</v>
      </c>
      <c r="S58" s="9">
        <v>0</v>
      </c>
      <c r="T58" s="53">
        <v>0</v>
      </c>
      <c r="U58" s="52">
        <v>0</v>
      </c>
      <c r="V58" s="7">
        <v>0</v>
      </c>
      <c r="W58" s="53">
        <v>0</v>
      </c>
      <c r="X58" s="78">
        <v>0</v>
      </c>
      <c r="Y58" s="9">
        <v>0</v>
      </c>
      <c r="Z58" s="53">
        <v>0</v>
      </c>
      <c r="AA58" s="78">
        <v>0</v>
      </c>
      <c r="AB58" s="9">
        <v>0</v>
      </c>
      <c r="AC58" s="53">
        <v>0</v>
      </c>
      <c r="AD58" s="78">
        <v>0</v>
      </c>
      <c r="AE58" s="9">
        <v>0</v>
      </c>
      <c r="AF58" s="53">
        <v>0</v>
      </c>
      <c r="AG58" s="78">
        <v>0</v>
      </c>
      <c r="AH58" s="9">
        <v>0</v>
      </c>
      <c r="AI58" s="53">
        <v>0</v>
      </c>
      <c r="AJ58" s="78">
        <v>0</v>
      </c>
      <c r="AK58" s="9">
        <v>0</v>
      </c>
      <c r="AL58" s="53">
        <v>0</v>
      </c>
      <c r="AM58" s="78">
        <v>0</v>
      </c>
      <c r="AN58" s="9">
        <v>0</v>
      </c>
      <c r="AO58" s="53">
        <v>0</v>
      </c>
      <c r="AP58" s="78">
        <v>0</v>
      </c>
      <c r="AQ58" s="9">
        <v>0</v>
      </c>
      <c r="AR58" s="53">
        <v>0</v>
      </c>
      <c r="AS58" s="78">
        <v>0</v>
      </c>
      <c r="AT58" s="9">
        <v>0</v>
      </c>
      <c r="AU58" s="53">
        <v>0</v>
      </c>
      <c r="AV58" s="78">
        <v>0</v>
      </c>
      <c r="AW58" s="9">
        <v>0</v>
      </c>
      <c r="AX58" s="53">
        <f t="shared" ref="AX58:AX69" si="74">IF(AV58=0,0,AW58/AV58*1000)</f>
        <v>0</v>
      </c>
      <c r="AY58" s="78">
        <v>0</v>
      </c>
      <c r="AZ58" s="9">
        <v>0</v>
      </c>
      <c r="BA58" s="53">
        <v>0</v>
      </c>
      <c r="BB58" s="78">
        <v>0</v>
      </c>
      <c r="BC58" s="9">
        <v>0</v>
      </c>
      <c r="BD58" s="53">
        <v>0</v>
      </c>
      <c r="BE58" s="78">
        <v>0</v>
      </c>
      <c r="BF58" s="9">
        <v>0</v>
      </c>
      <c r="BG58" s="53">
        <v>0</v>
      </c>
      <c r="BH58" s="78">
        <v>0</v>
      </c>
      <c r="BI58" s="9">
        <v>0</v>
      </c>
      <c r="BJ58" s="53">
        <v>0</v>
      </c>
      <c r="BK58" s="78">
        <v>0</v>
      </c>
      <c r="BL58" s="9">
        <v>0</v>
      </c>
      <c r="BM58" s="53">
        <v>0</v>
      </c>
      <c r="BN58" s="78">
        <v>0</v>
      </c>
      <c r="BO58" s="9">
        <v>0</v>
      </c>
      <c r="BP58" s="53">
        <v>0</v>
      </c>
      <c r="BQ58" s="78">
        <v>0</v>
      </c>
      <c r="BR58" s="9">
        <v>0</v>
      </c>
      <c r="BS58" s="53">
        <v>0</v>
      </c>
      <c r="BT58" s="78">
        <v>0</v>
      </c>
      <c r="BU58" s="9">
        <v>0</v>
      </c>
      <c r="BV58" s="53">
        <v>0</v>
      </c>
      <c r="BW58" s="78">
        <v>0</v>
      </c>
      <c r="BX58" s="9">
        <v>0</v>
      </c>
      <c r="BY58" s="53">
        <v>0</v>
      </c>
      <c r="BZ58" s="78">
        <v>0</v>
      </c>
      <c r="CA58" s="9">
        <v>0</v>
      </c>
      <c r="CB58" s="53">
        <v>0</v>
      </c>
      <c r="CC58" s="78">
        <v>0</v>
      </c>
      <c r="CD58" s="9">
        <v>0</v>
      </c>
      <c r="CE58" s="53">
        <v>0</v>
      </c>
      <c r="CF58" s="78">
        <v>0</v>
      </c>
      <c r="CG58" s="9">
        <v>0</v>
      </c>
      <c r="CH58" s="53">
        <v>0</v>
      </c>
      <c r="CI58" s="78">
        <v>0</v>
      </c>
      <c r="CJ58" s="9">
        <v>0</v>
      </c>
      <c r="CK58" s="53">
        <v>0</v>
      </c>
      <c r="CL58" s="78">
        <v>0</v>
      </c>
      <c r="CM58" s="9">
        <v>0</v>
      </c>
      <c r="CN58" s="53">
        <v>0</v>
      </c>
      <c r="CO58" s="58">
        <v>0</v>
      </c>
      <c r="CP58" s="16">
        <v>0</v>
      </c>
      <c r="CQ58" s="53">
        <v>0</v>
      </c>
      <c r="CR58" s="78">
        <v>0</v>
      </c>
      <c r="CS58" s="9">
        <v>0</v>
      </c>
      <c r="CT58" s="53">
        <v>0</v>
      </c>
      <c r="CU58" s="78">
        <v>0</v>
      </c>
      <c r="CV58" s="9">
        <v>0</v>
      </c>
      <c r="CW58" s="53">
        <v>0</v>
      </c>
      <c r="CX58" s="78">
        <v>0</v>
      </c>
      <c r="CY58" s="9">
        <v>0</v>
      </c>
      <c r="CZ58" s="53">
        <v>0</v>
      </c>
      <c r="DA58" s="78">
        <v>0</v>
      </c>
      <c r="DB58" s="9">
        <v>0</v>
      </c>
      <c r="DC58" s="53">
        <v>0</v>
      </c>
      <c r="DD58" s="78">
        <v>0</v>
      </c>
      <c r="DE58" s="9">
        <v>0</v>
      </c>
      <c r="DF58" s="53">
        <v>0</v>
      </c>
      <c r="DG58" s="78">
        <v>0</v>
      </c>
      <c r="DH58" s="9">
        <v>0</v>
      </c>
      <c r="DI58" s="53">
        <v>0</v>
      </c>
      <c r="DJ58" s="78">
        <v>0</v>
      </c>
      <c r="DK58" s="9">
        <v>0</v>
      </c>
      <c r="DL58" s="53">
        <v>0</v>
      </c>
      <c r="DM58" s="78">
        <v>0</v>
      </c>
      <c r="DN58" s="9">
        <v>0</v>
      </c>
      <c r="DO58" s="53">
        <v>0</v>
      </c>
      <c r="DP58" s="78">
        <v>0</v>
      </c>
      <c r="DQ58" s="9">
        <v>0</v>
      </c>
      <c r="DR58" s="53">
        <v>0</v>
      </c>
      <c r="DS58" s="78">
        <v>0</v>
      </c>
      <c r="DT58" s="9">
        <v>0</v>
      </c>
      <c r="DU58" s="53">
        <v>0</v>
      </c>
      <c r="DV58" s="78">
        <v>0</v>
      </c>
      <c r="DW58" s="9">
        <v>0</v>
      </c>
      <c r="DX58" s="53">
        <v>0</v>
      </c>
      <c r="DY58" s="78">
        <v>0.247</v>
      </c>
      <c r="DZ58" s="9">
        <v>2.1419999999999999</v>
      </c>
      <c r="EA58" s="53">
        <f t="shared" ref="EA58" si="75">DZ58/DY58*1000</f>
        <v>8672.0647773279343</v>
      </c>
      <c r="EB58" s="58">
        <v>0</v>
      </c>
      <c r="EC58" s="16">
        <v>0</v>
      </c>
      <c r="ED58" s="53">
        <v>0</v>
      </c>
      <c r="EE58" s="58">
        <v>0</v>
      </c>
      <c r="EF58" s="16">
        <v>0</v>
      </c>
      <c r="EG58" s="53">
        <v>0</v>
      </c>
      <c r="EH58" s="58">
        <v>0</v>
      </c>
      <c r="EI58" s="16">
        <v>0</v>
      </c>
      <c r="EJ58" s="53">
        <f t="shared" ref="EJ58:EJ69" si="76">IF(EH58=0,0,EI58/EH58*1000)</f>
        <v>0</v>
      </c>
      <c r="EK58" s="58">
        <v>0</v>
      </c>
      <c r="EL58" s="16">
        <v>0</v>
      </c>
      <c r="EM58" s="53">
        <v>0</v>
      </c>
      <c r="EN58" s="78">
        <v>0</v>
      </c>
      <c r="EO58" s="9">
        <v>0</v>
      </c>
      <c r="EP58" s="53">
        <v>0</v>
      </c>
      <c r="EQ58" s="78">
        <v>0</v>
      </c>
      <c r="ER58" s="9">
        <v>0</v>
      </c>
      <c r="ES58" s="53">
        <v>0</v>
      </c>
      <c r="ET58" s="78">
        <v>0</v>
      </c>
      <c r="EU58" s="9">
        <v>0</v>
      </c>
      <c r="EV58" s="53">
        <v>0</v>
      </c>
      <c r="EW58" s="78">
        <v>0</v>
      </c>
      <c r="EX58" s="9">
        <v>0</v>
      </c>
      <c r="EY58" s="53">
        <v>0</v>
      </c>
      <c r="EZ58" s="78">
        <v>0</v>
      </c>
      <c r="FA58" s="9">
        <v>0</v>
      </c>
      <c r="FB58" s="53">
        <v>0</v>
      </c>
      <c r="FC58" s="78">
        <v>0</v>
      </c>
      <c r="FD58" s="9">
        <v>0</v>
      </c>
      <c r="FE58" s="53">
        <v>0</v>
      </c>
      <c r="FF58" s="78">
        <v>0</v>
      </c>
      <c r="FG58" s="9">
        <v>0</v>
      </c>
      <c r="FH58" s="53">
        <v>0</v>
      </c>
      <c r="FI58" s="78">
        <v>3.1240000000000001</v>
      </c>
      <c r="FJ58" s="9">
        <v>23.984999999999999</v>
      </c>
      <c r="FK58" s="53">
        <f>FJ58/FI58*1000</f>
        <v>7677.6568501920601</v>
      </c>
      <c r="FL58" s="78">
        <v>0</v>
      </c>
      <c r="FM58" s="9">
        <v>0</v>
      </c>
      <c r="FN58" s="53">
        <f t="shared" ref="FN58:FN69" si="77">IF(FL58=0,0,FM58/FL58*1000)</f>
        <v>0</v>
      </c>
      <c r="FO58" s="78">
        <v>0</v>
      </c>
      <c r="FP58" s="9">
        <v>0</v>
      </c>
      <c r="FQ58" s="53">
        <v>0</v>
      </c>
      <c r="FR58" s="78">
        <v>0</v>
      </c>
      <c r="FS58" s="9">
        <v>0</v>
      </c>
      <c r="FT58" s="53">
        <v>0</v>
      </c>
      <c r="FU58" s="78">
        <v>0</v>
      </c>
      <c r="FV58" s="9">
        <v>0</v>
      </c>
      <c r="FW58" s="53">
        <v>0</v>
      </c>
      <c r="FX58" s="78">
        <v>0</v>
      </c>
      <c r="FY58" s="9">
        <v>0</v>
      </c>
      <c r="FZ58" s="53">
        <v>0</v>
      </c>
      <c r="GA58" s="78">
        <v>0</v>
      </c>
      <c r="GB58" s="9">
        <v>0</v>
      </c>
      <c r="GC58" s="53">
        <v>0</v>
      </c>
      <c r="GD58" s="78">
        <v>0</v>
      </c>
      <c r="GE58" s="9">
        <v>0</v>
      </c>
      <c r="GF58" s="53">
        <v>0</v>
      </c>
      <c r="GG58" s="78">
        <v>0</v>
      </c>
      <c r="GH58" s="9">
        <v>0</v>
      </c>
      <c r="GI58" s="53">
        <v>0</v>
      </c>
      <c r="GJ58" s="78">
        <v>0</v>
      </c>
      <c r="GK58" s="9">
        <v>0</v>
      </c>
      <c r="GL58" s="53">
        <f t="shared" ref="GL58:GL69" si="78">IF(GJ58=0,0,GK58/GJ58*1000)</f>
        <v>0</v>
      </c>
      <c r="GM58" s="78">
        <v>0</v>
      </c>
      <c r="GN58" s="9">
        <v>0</v>
      </c>
      <c r="GO58" s="53">
        <v>0</v>
      </c>
      <c r="GP58" s="78">
        <v>0</v>
      </c>
      <c r="GQ58" s="9">
        <v>0</v>
      </c>
      <c r="GR58" s="53">
        <v>0</v>
      </c>
      <c r="GS58" s="52">
        <v>0</v>
      </c>
      <c r="GT58" s="7">
        <v>0</v>
      </c>
      <c r="GU58" s="53">
        <v>0</v>
      </c>
      <c r="GV58" s="52">
        <v>0</v>
      </c>
      <c r="GW58" s="7">
        <v>0</v>
      </c>
      <c r="GX58" s="53">
        <v>0</v>
      </c>
      <c r="GY58" s="52">
        <v>0</v>
      </c>
      <c r="GZ58" s="7">
        <v>0</v>
      </c>
      <c r="HA58" s="53">
        <v>0</v>
      </c>
      <c r="HB58" s="78">
        <v>0</v>
      </c>
      <c r="HC58" s="9">
        <v>0</v>
      </c>
      <c r="HD58" s="53">
        <v>0</v>
      </c>
      <c r="HE58" s="78">
        <v>0</v>
      </c>
      <c r="HF58" s="9">
        <v>0</v>
      </c>
      <c r="HG58" s="53">
        <v>0</v>
      </c>
      <c r="HH58" s="78">
        <v>0</v>
      </c>
      <c r="HI58" s="9">
        <v>0</v>
      </c>
      <c r="HJ58" s="53">
        <v>0</v>
      </c>
      <c r="HK58" s="52">
        <v>0</v>
      </c>
      <c r="HL58" s="7">
        <v>0</v>
      </c>
      <c r="HM58" s="53">
        <v>0</v>
      </c>
      <c r="HN58" s="78">
        <v>0</v>
      </c>
      <c r="HO58" s="9">
        <v>0</v>
      </c>
      <c r="HP58" s="53">
        <v>0</v>
      </c>
      <c r="HQ58" s="52">
        <v>0</v>
      </c>
      <c r="HR58" s="7">
        <v>0</v>
      </c>
      <c r="HS58" s="53">
        <v>0</v>
      </c>
      <c r="HT58" s="52">
        <v>2.5000000000000001E-2</v>
      </c>
      <c r="HU58" s="7">
        <v>0.16400000000000001</v>
      </c>
      <c r="HV58" s="53">
        <f t="shared" ref="HV58:HV59" si="79">HU58/HT58*1000</f>
        <v>6560</v>
      </c>
      <c r="HW58" s="78">
        <v>304.291</v>
      </c>
      <c r="HX58" s="9">
        <v>1841.62</v>
      </c>
      <c r="HY58" s="53">
        <f t="shared" ref="HY58:HY69" si="80">HX58/HW58*1000</f>
        <v>6052.1671689271125</v>
      </c>
      <c r="HZ58" s="10">
        <f t="shared" si="47"/>
        <v>307.68700000000001</v>
      </c>
      <c r="IA58" s="15">
        <f t="shared" si="48"/>
        <v>1867.9109999999998</v>
      </c>
      <c r="IB58" s="1"/>
      <c r="IC58" s="2"/>
      <c r="ID58" s="1"/>
      <c r="IE58" s="1"/>
      <c r="IF58" s="1"/>
      <c r="IG58" s="2"/>
      <c r="IH58" s="1"/>
      <c r="II58" s="1"/>
      <c r="IJ58" s="1"/>
      <c r="IK58" s="2"/>
      <c r="IL58" s="1"/>
      <c r="IM58" s="1"/>
      <c r="IN58" s="1"/>
      <c r="IO58" s="2"/>
      <c r="IP58" s="1"/>
      <c r="IQ58" s="1"/>
      <c r="IR58" s="1"/>
      <c r="IS58" s="2"/>
      <c r="IT58" s="1"/>
      <c r="IU58" s="1"/>
      <c r="IV58" s="1"/>
      <c r="IW58" s="2"/>
      <c r="IX58" s="1"/>
      <c r="IY58" s="1"/>
      <c r="IZ58" s="1"/>
      <c r="JA58" s="2"/>
      <c r="JB58" s="1"/>
      <c r="JC58" s="1"/>
      <c r="JD58" s="1"/>
      <c r="JE58" s="2"/>
      <c r="JF58" s="1"/>
      <c r="JG58" s="1"/>
      <c r="JH58" s="1"/>
      <c r="JI58" s="2"/>
      <c r="JJ58" s="1"/>
      <c r="JK58" s="1"/>
      <c r="JL58" s="1"/>
      <c r="JM58" s="2"/>
      <c r="JN58" s="1"/>
      <c r="JO58" s="1"/>
      <c r="JP58" s="1"/>
      <c r="JQ58" s="2"/>
      <c r="JR58" s="1"/>
      <c r="JS58" s="1"/>
      <c r="JT58" s="1"/>
      <c r="JU58" s="2"/>
      <c r="JV58" s="1"/>
      <c r="JW58" s="1"/>
      <c r="JX58" s="1"/>
      <c r="JY58" s="2"/>
      <c r="JZ58" s="1"/>
      <c r="KA58" s="1"/>
      <c r="KB58" s="1"/>
    </row>
    <row r="59" spans="1:363" x14ac:dyDescent="0.3">
      <c r="A59" s="73">
        <v>2012</v>
      </c>
      <c r="B59" s="69" t="s">
        <v>6</v>
      </c>
      <c r="C59" s="52">
        <v>0</v>
      </c>
      <c r="D59" s="7">
        <v>0</v>
      </c>
      <c r="E59" s="53">
        <v>0</v>
      </c>
      <c r="F59" s="78">
        <v>0</v>
      </c>
      <c r="G59" s="9">
        <v>0</v>
      </c>
      <c r="H59" s="53">
        <v>0</v>
      </c>
      <c r="I59" s="78">
        <v>0.92700000000000005</v>
      </c>
      <c r="J59" s="9">
        <v>11.901</v>
      </c>
      <c r="K59" s="53">
        <f>J59/I59*1000</f>
        <v>12838.187702265372</v>
      </c>
      <c r="L59" s="78">
        <v>0</v>
      </c>
      <c r="M59" s="9">
        <v>0</v>
      </c>
      <c r="N59" s="53">
        <v>0</v>
      </c>
      <c r="O59" s="78">
        <v>0</v>
      </c>
      <c r="P59" s="9">
        <v>0</v>
      </c>
      <c r="Q59" s="53">
        <v>0</v>
      </c>
      <c r="R59" s="78">
        <v>0</v>
      </c>
      <c r="S59" s="9">
        <v>0</v>
      </c>
      <c r="T59" s="53">
        <v>0</v>
      </c>
      <c r="U59" s="52">
        <v>0</v>
      </c>
      <c r="V59" s="7">
        <v>0</v>
      </c>
      <c r="W59" s="53">
        <v>0</v>
      </c>
      <c r="X59" s="78">
        <v>0</v>
      </c>
      <c r="Y59" s="9">
        <v>0</v>
      </c>
      <c r="Z59" s="53">
        <v>0</v>
      </c>
      <c r="AA59" s="78">
        <v>0</v>
      </c>
      <c r="AB59" s="9">
        <v>0</v>
      </c>
      <c r="AC59" s="53">
        <v>0</v>
      </c>
      <c r="AD59" s="78">
        <v>0</v>
      </c>
      <c r="AE59" s="9">
        <v>0</v>
      </c>
      <c r="AF59" s="53">
        <v>0</v>
      </c>
      <c r="AG59" s="78">
        <v>0</v>
      </c>
      <c r="AH59" s="9">
        <v>0</v>
      </c>
      <c r="AI59" s="53">
        <v>0</v>
      </c>
      <c r="AJ59" s="78">
        <v>0</v>
      </c>
      <c r="AK59" s="9">
        <v>0</v>
      </c>
      <c r="AL59" s="53">
        <v>0</v>
      </c>
      <c r="AM59" s="52">
        <v>0</v>
      </c>
      <c r="AN59" s="7">
        <v>0</v>
      </c>
      <c r="AO59" s="53">
        <v>0</v>
      </c>
      <c r="AP59" s="78">
        <v>0.02</v>
      </c>
      <c r="AQ59" s="9">
        <v>0.58899999999999997</v>
      </c>
      <c r="AR59" s="53">
        <f t="shared" ref="AR59:AR64" si="81">AQ59/AP59*1000</f>
        <v>29450</v>
      </c>
      <c r="AS59" s="78">
        <v>0</v>
      </c>
      <c r="AT59" s="9">
        <v>0</v>
      </c>
      <c r="AU59" s="53">
        <v>0</v>
      </c>
      <c r="AV59" s="78">
        <v>0</v>
      </c>
      <c r="AW59" s="9">
        <v>0</v>
      </c>
      <c r="AX59" s="53">
        <f t="shared" si="74"/>
        <v>0</v>
      </c>
      <c r="AY59" s="78">
        <v>0</v>
      </c>
      <c r="AZ59" s="9">
        <v>0</v>
      </c>
      <c r="BA59" s="53">
        <v>0</v>
      </c>
      <c r="BB59" s="78">
        <v>0</v>
      </c>
      <c r="BC59" s="9">
        <v>0</v>
      </c>
      <c r="BD59" s="53">
        <v>0</v>
      </c>
      <c r="BE59" s="52">
        <v>0</v>
      </c>
      <c r="BF59" s="7">
        <v>0</v>
      </c>
      <c r="BG59" s="53">
        <v>0</v>
      </c>
      <c r="BH59" s="78">
        <v>0</v>
      </c>
      <c r="BI59" s="9">
        <v>0</v>
      </c>
      <c r="BJ59" s="53">
        <v>0</v>
      </c>
      <c r="BK59" s="78">
        <v>0</v>
      </c>
      <c r="BL59" s="9">
        <v>0</v>
      </c>
      <c r="BM59" s="53">
        <v>0</v>
      </c>
      <c r="BN59" s="78">
        <v>0</v>
      </c>
      <c r="BO59" s="9">
        <v>0</v>
      </c>
      <c r="BP59" s="53">
        <v>0</v>
      </c>
      <c r="BQ59" s="78">
        <v>0</v>
      </c>
      <c r="BR59" s="9">
        <v>0</v>
      </c>
      <c r="BS59" s="53">
        <v>0</v>
      </c>
      <c r="BT59" s="78">
        <v>0</v>
      </c>
      <c r="BU59" s="9">
        <v>0</v>
      </c>
      <c r="BV59" s="53">
        <v>0</v>
      </c>
      <c r="BW59" s="78">
        <v>0</v>
      </c>
      <c r="BX59" s="9">
        <v>0</v>
      </c>
      <c r="BY59" s="53">
        <v>0</v>
      </c>
      <c r="BZ59" s="78">
        <v>0</v>
      </c>
      <c r="CA59" s="9">
        <v>0</v>
      </c>
      <c r="CB59" s="53">
        <v>0</v>
      </c>
      <c r="CC59" s="78">
        <v>0</v>
      </c>
      <c r="CD59" s="9">
        <v>0</v>
      </c>
      <c r="CE59" s="53">
        <v>0</v>
      </c>
      <c r="CF59" s="78">
        <v>0</v>
      </c>
      <c r="CG59" s="9">
        <v>0</v>
      </c>
      <c r="CH59" s="53">
        <v>0</v>
      </c>
      <c r="CI59" s="78">
        <v>0</v>
      </c>
      <c r="CJ59" s="9">
        <v>0</v>
      </c>
      <c r="CK59" s="53">
        <v>0</v>
      </c>
      <c r="CL59" s="78">
        <v>0</v>
      </c>
      <c r="CM59" s="9">
        <v>0</v>
      </c>
      <c r="CN59" s="53">
        <v>0</v>
      </c>
      <c r="CO59" s="58">
        <v>0</v>
      </c>
      <c r="CP59" s="16">
        <v>0</v>
      </c>
      <c r="CQ59" s="53">
        <v>0</v>
      </c>
      <c r="CR59" s="78">
        <v>0</v>
      </c>
      <c r="CS59" s="9">
        <v>0</v>
      </c>
      <c r="CT59" s="53">
        <v>0</v>
      </c>
      <c r="CU59" s="78">
        <v>0</v>
      </c>
      <c r="CV59" s="9">
        <v>0</v>
      </c>
      <c r="CW59" s="53">
        <v>0</v>
      </c>
      <c r="CX59" s="78">
        <v>0</v>
      </c>
      <c r="CY59" s="9">
        <v>0</v>
      </c>
      <c r="CZ59" s="53">
        <v>0</v>
      </c>
      <c r="DA59" s="78">
        <v>0</v>
      </c>
      <c r="DB59" s="9">
        <v>0</v>
      </c>
      <c r="DC59" s="53">
        <v>0</v>
      </c>
      <c r="DD59" s="78">
        <v>0</v>
      </c>
      <c r="DE59" s="9">
        <v>0</v>
      </c>
      <c r="DF59" s="53">
        <v>0</v>
      </c>
      <c r="DG59" s="78">
        <v>0</v>
      </c>
      <c r="DH59" s="9">
        <v>0</v>
      </c>
      <c r="DI59" s="53">
        <v>0</v>
      </c>
      <c r="DJ59" s="78">
        <v>0.04</v>
      </c>
      <c r="DK59" s="9">
        <v>2.149</v>
      </c>
      <c r="DL59" s="53">
        <f t="shared" ref="DL59:DL60" si="82">DK59/DJ59*1000</f>
        <v>53725</v>
      </c>
      <c r="DM59" s="78">
        <v>0</v>
      </c>
      <c r="DN59" s="9">
        <v>0</v>
      </c>
      <c r="DO59" s="53">
        <v>0</v>
      </c>
      <c r="DP59" s="78">
        <v>0</v>
      </c>
      <c r="DQ59" s="9">
        <v>0</v>
      </c>
      <c r="DR59" s="53">
        <v>0</v>
      </c>
      <c r="DS59" s="78">
        <v>0</v>
      </c>
      <c r="DT59" s="9">
        <v>0</v>
      </c>
      <c r="DU59" s="53">
        <v>0</v>
      </c>
      <c r="DV59" s="78">
        <v>0</v>
      </c>
      <c r="DW59" s="9">
        <v>0</v>
      </c>
      <c r="DX59" s="53">
        <v>0</v>
      </c>
      <c r="DY59" s="78">
        <v>0.28499999999999998</v>
      </c>
      <c r="DZ59" s="9">
        <v>2.4369999999999998</v>
      </c>
      <c r="EA59" s="53">
        <f t="shared" ref="EA59:EA69" si="83">DZ59/DY59*1000</f>
        <v>8550.8771929824561</v>
      </c>
      <c r="EB59" s="58">
        <v>0</v>
      </c>
      <c r="EC59" s="16">
        <v>0</v>
      </c>
      <c r="ED59" s="53">
        <v>0</v>
      </c>
      <c r="EE59" s="58">
        <v>0</v>
      </c>
      <c r="EF59" s="16">
        <v>0</v>
      </c>
      <c r="EG59" s="53">
        <v>0</v>
      </c>
      <c r="EH59" s="58">
        <v>0</v>
      </c>
      <c r="EI59" s="16">
        <v>0</v>
      </c>
      <c r="EJ59" s="53">
        <f t="shared" si="76"/>
        <v>0</v>
      </c>
      <c r="EK59" s="58">
        <v>0</v>
      </c>
      <c r="EL59" s="16">
        <v>0</v>
      </c>
      <c r="EM59" s="53">
        <v>0</v>
      </c>
      <c r="EN59" s="78">
        <v>0</v>
      </c>
      <c r="EO59" s="9">
        <v>0</v>
      </c>
      <c r="EP59" s="53">
        <v>0</v>
      </c>
      <c r="EQ59" s="78">
        <v>0</v>
      </c>
      <c r="ER59" s="9">
        <v>0</v>
      </c>
      <c r="ES59" s="53">
        <v>0</v>
      </c>
      <c r="ET59" s="78">
        <v>0</v>
      </c>
      <c r="EU59" s="9">
        <v>0</v>
      </c>
      <c r="EV59" s="53">
        <v>0</v>
      </c>
      <c r="EW59" s="78">
        <v>0</v>
      </c>
      <c r="EX59" s="9">
        <v>0</v>
      </c>
      <c r="EY59" s="53">
        <v>0</v>
      </c>
      <c r="EZ59" s="78">
        <v>0</v>
      </c>
      <c r="FA59" s="9">
        <v>0</v>
      </c>
      <c r="FB59" s="53">
        <v>0</v>
      </c>
      <c r="FC59" s="78">
        <v>0</v>
      </c>
      <c r="FD59" s="9">
        <v>0</v>
      </c>
      <c r="FE59" s="53">
        <v>0</v>
      </c>
      <c r="FF59" s="52">
        <v>0</v>
      </c>
      <c r="FG59" s="7">
        <v>0</v>
      </c>
      <c r="FH59" s="53">
        <v>0</v>
      </c>
      <c r="FI59" s="52">
        <v>0</v>
      </c>
      <c r="FJ59" s="7">
        <v>0</v>
      </c>
      <c r="FK59" s="53">
        <v>0</v>
      </c>
      <c r="FL59" s="52">
        <v>0</v>
      </c>
      <c r="FM59" s="7">
        <v>0</v>
      </c>
      <c r="FN59" s="53">
        <f t="shared" si="77"/>
        <v>0</v>
      </c>
      <c r="FO59" s="52">
        <v>0</v>
      </c>
      <c r="FP59" s="7">
        <v>0</v>
      </c>
      <c r="FQ59" s="53">
        <v>0</v>
      </c>
      <c r="FR59" s="78">
        <v>0</v>
      </c>
      <c r="FS59" s="9">
        <v>0</v>
      </c>
      <c r="FT59" s="53">
        <v>0</v>
      </c>
      <c r="FU59" s="52">
        <v>0</v>
      </c>
      <c r="FV59" s="7">
        <v>0</v>
      </c>
      <c r="FW59" s="53">
        <v>0</v>
      </c>
      <c r="FX59" s="52">
        <v>0</v>
      </c>
      <c r="FY59" s="7">
        <v>0</v>
      </c>
      <c r="FZ59" s="53">
        <v>0</v>
      </c>
      <c r="GA59" s="52">
        <v>0</v>
      </c>
      <c r="GB59" s="7">
        <v>0</v>
      </c>
      <c r="GC59" s="53">
        <v>0</v>
      </c>
      <c r="GD59" s="52">
        <v>0</v>
      </c>
      <c r="GE59" s="7">
        <v>0</v>
      </c>
      <c r="GF59" s="53">
        <v>0</v>
      </c>
      <c r="GG59" s="52">
        <v>0</v>
      </c>
      <c r="GH59" s="7">
        <v>0</v>
      </c>
      <c r="GI59" s="53">
        <v>0</v>
      </c>
      <c r="GJ59" s="52">
        <v>0</v>
      </c>
      <c r="GK59" s="7">
        <v>0</v>
      </c>
      <c r="GL59" s="53">
        <f t="shared" si="78"/>
        <v>0</v>
      </c>
      <c r="GM59" s="52">
        <v>0</v>
      </c>
      <c r="GN59" s="7">
        <v>0</v>
      </c>
      <c r="GO59" s="53">
        <v>0</v>
      </c>
      <c r="GP59" s="78">
        <v>0</v>
      </c>
      <c r="GQ59" s="9">
        <v>0</v>
      </c>
      <c r="GR59" s="53">
        <v>0</v>
      </c>
      <c r="GS59" s="52">
        <v>0</v>
      </c>
      <c r="GT59" s="7">
        <v>0</v>
      </c>
      <c r="GU59" s="53">
        <v>0</v>
      </c>
      <c r="GV59" s="52">
        <v>0</v>
      </c>
      <c r="GW59" s="7">
        <v>0</v>
      </c>
      <c r="GX59" s="53">
        <v>0</v>
      </c>
      <c r="GY59" s="52">
        <v>0</v>
      </c>
      <c r="GZ59" s="7">
        <v>0</v>
      </c>
      <c r="HA59" s="53">
        <v>0</v>
      </c>
      <c r="HB59" s="78">
        <v>0</v>
      </c>
      <c r="HC59" s="9">
        <v>0</v>
      </c>
      <c r="HD59" s="53">
        <v>0</v>
      </c>
      <c r="HE59" s="52">
        <v>0</v>
      </c>
      <c r="HF59" s="7">
        <v>0</v>
      </c>
      <c r="HG59" s="53">
        <v>0</v>
      </c>
      <c r="HH59" s="78">
        <v>0</v>
      </c>
      <c r="HI59" s="9">
        <v>0</v>
      </c>
      <c r="HJ59" s="53">
        <v>0</v>
      </c>
      <c r="HK59" s="52">
        <v>0</v>
      </c>
      <c r="HL59" s="7">
        <v>0</v>
      </c>
      <c r="HM59" s="53">
        <v>0</v>
      </c>
      <c r="HN59" s="78">
        <v>0</v>
      </c>
      <c r="HO59" s="9">
        <v>0</v>
      </c>
      <c r="HP59" s="53">
        <v>0</v>
      </c>
      <c r="HQ59" s="52">
        <v>0</v>
      </c>
      <c r="HR59" s="7">
        <v>0</v>
      </c>
      <c r="HS59" s="53">
        <v>0</v>
      </c>
      <c r="HT59" s="78">
        <v>8.9999999999999993E-3</v>
      </c>
      <c r="HU59" s="9">
        <v>1.401</v>
      </c>
      <c r="HV59" s="53">
        <f t="shared" si="79"/>
        <v>155666.66666666669</v>
      </c>
      <c r="HW59" s="78">
        <v>1053.6020000000001</v>
      </c>
      <c r="HX59" s="9">
        <v>6420.2650000000003</v>
      </c>
      <c r="HY59" s="53">
        <f t="shared" si="80"/>
        <v>6093.6340287888588</v>
      </c>
      <c r="HZ59" s="10">
        <f t="shared" si="47"/>
        <v>1054.883</v>
      </c>
      <c r="IA59" s="15">
        <f t="shared" si="48"/>
        <v>6438.7420000000002</v>
      </c>
      <c r="IB59" s="1"/>
      <c r="IC59" s="2"/>
      <c r="ID59" s="1"/>
      <c r="IE59" s="1"/>
      <c r="IF59" s="1"/>
      <c r="IG59" s="2"/>
      <c r="IH59" s="1"/>
      <c r="II59" s="1"/>
      <c r="IJ59" s="1"/>
      <c r="IK59" s="2"/>
      <c r="IL59" s="1"/>
      <c r="IM59" s="1"/>
      <c r="IN59" s="1"/>
      <c r="IO59" s="2"/>
      <c r="IP59" s="1"/>
      <c r="IQ59" s="1"/>
      <c r="IR59" s="1"/>
      <c r="IS59" s="2"/>
      <c r="IT59" s="1"/>
      <c r="IU59" s="1"/>
      <c r="IV59" s="1"/>
      <c r="IW59" s="2"/>
      <c r="IX59" s="1"/>
      <c r="IY59" s="1"/>
      <c r="IZ59" s="1"/>
      <c r="JA59" s="2"/>
      <c r="JB59" s="1"/>
      <c r="JC59" s="1"/>
      <c r="JD59" s="1"/>
      <c r="JE59" s="2"/>
      <c r="JF59" s="1"/>
      <c r="JG59" s="1"/>
      <c r="JH59" s="1"/>
      <c r="JI59" s="2"/>
      <c r="JJ59" s="1"/>
      <c r="JK59" s="1"/>
      <c r="JL59" s="1"/>
      <c r="JM59" s="2"/>
      <c r="JN59" s="1"/>
      <c r="JO59" s="1"/>
      <c r="JP59" s="1"/>
      <c r="JQ59" s="2"/>
      <c r="JR59" s="1"/>
      <c r="JS59" s="1"/>
      <c r="JT59" s="1"/>
      <c r="JU59" s="2"/>
      <c r="JV59" s="1"/>
      <c r="JW59" s="1"/>
      <c r="JX59" s="1"/>
      <c r="JY59" s="2"/>
      <c r="JZ59" s="1"/>
      <c r="KA59" s="1"/>
      <c r="KB59" s="1"/>
    </row>
    <row r="60" spans="1:363" x14ac:dyDescent="0.3">
      <c r="A60" s="73">
        <v>2012</v>
      </c>
      <c r="B60" s="69" t="s">
        <v>7</v>
      </c>
      <c r="C60" s="52">
        <v>0</v>
      </c>
      <c r="D60" s="7">
        <v>0</v>
      </c>
      <c r="E60" s="53">
        <v>0</v>
      </c>
      <c r="F60" s="78">
        <v>0</v>
      </c>
      <c r="G60" s="9">
        <v>0</v>
      </c>
      <c r="H60" s="53">
        <v>0</v>
      </c>
      <c r="I60" s="78">
        <v>1.0549999999999999</v>
      </c>
      <c r="J60" s="9">
        <v>15.471</v>
      </c>
      <c r="K60" s="53">
        <f>J60/I60*1000</f>
        <v>14664.454976303317</v>
      </c>
      <c r="L60" s="78">
        <v>0</v>
      </c>
      <c r="M60" s="9">
        <v>0</v>
      </c>
      <c r="N60" s="53">
        <v>0</v>
      </c>
      <c r="O60" s="78">
        <v>0</v>
      </c>
      <c r="P60" s="9">
        <v>0</v>
      </c>
      <c r="Q60" s="53">
        <v>0</v>
      </c>
      <c r="R60" s="78">
        <v>0</v>
      </c>
      <c r="S60" s="9">
        <v>0</v>
      </c>
      <c r="T60" s="53">
        <v>0</v>
      </c>
      <c r="U60" s="52">
        <v>0</v>
      </c>
      <c r="V60" s="7">
        <v>0</v>
      </c>
      <c r="W60" s="53">
        <v>0</v>
      </c>
      <c r="X60" s="78">
        <v>0</v>
      </c>
      <c r="Y60" s="9">
        <v>0</v>
      </c>
      <c r="Z60" s="53">
        <v>0</v>
      </c>
      <c r="AA60" s="78">
        <v>0</v>
      </c>
      <c r="AB60" s="9">
        <v>0</v>
      </c>
      <c r="AC60" s="53">
        <v>0</v>
      </c>
      <c r="AD60" s="78">
        <v>0</v>
      </c>
      <c r="AE60" s="9">
        <v>0</v>
      </c>
      <c r="AF60" s="53">
        <v>0</v>
      </c>
      <c r="AG60" s="78">
        <v>0</v>
      </c>
      <c r="AH60" s="9">
        <v>0</v>
      </c>
      <c r="AI60" s="53">
        <v>0</v>
      </c>
      <c r="AJ60" s="78">
        <v>0</v>
      </c>
      <c r="AK60" s="9">
        <v>0</v>
      </c>
      <c r="AL60" s="53">
        <v>0</v>
      </c>
      <c r="AM60" s="52">
        <v>0</v>
      </c>
      <c r="AN60" s="7">
        <v>0</v>
      </c>
      <c r="AO60" s="53">
        <v>0</v>
      </c>
      <c r="AP60" s="78">
        <v>62</v>
      </c>
      <c r="AQ60" s="9">
        <v>274.29599999999999</v>
      </c>
      <c r="AR60" s="53">
        <f t="shared" si="81"/>
        <v>4424.1290322580644</v>
      </c>
      <c r="AS60" s="78">
        <v>0</v>
      </c>
      <c r="AT60" s="9">
        <v>0</v>
      </c>
      <c r="AU60" s="53">
        <v>0</v>
      </c>
      <c r="AV60" s="78">
        <v>0</v>
      </c>
      <c r="AW60" s="9">
        <v>0</v>
      </c>
      <c r="AX60" s="53">
        <f t="shared" si="74"/>
        <v>0</v>
      </c>
      <c r="AY60" s="78">
        <v>0</v>
      </c>
      <c r="AZ60" s="9">
        <v>0</v>
      </c>
      <c r="BA60" s="53">
        <v>0</v>
      </c>
      <c r="BB60" s="78">
        <v>0</v>
      </c>
      <c r="BC60" s="9">
        <v>0</v>
      </c>
      <c r="BD60" s="53">
        <v>0</v>
      </c>
      <c r="BE60" s="52">
        <v>0</v>
      </c>
      <c r="BF60" s="7">
        <v>0</v>
      </c>
      <c r="BG60" s="53">
        <v>0</v>
      </c>
      <c r="BH60" s="78">
        <v>0</v>
      </c>
      <c r="BI60" s="9">
        <v>0</v>
      </c>
      <c r="BJ60" s="53">
        <v>0</v>
      </c>
      <c r="BK60" s="78">
        <v>0</v>
      </c>
      <c r="BL60" s="9">
        <v>0</v>
      </c>
      <c r="BM60" s="53">
        <v>0</v>
      </c>
      <c r="BN60" s="78">
        <v>0</v>
      </c>
      <c r="BO60" s="9">
        <v>0</v>
      </c>
      <c r="BP60" s="53">
        <v>0</v>
      </c>
      <c r="BQ60" s="78">
        <v>0</v>
      </c>
      <c r="BR60" s="9">
        <v>0</v>
      </c>
      <c r="BS60" s="53">
        <v>0</v>
      </c>
      <c r="BT60" s="78">
        <v>0</v>
      </c>
      <c r="BU60" s="9">
        <v>0</v>
      </c>
      <c r="BV60" s="53">
        <v>0</v>
      </c>
      <c r="BW60" s="78">
        <v>0</v>
      </c>
      <c r="BX60" s="9">
        <v>0</v>
      </c>
      <c r="BY60" s="53">
        <v>0</v>
      </c>
      <c r="BZ60" s="78">
        <v>0</v>
      </c>
      <c r="CA60" s="9">
        <v>0</v>
      </c>
      <c r="CB60" s="53">
        <v>0</v>
      </c>
      <c r="CC60" s="78">
        <v>0</v>
      </c>
      <c r="CD60" s="9">
        <v>0</v>
      </c>
      <c r="CE60" s="53">
        <v>0</v>
      </c>
      <c r="CF60" s="78">
        <v>0</v>
      </c>
      <c r="CG60" s="9">
        <v>0</v>
      </c>
      <c r="CH60" s="53">
        <v>0</v>
      </c>
      <c r="CI60" s="78">
        <v>0</v>
      </c>
      <c r="CJ60" s="9">
        <v>0</v>
      </c>
      <c r="CK60" s="53">
        <v>0</v>
      </c>
      <c r="CL60" s="78">
        <v>0</v>
      </c>
      <c r="CM60" s="9">
        <v>0</v>
      </c>
      <c r="CN60" s="53">
        <v>0</v>
      </c>
      <c r="CO60" s="58">
        <v>0</v>
      </c>
      <c r="CP60" s="16">
        <v>0</v>
      </c>
      <c r="CQ60" s="53">
        <v>0</v>
      </c>
      <c r="CR60" s="78">
        <v>0</v>
      </c>
      <c r="CS60" s="9">
        <v>0</v>
      </c>
      <c r="CT60" s="53">
        <v>0</v>
      </c>
      <c r="CU60" s="78">
        <v>0</v>
      </c>
      <c r="CV60" s="9">
        <v>0</v>
      </c>
      <c r="CW60" s="53">
        <v>0</v>
      </c>
      <c r="CX60" s="78">
        <v>0</v>
      </c>
      <c r="CY60" s="9">
        <v>0</v>
      </c>
      <c r="CZ60" s="53">
        <v>0</v>
      </c>
      <c r="DA60" s="78">
        <v>0</v>
      </c>
      <c r="DB60" s="9">
        <v>0</v>
      </c>
      <c r="DC60" s="53">
        <v>0</v>
      </c>
      <c r="DD60" s="78">
        <v>0.01</v>
      </c>
      <c r="DE60" s="9">
        <v>0.13900000000000001</v>
      </c>
      <c r="DF60" s="53">
        <f t="shared" ref="DF60" si="84">DE60/DD60*1000</f>
        <v>13900</v>
      </c>
      <c r="DG60" s="78">
        <v>0</v>
      </c>
      <c r="DH60" s="9">
        <v>0</v>
      </c>
      <c r="DI60" s="53">
        <v>0</v>
      </c>
      <c r="DJ60" s="78">
        <v>0.23899999999999999</v>
      </c>
      <c r="DK60" s="9">
        <v>8.2210000000000001</v>
      </c>
      <c r="DL60" s="53">
        <f t="shared" si="82"/>
        <v>34397.489539748953</v>
      </c>
      <c r="DM60" s="78">
        <v>0</v>
      </c>
      <c r="DN60" s="9">
        <v>0</v>
      </c>
      <c r="DO60" s="53">
        <v>0</v>
      </c>
      <c r="DP60" s="78">
        <v>0</v>
      </c>
      <c r="DQ60" s="9">
        <v>0</v>
      </c>
      <c r="DR60" s="53">
        <v>0</v>
      </c>
      <c r="DS60" s="78">
        <v>0</v>
      </c>
      <c r="DT60" s="9">
        <v>0</v>
      </c>
      <c r="DU60" s="53">
        <v>0</v>
      </c>
      <c r="DV60" s="78">
        <v>0</v>
      </c>
      <c r="DW60" s="9">
        <v>0</v>
      </c>
      <c r="DX60" s="53">
        <v>0</v>
      </c>
      <c r="DY60" s="78">
        <v>0.42599999999999999</v>
      </c>
      <c r="DZ60" s="9">
        <v>2.73</v>
      </c>
      <c r="EA60" s="53">
        <f t="shared" si="83"/>
        <v>6408.4507042253517</v>
      </c>
      <c r="EB60" s="58">
        <v>0</v>
      </c>
      <c r="EC60" s="16">
        <v>0</v>
      </c>
      <c r="ED60" s="53">
        <v>0</v>
      </c>
      <c r="EE60" s="58">
        <v>0</v>
      </c>
      <c r="EF60" s="16">
        <v>0</v>
      </c>
      <c r="EG60" s="53">
        <v>0</v>
      </c>
      <c r="EH60" s="58">
        <v>0</v>
      </c>
      <c r="EI60" s="16">
        <v>0</v>
      </c>
      <c r="EJ60" s="53">
        <f t="shared" si="76"/>
        <v>0</v>
      </c>
      <c r="EK60" s="58">
        <v>0</v>
      </c>
      <c r="EL60" s="16">
        <v>0</v>
      </c>
      <c r="EM60" s="53">
        <v>0</v>
      </c>
      <c r="EN60" s="78">
        <v>0</v>
      </c>
      <c r="EO60" s="9">
        <v>0</v>
      </c>
      <c r="EP60" s="53">
        <v>0</v>
      </c>
      <c r="EQ60" s="78">
        <v>0</v>
      </c>
      <c r="ER60" s="9">
        <v>0</v>
      </c>
      <c r="ES60" s="53">
        <v>0</v>
      </c>
      <c r="ET60" s="78">
        <v>0</v>
      </c>
      <c r="EU60" s="9">
        <v>0</v>
      </c>
      <c r="EV60" s="53">
        <v>0</v>
      </c>
      <c r="EW60" s="78">
        <v>0</v>
      </c>
      <c r="EX60" s="9">
        <v>0</v>
      </c>
      <c r="EY60" s="53">
        <v>0</v>
      </c>
      <c r="EZ60" s="78">
        <v>0</v>
      </c>
      <c r="FA60" s="9">
        <v>0</v>
      </c>
      <c r="FB60" s="53">
        <v>0</v>
      </c>
      <c r="FC60" s="78">
        <v>0</v>
      </c>
      <c r="FD60" s="9">
        <v>0</v>
      </c>
      <c r="FE60" s="53">
        <v>0</v>
      </c>
      <c r="FF60" s="52">
        <v>0</v>
      </c>
      <c r="FG60" s="7">
        <v>0</v>
      </c>
      <c r="FH60" s="53">
        <v>0</v>
      </c>
      <c r="FI60" s="52">
        <v>0</v>
      </c>
      <c r="FJ60" s="7">
        <v>0</v>
      </c>
      <c r="FK60" s="53">
        <v>0</v>
      </c>
      <c r="FL60" s="52">
        <v>0</v>
      </c>
      <c r="FM60" s="7">
        <v>0</v>
      </c>
      <c r="FN60" s="53">
        <f t="shared" si="77"/>
        <v>0</v>
      </c>
      <c r="FO60" s="52">
        <v>0</v>
      </c>
      <c r="FP60" s="7">
        <v>0</v>
      </c>
      <c r="FQ60" s="53">
        <v>0</v>
      </c>
      <c r="FR60" s="78">
        <v>0.03</v>
      </c>
      <c r="FS60" s="9">
        <v>0.23100000000000001</v>
      </c>
      <c r="FT60" s="53">
        <f>FS60/FR60*1000</f>
        <v>7700.0000000000009</v>
      </c>
      <c r="FU60" s="52">
        <v>0</v>
      </c>
      <c r="FV60" s="7">
        <v>0</v>
      </c>
      <c r="FW60" s="53">
        <v>0</v>
      </c>
      <c r="FX60" s="52">
        <v>0</v>
      </c>
      <c r="FY60" s="7">
        <v>0</v>
      </c>
      <c r="FZ60" s="53">
        <v>0</v>
      </c>
      <c r="GA60" s="52">
        <v>0</v>
      </c>
      <c r="GB60" s="7">
        <v>0</v>
      </c>
      <c r="GC60" s="53">
        <v>0</v>
      </c>
      <c r="GD60" s="52">
        <v>0</v>
      </c>
      <c r="GE60" s="7">
        <v>0</v>
      </c>
      <c r="GF60" s="53">
        <v>0</v>
      </c>
      <c r="GG60" s="52">
        <v>0</v>
      </c>
      <c r="GH60" s="7">
        <v>0</v>
      </c>
      <c r="GI60" s="53">
        <v>0</v>
      </c>
      <c r="GJ60" s="52">
        <v>0</v>
      </c>
      <c r="GK60" s="7">
        <v>0</v>
      </c>
      <c r="GL60" s="53">
        <f t="shared" si="78"/>
        <v>0</v>
      </c>
      <c r="GM60" s="52">
        <v>0</v>
      </c>
      <c r="GN60" s="7">
        <v>0</v>
      </c>
      <c r="GO60" s="53">
        <v>0</v>
      </c>
      <c r="GP60" s="78">
        <v>0</v>
      </c>
      <c r="GQ60" s="9">
        <v>0</v>
      </c>
      <c r="GR60" s="53">
        <v>0</v>
      </c>
      <c r="GS60" s="52">
        <v>0</v>
      </c>
      <c r="GT60" s="7">
        <v>0</v>
      </c>
      <c r="GU60" s="53">
        <v>0</v>
      </c>
      <c r="GV60" s="52">
        <v>0</v>
      </c>
      <c r="GW60" s="7">
        <v>0</v>
      </c>
      <c r="GX60" s="53">
        <v>0</v>
      </c>
      <c r="GY60" s="52">
        <v>0</v>
      </c>
      <c r="GZ60" s="7">
        <v>0</v>
      </c>
      <c r="HA60" s="53">
        <v>0</v>
      </c>
      <c r="HB60" s="78">
        <v>0</v>
      </c>
      <c r="HC60" s="9">
        <v>0</v>
      </c>
      <c r="HD60" s="53">
        <v>0</v>
      </c>
      <c r="HE60" s="52">
        <v>0</v>
      </c>
      <c r="HF60" s="7">
        <v>0</v>
      </c>
      <c r="HG60" s="53">
        <v>0</v>
      </c>
      <c r="HH60" s="78">
        <v>0</v>
      </c>
      <c r="HI60" s="9">
        <v>0</v>
      </c>
      <c r="HJ60" s="53">
        <v>0</v>
      </c>
      <c r="HK60" s="52">
        <v>0</v>
      </c>
      <c r="HL60" s="7">
        <v>0</v>
      </c>
      <c r="HM60" s="53">
        <v>0</v>
      </c>
      <c r="HN60" s="78">
        <v>0</v>
      </c>
      <c r="HO60" s="9">
        <v>0</v>
      </c>
      <c r="HP60" s="53">
        <v>0</v>
      </c>
      <c r="HQ60" s="52">
        <v>0</v>
      </c>
      <c r="HR60" s="7">
        <v>0</v>
      </c>
      <c r="HS60" s="53">
        <v>0</v>
      </c>
      <c r="HT60" s="78">
        <v>121.702</v>
      </c>
      <c r="HU60" s="9">
        <v>1624.4280000000001</v>
      </c>
      <c r="HV60" s="53">
        <f t="shared" ref="HV60:HV69" si="85">HU60/HT60*1000</f>
        <v>13347.586728237828</v>
      </c>
      <c r="HW60" s="78">
        <v>1487.6969999999999</v>
      </c>
      <c r="HX60" s="9">
        <v>8673.7870000000003</v>
      </c>
      <c r="HY60" s="53">
        <f t="shared" si="80"/>
        <v>5830.3451576497109</v>
      </c>
      <c r="HZ60" s="10">
        <f t="shared" si="47"/>
        <v>1673.1589999999999</v>
      </c>
      <c r="IA60" s="15">
        <f t="shared" si="48"/>
        <v>10599.302999999998</v>
      </c>
      <c r="IB60" s="1"/>
      <c r="IC60" s="2"/>
      <c r="ID60" s="1"/>
      <c r="IE60" s="1"/>
      <c r="IF60" s="1"/>
      <c r="IG60" s="2"/>
      <c r="IH60" s="1"/>
      <c r="II60" s="1"/>
      <c r="IJ60" s="1"/>
      <c r="IK60" s="2"/>
      <c r="IL60" s="1"/>
      <c r="IM60" s="1"/>
      <c r="IN60" s="1"/>
      <c r="IO60" s="2"/>
      <c r="IP60" s="1"/>
      <c r="IQ60" s="1"/>
      <c r="IR60" s="1"/>
      <c r="IS60" s="2"/>
      <c r="IT60" s="1"/>
      <c r="IU60" s="1"/>
      <c r="IV60" s="1"/>
      <c r="IW60" s="2"/>
      <c r="IX60" s="1"/>
      <c r="IY60" s="1"/>
      <c r="IZ60" s="1"/>
      <c r="JA60" s="2"/>
      <c r="JB60" s="1"/>
      <c r="JC60" s="1"/>
      <c r="JD60" s="1"/>
      <c r="JE60" s="2"/>
      <c r="JF60" s="1"/>
      <c r="JG60" s="1"/>
      <c r="JH60" s="1"/>
      <c r="JI60" s="2"/>
      <c r="JJ60" s="1"/>
      <c r="JK60" s="1"/>
      <c r="JL60" s="1"/>
      <c r="JM60" s="2"/>
      <c r="JN60" s="1"/>
      <c r="JO60" s="1"/>
      <c r="JP60" s="1"/>
      <c r="JQ60" s="2"/>
      <c r="JR60" s="1"/>
      <c r="JS60" s="1"/>
      <c r="JT60" s="1"/>
      <c r="JU60" s="2"/>
      <c r="JV60" s="1"/>
      <c r="JW60" s="1"/>
      <c r="JX60" s="1"/>
      <c r="JY60" s="2"/>
      <c r="JZ60" s="1"/>
      <c r="KA60" s="1"/>
      <c r="KB60" s="1"/>
    </row>
    <row r="61" spans="1:363" x14ac:dyDescent="0.3">
      <c r="A61" s="73">
        <v>2012</v>
      </c>
      <c r="B61" s="69" t="s">
        <v>8</v>
      </c>
      <c r="C61" s="52">
        <v>0</v>
      </c>
      <c r="D61" s="7">
        <v>0</v>
      </c>
      <c r="E61" s="53">
        <v>0</v>
      </c>
      <c r="F61" s="52">
        <v>0</v>
      </c>
      <c r="G61" s="7">
        <v>0</v>
      </c>
      <c r="H61" s="53">
        <v>0</v>
      </c>
      <c r="I61" s="52">
        <v>0</v>
      </c>
      <c r="J61" s="7">
        <v>0</v>
      </c>
      <c r="K61" s="53">
        <v>0</v>
      </c>
      <c r="L61" s="78">
        <v>0</v>
      </c>
      <c r="M61" s="9">
        <v>0</v>
      </c>
      <c r="N61" s="53">
        <v>0</v>
      </c>
      <c r="O61" s="78">
        <v>0</v>
      </c>
      <c r="P61" s="9">
        <v>0</v>
      </c>
      <c r="Q61" s="53">
        <v>0</v>
      </c>
      <c r="R61" s="52">
        <v>0</v>
      </c>
      <c r="S61" s="7">
        <v>0</v>
      </c>
      <c r="T61" s="53">
        <v>0</v>
      </c>
      <c r="U61" s="52">
        <v>0</v>
      </c>
      <c r="V61" s="7">
        <v>0</v>
      </c>
      <c r="W61" s="53">
        <v>0</v>
      </c>
      <c r="X61" s="52">
        <v>0</v>
      </c>
      <c r="Y61" s="7">
        <v>0</v>
      </c>
      <c r="Z61" s="53">
        <v>0</v>
      </c>
      <c r="AA61" s="52">
        <v>0</v>
      </c>
      <c r="AB61" s="7">
        <v>0</v>
      </c>
      <c r="AC61" s="53">
        <v>0</v>
      </c>
      <c r="AD61" s="52">
        <v>0</v>
      </c>
      <c r="AE61" s="7">
        <v>0</v>
      </c>
      <c r="AF61" s="53">
        <v>0</v>
      </c>
      <c r="AG61" s="78">
        <v>0</v>
      </c>
      <c r="AH61" s="9">
        <v>0</v>
      </c>
      <c r="AI61" s="53">
        <v>0</v>
      </c>
      <c r="AJ61" s="78">
        <v>0</v>
      </c>
      <c r="AK61" s="9">
        <v>0</v>
      </c>
      <c r="AL61" s="53">
        <v>0</v>
      </c>
      <c r="AM61" s="52">
        <v>0.15</v>
      </c>
      <c r="AN61" s="7">
        <v>21.123999999999999</v>
      </c>
      <c r="AO61" s="53">
        <f>AN61/AM61*1000</f>
        <v>140826.66666666666</v>
      </c>
      <c r="AP61" s="78">
        <v>6.9189999999999996</v>
      </c>
      <c r="AQ61" s="9">
        <v>77.486000000000004</v>
      </c>
      <c r="AR61" s="53">
        <f t="shared" si="81"/>
        <v>11199.0171990172</v>
      </c>
      <c r="AS61" s="78">
        <v>0</v>
      </c>
      <c r="AT61" s="9">
        <v>0</v>
      </c>
      <c r="AU61" s="53">
        <v>0</v>
      </c>
      <c r="AV61" s="78">
        <v>0</v>
      </c>
      <c r="AW61" s="9">
        <v>0</v>
      </c>
      <c r="AX61" s="53">
        <f t="shared" si="74"/>
        <v>0</v>
      </c>
      <c r="AY61" s="78">
        <v>0</v>
      </c>
      <c r="AZ61" s="9">
        <v>0</v>
      </c>
      <c r="BA61" s="53">
        <v>0</v>
      </c>
      <c r="BB61" s="52">
        <v>0</v>
      </c>
      <c r="BC61" s="7">
        <v>0</v>
      </c>
      <c r="BD61" s="53">
        <v>0</v>
      </c>
      <c r="BE61" s="52">
        <v>0</v>
      </c>
      <c r="BF61" s="7">
        <v>0</v>
      </c>
      <c r="BG61" s="53">
        <v>0</v>
      </c>
      <c r="BH61" s="78">
        <v>0.69</v>
      </c>
      <c r="BI61" s="9">
        <v>2.665</v>
      </c>
      <c r="BJ61" s="53">
        <f>BI61/BH61*1000</f>
        <v>3862.3188405797105</v>
      </c>
      <c r="BK61" s="78">
        <v>0</v>
      </c>
      <c r="BL61" s="9">
        <v>0</v>
      </c>
      <c r="BM61" s="53">
        <v>0</v>
      </c>
      <c r="BN61" s="78">
        <v>0</v>
      </c>
      <c r="BO61" s="9">
        <v>0</v>
      </c>
      <c r="BP61" s="53">
        <v>0</v>
      </c>
      <c r="BQ61" s="78">
        <v>0</v>
      </c>
      <c r="BR61" s="9">
        <v>0</v>
      </c>
      <c r="BS61" s="53">
        <v>0</v>
      </c>
      <c r="BT61" s="78">
        <v>0</v>
      </c>
      <c r="BU61" s="9">
        <v>0</v>
      </c>
      <c r="BV61" s="53">
        <v>0</v>
      </c>
      <c r="BW61" s="78">
        <v>0</v>
      </c>
      <c r="BX61" s="9">
        <v>0</v>
      </c>
      <c r="BY61" s="53">
        <v>0</v>
      </c>
      <c r="BZ61" s="78">
        <v>0</v>
      </c>
      <c r="CA61" s="9">
        <v>0</v>
      </c>
      <c r="CB61" s="53">
        <v>0</v>
      </c>
      <c r="CC61" s="78">
        <v>0</v>
      </c>
      <c r="CD61" s="9">
        <v>0</v>
      </c>
      <c r="CE61" s="53">
        <v>0</v>
      </c>
      <c r="CF61" s="78">
        <v>0</v>
      </c>
      <c r="CG61" s="9">
        <v>0</v>
      </c>
      <c r="CH61" s="53">
        <v>0</v>
      </c>
      <c r="CI61" s="78">
        <v>0</v>
      </c>
      <c r="CJ61" s="9">
        <v>0</v>
      </c>
      <c r="CK61" s="53">
        <v>0</v>
      </c>
      <c r="CL61" s="78">
        <v>0</v>
      </c>
      <c r="CM61" s="9">
        <v>0</v>
      </c>
      <c r="CN61" s="53">
        <v>0</v>
      </c>
      <c r="CO61" s="58">
        <v>0</v>
      </c>
      <c r="CP61" s="16">
        <v>0</v>
      </c>
      <c r="CQ61" s="53">
        <v>0</v>
      </c>
      <c r="CR61" s="78">
        <v>0</v>
      </c>
      <c r="CS61" s="9">
        <v>0</v>
      </c>
      <c r="CT61" s="53">
        <v>0</v>
      </c>
      <c r="CU61" s="78">
        <v>0</v>
      </c>
      <c r="CV61" s="9">
        <v>0</v>
      </c>
      <c r="CW61" s="53">
        <v>0</v>
      </c>
      <c r="CX61" s="78">
        <v>0</v>
      </c>
      <c r="CY61" s="9">
        <v>0</v>
      </c>
      <c r="CZ61" s="53">
        <v>0</v>
      </c>
      <c r="DA61" s="78">
        <v>0</v>
      </c>
      <c r="DB61" s="9">
        <v>0</v>
      </c>
      <c r="DC61" s="53">
        <v>0</v>
      </c>
      <c r="DD61" s="78">
        <v>0</v>
      </c>
      <c r="DE61" s="9">
        <v>0</v>
      </c>
      <c r="DF61" s="53">
        <v>0</v>
      </c>
      <c r="DG61" s="78">
        <v>0</v>
      </c>
      <c r="DH61" s="9">
        <v>0</v>
      </c>
      <c r="DI61" s="53">
        <v>0</v>
      </c>
      <c r="DJ61" s="78">
        <v>0.57399999999999995</v>
      </c>
      <c r="DK61" s="9">
        <v>19.206</v>
      </c>
      <c r="DL61" s="53">
        <f>DK61/DJ61*1000</f>
        <v>33459.930313588848</v>
      </c>
      <c r="DM61" s="78">
        <v>0</v>
      </c>
      <c r="DN61" s="9">
        <v>0</v>
      </c>
      <c r="DO61" s="53">
        <v>0</v>
      </c>
      <c r="DP61" s="78">
        <v>0</v>
      </c>
      <c r="DQ61" s="9">
        <v>0</v>
      </c>
      <c r="DR61" s="53">
        <v>0</v>
      </c>
      <c r="DS61" s="78">
        <v>0</v>
      </c>
      <c r="DT61" s="9">
        <v>0</v>
      </c>
      <c r="DU61" s="53">
        <v>0</v>
      </c>
      <c r="DV61" s="78">
        <v>0</v>
      </c>
      <c r="DW61" s="9">
        <v>0</v>
      </c>
      <c r="DX61" s="53">
        <v>0</v>
      </c>
      <c r="DY61" s="78">
        <v>0.41799999999999998</v>
      </c>
      <c r="DZ61" s="9">
        <v>4.8609999999999998</v>
      </c>
      <c r="EA61" s="53">
        <f t="shared" si="83"/>
        <v>11629.186602870814</v>
      </c>
      <c r="EB61" s="58">
        <v>0</v>
      </c>
      <c r="EC61" s="16">
        <v>0</v>
      </c>
      <c r="ED61" s="53">
        <v>0</v>
      </c>
      <c r="EE61" s="58">
        <v>0</v>
      </c>
      <c r="EF61" s="16">
        <v>0</v>
      </c>
      <c r="EG61" s="53">
        <v>0</v>
      </c>
      <c r="EH61" s="58">
        <v>0</v>
      </c>
      <c r="EI61" s="16">
        <v>0</v>
      </c>
      <c r="EJ61" s="53">
        <f t="shared" si="76"/>
        <v>0</v>
      </c>
      <c r="EK61" s="58">
        <v>0</v>
      </c>
      <c r="EL61" s="16">
        <v>0</v>
      </c>
      <c r="EM61" s="53">
        <v>0</v>
      </c>
      <c r="EN61" s="78">
        <v>0</v>
      </c>
      <c r="EO61" s="9">
        <v>0</v>
      </c>
      <c r="EP61" s="53">
        <v>0</v>
      </c>
      <c r="EQ61" s="78">
        <v>0</v>
      </c>
      <c r="ER61" s="9">
        <v>0</v>
      </c>
      <c r="ES61" s="53">
        <v>0</v>
      </c>
      <c r="ET61" s="78">
        <v>0</v>
      </c>
      <c r="EU61" s="9">
        <v>0</v>
      </c>
      <c r="EV61" s="53">
        <v>0</v>
      </c>
      <c r="EW61" s="78">
        <v>0</v>
      </c>
      <c r="EX61" s="9">
        <v>0</v>
      </c>
      <c r="EY61" s="53">
        <v>0</v>
      </c>
      <c r="EZ61" s="78">
        <v>0</v>
      </c>
      <c r="FA61" s="9">
        <v>0</v>
      </c>
      <c r="FB61" s="53">
        <v>0</v>
      </c>
      <c r="FC61" s="78">
        <v>0</v>
      </c>
      <c r="FD61" s="9">
        <v>0</v>
      </c>
      <c r="FE61" s="53">
        <v>0</v>
      </c>
      <c r="FF61" s="52">
        <v>0</v>
      </c>
      <c r="FG61" s="7">
        <v>0</v>
      </c>
      <c r="FH61" s="53">
        <v>0</v>
      </c>
      <c r="FI61" s="52">
        <v>0.5</v>
      </c>
      <c r="FJ61" s="7">
        <v>29.925000000000001</v>
      </c>
      <c r="FK61" s="53">
        <f>FJ61/FI61*1000</f>
        <v>59850</v>
      </c>
      <c r="FL61" s="52">
        <v>0</v>
      </c>
      <c r="FM61" s="7">
        <v>0</v>
      </c>
      <c r="FN61" s="53">
        <f t="shared" si="77"/>
        <v>0</v>
      </c>
      <c r="FO61" s="52">
        <v>0</v>
      </c>
      <c r="FP61" s="7">
        <v>0</v>
      </c>
      <c r="FQ61" s="53">
        <v>0</v>
      </c>
      <c r="FR61" s="78">
        <v>0</v>
      </c>
      <c r="FS61" s="9">
        <v>0</v>
      </c>
      <c r="FT61" s="53">
        <v>0</v>
      </c>
      <c r="FU61" s="52">
        <v>0</v>
      </c>
      <c r="FV61" s="7">
        <v>0</v>
      </c>
      <c r="FW61" s="53">
        <v>0</v>
      </c>
      <c r="FX61" s="52">
        <v>0</v>
      </c>
      <c r="FY61" s="7">
        <v>0</v>
      </c>
      <c r="FZ61" s="53">
        <v>0</v>
      </c>
      <c r="GA61" s="52">
        <v>0</v>
      </c>
      <c r="GB61" s="7">
        <v>0</v>
      </c>
      <c r="GC61" s="53">
        <v>0</v>
      </c>
      <c r="GD61" s="52">
        <v>0</v>
      </c>
      <c r="GE61" s="7">
        <v>0</v>
      </c>
      <c r="GF61" s="53">
        <v>0</v>
      </c>
      <c r="GG61" s="52">
        <v>0</v>
      </c>
      <c r="GH61" s="7">
        <v>0</v>
      </c>
      <c r="GI61" s="53">
        <v>0</v>
      </c>
      <c r="GJ61" s="52">
        <v>0</v>
      </c>
      <c r="GK61" s="7">
        <v>0</v>
      </c>
      <c r="GL61" s="53">
        <f t="shared" si="78"/>
        <v>0</v>
      </c>
      <c r="GM61" s="52">
        <v>0.33600000000000002</v>
      </c>
      <c r="GN61" s="7">
        <v>10.124000000000001</v>
      </c>
      <c r="GO61" s="53">
        <f>GN61/GM61*1000</f>
        <v>30130.952380952378</v>
      </c>
      <c r="GP61" s="78">
        <v>0</v>
      </c>
      <c r="GQ61" s="9">
        <v>0</v>
      </c>
      <c r="GR61" s="53">
        <v>0</v>
      </c>
      <c r="GS61" s="52">
        <v>0</v>
      </c>
      <c r="GT61" s="7">
        <v>0</v>
      </c>
      <c r="GU61" s="53">
        <v>0</v>
      </c>
      <c r="GV61" s="52">
        <v>0</v>
      </c>
      <c r="GW61" s="7">
        <v>0</v>
      </c>
      <c r="GX61" s="53">
        <v>0</v>
      </c>
      <c r="GY61" s="52">
        <v>0</v>
      </c>
      <c r="GZ61" s="7">
        <v>0</v>
      </c>
      <c r="HA61" s="53">
        <v>0</v>
      </c>
      <c r="HB61" s="78">
        <v>0</v>
      </c>
      <c r="HC61" s="9">
        <v>0</v>
      </c>
      <c r="HD61" s="53">
        <v>0</v>
      </c>
      <c r="HE61" s="52">
        <v>0</v>
      </c>
      <c r="HF61" s="7">
        <v>0</v>
      </c>
      <c r="HG61" s="53">
        <v>0</v>
      </c>
      <c r="HH61" s="78">
        <v>2E-3</v>
      </c>
      <c r="HI61" s="9">
        <v>0.02</v>
      </c>
      <c r="HJ61" s="53">
        <f>HI61/HH61*1000</f>
        <v>10000</v>
      </c>
      <c r="HK61" s="52">
        <v>0</v>
      </c>
      <c r="HL61" s="7">
        <v>0</v>
      </c>
      <c r="HM61" s="53">
        <v>0</v>
      </c>
      <c r="HN61" s="78">
        <v>0</v>
      </c>
      <c r="HO61" s="9">
        <v>0</v>
      </c>
      <c r="HP61" s="53">
        <v>0</v>
      </c>
      <c r="HQ61" s="52">
        <v>0</v>
      </c>
      <c r="HR61" s="7">
        <v>0</v>
      </c>
      <c r="HS61" s="53">
        <v>0</v>
      </c>
      <c r="HT61" s="78">
        <v>1.44</v>
      </c>
      <c r="HU61" s="9">
        <v>12.975</v>
      </c>
      <c r="HV61" s="53">
        <f t="shared" si="85"/>
        <v>9010.4166666666661</v>
      </c>
      <c r="HW61" s="78">
        <v>1367.817</v>
      </c>
      <c r="HX61" s="9">
        <v>9533.0920000000006</v>
      </c>
      <c r="HY61" s="53">
        <f t="shared" si="80"/>
        <v>6969.5668353295805</v>
      </c>
      <c r="HZ61" s="10">
        <f t="shared" si="47"/>
        <v>1378.846</v>
      </c>
      <c r="IA61" s="15">
        <f t="shared" si="48"/>
        <v>9711.478000000001</v>
      </c>
      <c r="IB61" s="1"/>
      <c r="IC61" s="2"/>
      <c r="ID61" s="1"/>
      <c r="IE61" s="1"/>
      <c r="IF61" s="1"/>
      <c r="IG61" s="2"/>
      <c r="IH61" s="1"/>
      <c r="II61" s="1"/>
      <c r="IJ61" s="1"/>
      <c r="IK61" s="2"/>
      <c r="IL61" s="1"/>
      <c r="IM61" s="1"/>
      <c r="IN61" s="1"/>
      <c r="IO61" s="2"/>
      <c r="IP61" s="1"/>
      <c r="IQ61" s="1"/>
      <c r="IR61" s="1"/>
      <c r="IS61" s="2"/>
      <c r="IT61" s="1"/>
      <c r="IU61" s="1"/>
      <c r="IV61" s="1"/>
      <c r="IW61" s="2"/>
      <c r="IX61" s="1"/>
      <c r="IY61" s="1"/>
      <c r="IZ61" s="1"/>
      <c r="JA61" s="2"/>
      <c r="JB61" s="1"/>
      <c r="JC61" s="1"/>
      <c r="JD61" s="1"/>
      <c r="JE61" s="2"/>
      <c r="JF61" s="1"/>
      <c r="JG61" s="1"/>
      <c r="JH61" s="1"/>
      <c r="JI61" s="2"/>
      <c r="JJ61" s="1"/>
      <c r="JK61" s="1"/>
      <c r="JL61" s="1"/>
      <c r="JM61" s="2"/>
      <c r="JN61" s="1"/>
      <c r="JO61" s="1"/>
      <c r="JP61" s="1"/>
      <c r="JQ61" s="2"/>
      <c r="JR61" s="1"/>
      <c r="JS61" s="1"/>
      <c r="JT61" s="1"/>
      <c r="JU61" s="2"/>
      <c r="JV61" s="1"/>
      <c r="JW61" s="1"/>
      <c r="JX61" s="1"/>
      <c r="JY61" s="2"/>
      <c r="JZ61" s="1"/>
      <c r="KA61" s="1"/>
      <c r="KB61" s="1"/>
    </row>
    <row r="62" spans="1:363" x14ac:dyDescent="0.3">
      <c r="A62" s="73">
        <v>2012</v>
      </c>
      <c r="B62" s="69" t="s">
        <v>9</v>
      </c>
      <c r="C62" s="52">
        <v>0</v>
      </c>
      <c r="D62" s="7">
        <v>0</v>
      </c>
      <c r="E62" s="53">
        <v>0</v>
      </c>
      <c r="F62" s="52">
        <v>0</v>
      </c>
      <c r="G62" s="7">
        <v>0</v>
      </c>
      <c r="H62" s="53">
        <v>0</v>
      </c>
      <c r="I62" s="52">
        <v>0</v>
      </c>
      <c r="J62" s="7">
        <v>0</v>
      </c>
      <c r="K62" s="53">
        <v>0</v>
      </c>
      <c r="L62" s="78">
        <v>0</v>
      </c>
      <c r="M62" s="9">
        <v>0</v>
      </c>
      <c r="N62" s="53">
        <v>0</v>
      </c>
      <c r="O62" s="78">
        <v>0</v>
      </c>
      <c r="P62" s="9">
        <v>0</v>
      </c>
      <c r="Q62" s="53">
        <v>0</v>
      </c>
      <c r="R62" s="52">
        <v>0</v>
      </c>
      <c r="S62" s="7">
        <v>0</v>
      </c>
      <c r="T62" s="53">
        <v>0</v>
      </c>
      <c r="U62" s="52">
        <v>0</v>
      </c>
      <c r="V62" s="7">
        <v>0</v>
      </c>
      <c r="W62" s="53">
        <v>0</v>
      </c>
      <c r="X62" s="52">
        <v>0</v>
      </c>
      <c r="Y62" s="7">
        <v>0</v>
      </c>
      <c r="Z62" s="53">
        <v>0</v>
      </c>
      <c r="AA62" s="52">
        <v>0</v>
      </c>
      <c r="AB62" s="7">
        <v>0</v>
      </c>
      <c r="AC62" s="53">
        <v>0</v>
      </c>
      <c r="AD62" s="52">
        <v>0</v>
      </c>
      <c r="AE62" s="7">
        <v>0</v>
      </c>
      <c r="AF62" s="53">
        <v>0</v>
      </c>
      <c r="AG62" s="78">
        <v>0</v>
      </c>
      <c r="AH62" s="9">
        <v>0</v>
      </c>
      <c r="AI62" s="53">
        <v>0</v>
      </c>
      <c r="AJ62" s="78">
        <v>0</v>
      </c>
      <c r="AK62" s="9">
        <v>0</v>
      </c>
      <c r="AL62" s="53">
        <v>0</v>
      </c>
      <c r="AM62" s="52">
        <v>0</v>
      </c>
      <c r="AN62" s="7">
        <v>0</v>
      </c>
      <c r="AO62" s="53">
        <v>0</v>
      </c>
      <c r="AP62" s="52">
        <v>8.0000000000000002E-3</v>
      </c>
      <c r="AQ62" s="7">
        <v>0.112</v>
      </c>
      <c r="AR62" s="53">
        <f t="shared" si="81"/>
        <v>14000</v>
      </c>
      <c r="AS62" s="52">
        <v>0</v>
      </c>
      <c r="AT62" s="7">
        <v>0</v>
      </c>
      <c r="AU62" s="53">
        <v>0</v>
      </c>
      <c r="AV62" s="78">
        <v>0</v>
      </c>
      <c r="AW62" s="9">
        <v>0</v>
      </c>
      <c r="AX62" s="53">
        <f t="shared" si="74"/>
        <v>0</v>
      </c>
      <c r="AY62" s="78">
        <v>0</v>
      </c>
      <c r="AZ62" s="9">
        <v>0</v>
      </c>
      <c r="BA62" s="53">
        <v>0</v>
      </c>
      <c r="BB62" s="52">
        <v>0</v>
      </c>
      <c r="BC62" s="7">
        <v>0</v>
      </c>
      <c r="BD62" s="53">
        <v>0</v>
      </c>
      <c r="BE62" s="52">
        <v>0</v>
      </c>
      <c r="BF62" s="7">
        <v>0</v>
      </c>
      <c r="BG62" s="53">
        <v>0</v>
      </c>
      <c r="BH62" s="78">
        <v>0</v>
      </c>
      <c r="BI62" s="9">
        <v>0</v>
      </c>
      <c r="BJ62" s="53">
        <v>0</v>
      </c>
      <c r="BK62" s="78">
        <v>0</v>
      </c>
      <c r="BL62" s="9">
        <v>0</v>
      </c>
      <c r="BM62" s="53">
        <v>0</v>
      </c>
      <c r="BN62" s="78">
        <v>0</v>
      </c>
      <c r="BO62" s="9">
        <v>0</v>
      </c>
      <c r="BP62" s="53">
        <v>0</v>
      </c>
      <c r="BQ62" s="78">
        <v>0</v>
      </c>
      <c r="BR62" s="9">
        <v>0</v>
      </c>
      <c r="BS62" s="53">
        <v>0</v>
      </c>
      <c r="BT62" s="78">
        <v>0</v>
      </c>
      <c r="BU62" s="9">
        <v>0</v>
      </c>
      <c r="BV62" s="53">
        <v>0</v>
      </c>
      <c r="BW62" s="78">
        <v>0</v>
      </c>
      <c r="BX62" s="9">
        <v>0</v>
      </c>
      <c r="BY62" s="53">
        <v>0</v>
      </c>
      <c r="BZ62" s="78">
        <v>0</v>
      </c>
      <c r="CA62" s="9">
        <v>0</v>
      </c>
      <c r="CB62" s="53">
        <v>0</v>
      </c>
      <c r="CC62" s="78">
        <v>0</v>
      </c>
      <c r="CD62" s="9">
        <v>0</v>
      </c>
      <c r="CE62" s="53">
        <v>0</v>
      </c>
      <c r="CF62" s="78">
        <v>0</v>
      </c>
      <c r="CG62" s="9">
        <v>0</v>
      </c>
      <c r="CH62" s="53">
        <v>0</v>
      </c>
      <c r="CI62" s="78">
        <v>0</v>
      </c>
      <c r="CJ62" s="9">
        <v>0</v>
      </c>
      <c r="CK62" s="53">
        <v>0</v>
      </c>
      <c r="CL62" s="78">
        <v>0</v>
      </c>
      <c r="CM62" s="9">
        <v>0</v>
      </c>
      <c r="CN62" s="53">
        <v>0</v>
      </c>
      <c r="CO62" s="58">
        <v>0</v>
      </c>
      <c r="CP62" s="16">
        <v>0</v>
      </c>
      <c r="CQ62" s="53">
        <v>0</v>
      </c>
      <c r="CR62" s="78">
        <v>0</v>
      </c>
      <c r="CS62" s="9">
        <v>0</v>
      </c>
      <c r="CT62" s="53">
        <v>0</v>
      </c>
      <c r="CU62" s="78">
        <v>0</v>
      </c>
      <c r="CV62" s="9">
        <v>0</v>
      </c>
      <c r="CW62" s="53">
        <v>0</v>
      </c>
      <c r="CX62" s="78">
        <v>0</v>
      </c>
      <c r="CY62" s="9">
        <v>0</v>
      </c>
      <c r="CZ62" s="53">
        <v>0</v>
      </c>
      <c r="DA62" s="78">
        <v>0</v>
      </c>
      <c r="DB62" s="9">
        <v>0</v>
      </c>
      <c r="DC62" s="53">
        <v>0</v>
      </c>
      <c r="DD62" s="78">
        <v>0</v>
      </c>
      <c r="DE62" s="9">
        <v>0</v>
      </c>
      <c r="DF62" s="53">
        <v>0</v>
      </c>
      <c r="DG62" s="78">
        <v>0</v>
      </c>
      <c r="DH62" s="9">
        <v>0</v>
      </c>
      <c r="DI62" s="53">
        <v>0</v>
      </c>
      <c r="DJ62" s="78">
        <v>0</v>
      </c>
      <c r="DK62" s="9">
        <v>0</v>
      </c>
      <c r="DL62" s="53">
        <v>0</v>
      </c>
      <c r="DM62" s="78">
        <v>0</v>
      </c>
      <c r="DN62" s="9">
        <v>0</v>
      </c>
      <c r="DO62" s="53">
        <v>0</v>
      </c>
      <c r="DP62" s="78">
        <v>0</v>
      </c>
      <c r="DQ62" s="9">
        <v>0</v>
      </c>
      <c r="DR62" s="53">
        <v>0</v>
      </c>
      <c r="DS62" s="78">
        <v>0</v>
      </c>
      <c r="DT62" s="9">
        <v>0</v>
      </c>
      <c r="DU62" s="53">
        <v>0</v>
      </c>
      <c r="DV62" s="78">
        <v>0</v>
      </c>
      <c r="DW62" s="9">
        <v>0</v>
      </c>
      <c r="DX62" s="53">
        <v>0</v>
      </c>
      <c r="DY62" s="78">
        <v>0.222</v>
      </c>
      <c r="DZ62" s="9">
        <v>2.359</v>
      </c>
      <c r="EA62" s="53">
        <f t="shared" si="83"/>
        <v>10626.126126126126</v>
      </c>
      <c r="EB62" s="58">
        <v>0</v>
      </c>
      <c r="EC62" s="16">
        <v>0</v>
      </c>
      <c r="ED62" s="53">
        <v>0</v>
      </c>
      <c r="EE62" s="58">
        <v>0</v>
      </c>
      <c r="EF62" s="16">
        <v>0</v>
      </c>
      <c r="EG62" s="53">
        <v>0</v>
      </c>
      <c r="EH62" s="58">
        <v>0</v>
      </c>
      <c r="EI62" s="16">
        <v>0</v>
      </c>
      <c r="EJ62" s="53">
        <f t="shared" si="76"/>
        <v>0</v>
      </c>
      <c r="EK62" s="58">
        <v>0</v>
      </c>
      <c r="EL62" s="16">
        <v>0</v>
      </c>
      <c r="EM62" s="53">
        <v>0</v>
      </c>
      <c r="EN62" s="78">
        <v>0</v>
      </c>
      <c r="EO62" s="9">
        <v>0</v>
      </c>
      <c r="EP62" s="53">
        <v>0</v>
      </c>
      <c r="EQ62" s="78">
        <v>0</v>
      </c>
      <c r="ER62" s="9">
        <v>0</v>
      </c>
      <c r="ES62" s="53">
        <v>0</v>
      </c>
      <c r="ET62" s="78">
        <v>0</v>
      </c>
      <c r="EU62" s="9">
        <v>0</v>
      </c>
      <c r="EV62" s="53">
        <v>0</v>
      </c>
      <c r="EW62" s="78">
        <v>0</v>
      </c>
      <c r="EX62" s="9">
        <v>0</v>
      </c>
      <c r="EY62" s="53">
        <v>0</v>
      </c>
      <c r="EZ62" s="78">
        <v>0</v>
      </c>
      <c r="FA62" s="9">
        <v>0</v>
      </c>
      <c r="FB62" s="53">
        <v>0</v>
      </c>
      <c r="FC62" s="78">
        <v>0</v>
      </c>
      <c r="FD62" s="9">
        <v>0</v>
      </c>
      <c r="FE62" s="53">
        <v>0</v>
      </c>
      <c r="FF62" s="52">
        <v>0</v>
      </c>
      <c r="FG62" s="7">
        <v>0</v>
      </c>
      <c r="FH62" s="53">
        <v>0</v>
      </c>
      <c r="FI62" s="52">
        <v>0</v>
      </c>
      <c r="FJ62" s="7">
        <v>0</v>
      </c>
      <c r="FK62" s="53">
        <v>0</v>
      </c>
      <c r="FL62" s="52">
        <v>0</v>
      </c>
      <c r="FM62" s="7">
        <v>0</v>
      </c>
      <c r="FN62" s="53">
        <f t="shared" si="77"/>
        <v>0</v>
      </c>
      <c r="FO62" s="52">
        <v>0</v>
      </c>
      <c r="FP62" s="7">
        <v>0</v>
      </c>
      <c r="FQ62" s="53">
        <v>0</v>
      </c>
      <c r="FR62" s="78">
        <v>0</v>
      </c>
      <c r="FS62" s="9">
        <v>0</v>
      </c>
      <c r="FT62" s="53">
        <v>0</v>
      </c>
      <c r="FU62" s="52">
        <v>0</v>
      </c>
      <c r="FV62" s="7">
        <v>0</v>
      </c>
      <c r="FW62" s="53">
        <v>0</v>
      </c>
      <c r="FX62" s="52">
        <v>0</v>
      </c>
      <c r="FY62" s="7">
        <v>0</v>
      </c>
      <c r="FZ62" s="53">
        <v>0</v>
      </c>
      <c r="GA62" s="52">
        <v>0</v>
      </c>
      <c r="GB62" s="7">
        <v>0</v>
      </c>
      <c r="GC62" s="53">
        <v>0</v>
      </c>
      <c r="GD62" s="52">
        <v>0</v>
      </c>
      <c r="GE62" s="7">
        <v>0</v>
      </c>
      <c r="GF62" s="53">
        <v>0</v>
      </c>
      <c r="GG62" s="52">
        <v>0</v>
      </c>
      <c r="GH62" s="7">
        <v>0</v>
      </c>
      <c r="GI62" s="53">
        <v>0</v>
      </c>
      <c r="GJ62" s="52">
        <v>0</v>
      </c>
      <c r="GK62" s="7">
        <v>0</v>
      </c>
      <c r="GL62" s="53">
        <f t="shared" si="78"/>
        <v>0</v>
      </c>
      <c r="GM62" s="52">
        <v>0</v>
      </c>
      <c r="GN62" s="7">
        <v>0</v>
      </c>
      <c r="GO62" s="53">
        <v>0</v>
      </c>
      <c r="GP62" s="78">
        <v>0</v>
      </c>
      <c r="GQ62" s="9">
        <v>0</v>
      </c>
      <c r="GR62" s="53">
        <v>0</v>
      </c>
      <c r="GS62" s="52">
        <v>0</v>
      </c>
      <c r="GT62" s="7">
        <v>0</v>
      </c>
      <c r="GU62" s="53">
        <v>0</v>
      </c>
      <c r="GV62" s="52">
        <v>0</v>
      </c>
      <c r="GW62" s="7">
        <v>0</v>
      </c>
      <c r="GX62" s="53">
        <v>0</v>
      </c>
      <c r="GY62" s="52">
        <v>0</v>
      </c>
      <c r="GZ62" s="7">
        <v>0</v>
      </c>
      <c r="HA62" s="53">
        <v>0</v>
      </c>
      <c r="HB62" s="78">
        <v>0</v>
      </c>
      <c r="HC62" s="9">
        <v>0</v>
      </c>
      <c r="HD62" s="53">
        <v>0</v>
      </c>
      <c r="HE62" s="52">
        <v>0</v>
      </c>
      <c r="HF62" s="7">
        <v>0</v>
      </c>
      <c r="HG62" s="53">
        <v>0</v>
      </c>
      <c r="HH62" s="78">
        <v>0</v>
      </c>
      <c r="HI62" s="9">
        <v>0</v>
      </c>
      <c r="HJ62" s="53">
        <v>0</v>
      </c>
      <c r="HK62" s="52">
        <v>0</v>
      </c>
      <c r="HL62" s="7">
        <v>0</v>
      </c>
      <c r="HM62" s="53">
        <v>0</v>
      </c>
      <c r="HN62" s="78">
        <v>0</v>
      </c>
      <c r="HO62" s="9">
        <v>0</v>
      </c>
      <c r="HP62" s="53">
        <v>0</v>
      </c>
      <c r="HQ62" s="52">
        <v>0</v>
      </c>
      <c r="HR62" s="7">
        <v>0</v>
      </c>
      <c r="HS62" s="53">
        <v>0</v>
      </c>
      <c r="HT62" s="78">
        <v>1.1399999999999999</v>
      </c>
      <c r="HU62" s="9">
        <v>9.5670000000000002</v>
      </c>
      <c r="HV62" s="53">
        <f t="shared" si="85"/>
        <v>8392.1052631578968</v>
      </c>
      <c r="HW62" s="78">
        <v>1448.78</v>
      </c>
      <c r="HX62" s="9">
        <v>8306.1190000000006</v>
      </c>
      <c r="HY62" s="53">
        <f t="shared" si="80"/>
        <v>5733.1817115089943</v>
      </c>
      <c r="HZ62" s="10">
        <f t="shared" si="47"/>
        <v>1450.1499999999999</v>
      </c>
      <c r="IA62" s="15">
        <f t="shared" si="48"/>
        <v>8318.1570000000011</v>
      </c>
      <c r="IB62" s="1"/>
      <c r="IC62" s="2"/>
      <c r="ID62" s="1"/>
      <c r="IE62" s="1"/>
      <c r="IF62" s="1"/>
      <c r="IG62" s="2"/>
      <c r="IH62" s="1"/>
      <c r="II62" s="1"/>
      <c r="IJ62" s="1"/>
      <c r="IK62" s="2"/>
      <c r="IL62" s="1"/>
      <c r="IM62" s="1"/>
      <c r="IN62" s="1"/>
      <c r="IO62" s="2"/>
      <c r="IP62" s="1"/>
      <c r="IQ62" s="1"/>
      <c r="IR62" s="1"/>
      <c r="IS62" s="2"/>
      <c r="IT62" s="1"/>
      <c r="IU62" s="1"/>
      <c r="IV62" s="1"/>
      <c r="IW62" s="2"/>
      <c r="IX62" s="1"/>
      <c r="IY62" s="1"/>
      <c r="IZ62" s="1"/>
      <c r="JA62" s="2"/>
      <c r="JB62" s="1"/>
      <c r="JC62" s="1"/>
      <c r="JD62" s="1"/>
      <c r="JE62" s="2"/>
      <c r="JF62" s="1"/>
      <c r="JG62" s="1"/>
      <c r="JH62" s="1"/>
      <c r="JI62" s="2"/>
      <c r="JJ62" s="1"/>
      <c r="JK62" s="1"/>
      <c r="JL62" s="1"/>
      <c r="JM62" s="2"/>
      <c r="JN62" s="1"/>
      <c r="JO62" s="1"/>
      <c r="JP62" s="1"/>
      <c r="JQ62" s="2"/>
      <c r="JR62" s="1"/>
      <c r="JS62" s="1"/>
      <c r="JT62" s="1"/>
      <c r="JU62" s="2"/>
      <c r="JV62" s="1"/>
      <c r="JW62" s="1"/>
      <c r="JX62" s="1"/>
      <c r="JY62" s="2"/>
      <c r="JZ62" s="1"/>
      <c r="KA62" s="1"/>
      <c r="KB62" s="1"/>
    </row>
    <row r="63" spans="1:363" x14ac:dyDescent="0.3">
      <c r="A63" s="73">
        <v>2012</v>
      </c>
      <c r="B63" s="69" t="s">
        <v>10</v>
      </c>
      <c r="C63" s="52">
        <v>0</v>
      </c>
      <c r="D63" s="7">
        <v>0</v>
      </c>
      <c r="E63" s="53">
        <v>0</v>
      </c>
      <c r="F63" s="78">
        <v>0</v>
      </c>
      <c r="G63" s="9">
        <v>0</v>
      </c>
      <c r="H63" s="53">
        <v>0</v>
      </c>
      <c r="I63" s="78">
        <v>0.36899999999999999</v>
      </c>
      <c r="J63" s="9">
        <v>5.7119999999999997</v>
      </c>
      <c r="K63" s="53">
        <f>J63/I63*1000</f>
        <v>15479.674796747966</v>
      </c>
      <c r="L63" s="78">
        <v>0</v>
      </c>
      <c r="M63" s="9">
        <v>0</v>
      </c>
      <c r="N63" s="53">
        <v>0</v>
      </c>
      <c r="O63" s="78">
        <v>0</v>
      </c>
      <c r="P63" s="9">
        <v>0</v>
      </c>
      <c r="Q63" s="53">
        <v>0</v>
      </c>
      <c r="R63" s="78">
        <v>0</v>
      </c>
      <c r="S63" s="9">
        <v>0</v>
      </c>
      <c r="T63" s="53">
        <v>0</v>
      </c>
      <c r="U63" s="52">
        <v>0</v>
      </c>
      <c r="V63" s="7">
        <v>0</v>
      </c>
      <c r="W63" s="53">
        <v>0</v>
      </c>
      <c r="X63" s="78">
        <v>0</v>
      </c>
      <c r="Y63" s="9">
        <v>0</v>
      </c>
      <c r="Z63" s="53">
        <v>0</v>
      </c>
      <c r="AA63" s="78">
        <v>0</v>
      </c>
      <c r="AB63" s="9">
        <v>0</v>
      </c>
      <c r="AC63" s="53">
        <v>0</v>
      </c>
      <c r="AD63" s="78">
        <v>0</v>
      </c>
      <c r="AE63" s="9">
        <v>0</v>
      </c>
      <c r="AF63" s="53">
        <v>0</v>
      </c>
      <c r="AG63" s="78">
        <v>0</v>
      </c>
      <c r="AH63" s="9">
        <v>0</v>
      </c>
      <c r="AI63" s="53">
        <v>0</v>
      </c>
      <c r="AJ63" s="78">
        <v>0</v>
      </c>
      <c r="AK63" s="9">
        <v>0</v>
      </c>
      <c r="AL63" s="53">
        <v>0</v>
      </c>
      <c r="AM63" s="52">
        <v>0</v>
      </c>
      <c r="AN63" s="7">
        <v>0</v>
      </c>
      <c r="AO63" s="53">
        <v>0</v>
      </c>
      <c r="AP63" s="78">
        <v>0.56999999999999995</v>
      </c>
      <c r="AQ63" s="9">
        <v>5.359</v>
      </c>
      <c r="AR63" s="53">
        <f t="shared" si="81"/>
        <v>9401.754385964914</v>
      </c>
      <c r="AS63" s="78">
        <v>0</v>
      </c>
      <c r="AT63" s="9">
        <v>0</v>
      </c>
      <c r="AU63" s="53">
        <v>0</v>
      </c>
      <c r="AV63" s="78">
        <v>0</v>
      </c>
      <c r="AW63" s="9">
        <v>0</v>
      </c>
      <c r="AX63" s="53">
        <f t="shared" si="74"/>
        <v>0</v>
      </c>
      <c r="AY63" s="78">
        <v>0</v>
      </c>
      <c r="AZ63" s="9">
        <v>0</v>
      </c>
      <c r="BA63" s="53">
        <v>0</v>
      </c>
      <c r="BB63" s="78">
        <v>0</v>
      </c>
      <c r="BC63" s="9">
        <v>0</v>
      </c>
      <c r="BD63" s="53">
        <v>0</v>
      </c>
      <c r="BE63" s="52">
        <v>0</v>
      </c>
      <c r="BF63" s="7">
        <v>0</v>
      </c>
      <c r="BG63" s="53">
        <v>0</v>
      </c>
      <c r="BH63" s="78">
        <v>0</v>
      </c>
      <c r="BI63" s="9">
        <v>0</v>
      </c>
      <c r="BJ63" s="53">
        <v>0</v>
      </c>
      <c r="BK63" s="78">
        <v>0</v>
      </c>
      <c r="BL63" s="9">
        <v>0</v>
      </c>
      <c r="BM63" s="53">
        <v>0</v>
      </c>
      <c r="BN63" s="78">
        <v>0</v>
      </c>
      <c r="BO63" s="9">
        <v>0</v>
      </c>
      <c r="BP63" s="53">
        <v>0</v>
      </c>
      <c r="BQ63" s="78">
        <v>0</v>
      </c>
      <c r="BR63" s="9">
        <v>0</v>
      </c>
      <c r="BS63" s="53">
        <v>0</v>
      </c>
      <c r="BT63" s="78">
        <v>0</v>
      </c>
      <c r="BU63" s="9">
        <v>0</v>
      </c>
      <c r="BV63" s="53">
        <v>0</v>
      </c>
      <c r="BW63" s="78">
        <v>0</v>
      </c>
      <c r="BX63" s="9">
        <v>0</v>
      </c>
      <c r="BY63" s="53">
        <v>0</v>
      </c>
      <c r="BZ63" s="78">
        <v>0</v>
      </c>
      <c r="CA63" s="9">
        <v>0</v>
      </c>
      <c r="CB63" s="53">
        <v>0</v>
      </c>
      <c r="CC63" s="78">
        <v>0</v>
      </c>
      <c r="CD63" s="9">
        <v>0</v>
      </c>
      <c r="CE63" s="53">
        <v>0</v>
      </c>
      <c r="CF63" s="78">
        <v>0</v>
      </c>
      <c r="CG63" s="9">
        <v>0</v>
      </c>
      <c r="CH63" s="53">
        <v>0</v>
      </c>
      <c r="CI63" s="78">
        <v>0</v>
      </c>
      <c r="CJ63" s="9">
        <v>0</v>
      </c>
      <c r="CK63" s="53">
        <v>0</v>
      </c>
      <c r="CL63" s="78">
        <v>0</v>
      </c>
      <c r="CM63" s="9">
        <v>0</v>
      </c>
      <c r="CN63" s="53">
        <v>0</v>
      </c>
      <c r="CO63" s="58">
        <v>0</v>
      </c>
      <c r="CP63" s="16">
        <v>0</v>
      </c>
      <c r="CQ63" s="53">
        <v>0</v>
      </c>
      <c r="CR63" s="78">
        <v>0</v>
      </c>
      <c r="CS63" s="9">
        <v>0</v>
      </c>
      <c r="CT63" s="53">
        <v>0</v>
      </c>
      <c r="CU63" s="78">
        <v>0</v>
      </c>
      <c r="CV63" s="9">
        <v>0</v>
      </c>
      <c r="CW63" s="53">
        <v>0</v>
      </c>
      <c r="CX63" s="78">
        <v>0</v>
      </c>
      <c r="CY63" s="9">
        <v>0</v>
      </c>
      <c r="CZ63" s="53">
        <v>0</v>
      </c>
      <c r="DA63" s="78">
        <v>0</v>
      </c>
      <c r="DB63" s="9">
        <v>0</v>
      </c>
      <c r="DC63" s="53">
        <v>0</v>
      </c>
      <c r="DD63" s="78">
        <v>0</v>
      </c>
      <c r="DE63" s="9">
        <v>0</v>
      </c>
      <c r="DF63" s="53">
        <v>0</v>
      </c>
      <c r="DG63" s="78">
        <v>0</v>
      </c>
      <c r="DH63" s="9">
        <v>0</v>
      </c>
      <c r="DI63" s="53">
        <v>0</v>
      </c>
      <c r="DJ63" s="78">
        <v>0</v>
      </c>
      <c r="DK63" s="9">
        <v>0</v>
      </c>
      <c r="DL63" s="53">
        <v>0</v>
      </c>
      <c r="DM63" s="78">
        <v>0</v>
      </c>
      <c r="DN63" s="9">
        <v>0</v>
      </c>
      <c r="DO63" s="53">
        <v>0</v>
      </c>
      <c r="DP63" s="78">
        <v>0</v>
      </c>
      <c r="DQ63" s="9">
        <v>0</v>
      </c>
      <c r="DR63" s="53">
        <v>0</v>
      </c>
      <c r="DS63" s="78">
        <v>0</v>
      </c>
      <c r="DT63" s="9">
        <v>0</v>
      </c>
      <c r="DU63" s="53">
        <v>0</v>
      </c>
      <c r="DV63" s="78">
        <v>0</v>
      </c>
      <c r="DW63" s="9">
        <v>0</v>
      </c>
      <c r="DX63" s="53">
        <v>0</v>
      </c>
      <c r="DY63" s="78">
        <v>0.58499999999999996</v>
      </c>
      <c r="DZ63" s="9">
        <v>5.8550000000000004</v>
      </c>
      <c r="EA63" s="53">
        <f t="shared" si="83"/>
        <v>10008.54700854701</v>
      </c>
      <c r="EB63" s="58">
        <v>0</v>
      </c>
      <c r="EC63" s="16">
        <v>0</v>
      </c>
      <c r="ED63" s="53">
        <v>0</v>
      </c>
      <c r="EE63" s="58">
        <v>0</v>
      </c>
      <c r="EF63" s="16">
        <v>0</v>
      </c>
      <c r="EG63" s="53">
        <v>0</v>
      </c>
      <c r="EH63" s="58">
        <v>0</v>
      </c>
      <c r="EI63" s="16">
        <v>0</v>
      </c>
      <c r="EJ63" s="53">
        <f t="shared" si="76"/>
        <v>0</v>
      </c>
      <c r="EK63" s="58">
        <v>0</v>
      </c>
      <c r="EL63" s="16">
        <v>0</v>
      </c>
      <c r="EM63" s="53">
        <v>0</v>
      </c>
      <c r="EN63" s="78">
        <v>0</v>
      </c>
      <c r="EO63" s="9">
        <v>0</v>
      </c>
      <c r="EP63" s="53">
        <v>0</v>
      </c>
      <c r="EQ63" s="78">
        <v>0</v>
      </c>
      <c r="ER63" s="9">
        <v>0</v>
      </c>
      <c r="ES63" s="53">
        <v>0</v>
      </c>
      <c r="ET63" s="78">
        <v>0</v>
      </c>
      <c r="EU63" s="9">
        <v>0</v>
      </c>
      <c r="EV63" s="53">
        <v>0</v>
      </c>
      <c r="EW63" s="78">
        <v>0</v>
      </c>
      <c r="EX63" s="9">
        <v>0</v>
      </c>
      <c r="EY63" s="53">
        <v>0</v>
      </c>
      <c r="EZ63" s="78">
        <v>0</v>
      </c>
      <c r="FA63" s="9">
        <v>0</v>
      </c>
      <c r="FB63" s="53">
        <v>0</v>
      </c>
      <c r="FC63" s="78">
        <v>0</v>
      </c>
      <c r="FD63" s="9">
        <v>0</v>
      </c>
      <c r="FE63" s="53">
        <v>0</v>
      </c>
      <c r="FF63" s="52">
        <v>0</v>
      </c>
      <c r="FG63" s="7">
        <v>0</v>
      </c>
      <c r="FH63" s="53">
        <v>0</v>
      </c>
      <c r="FI63" s="52">
        <v>0</v>
      </c>
      <c r="FJ63" s="7">
        <v>0</v>
      </c>
      <c r="FK63" s="53">
        <v>0</v>
      </c>
      <c r="FL63" s="52">
        <v>0</v>
      </c>
      <c r="FM63" s="7">
        <v>0</v>
      </c>
      <c r="FN63" s="53">
        <f t="shared" si="77"/>
        <v>0</v>
      </c>
      <c r="FO63" s="52">
        <v>0</v>
      </c>
      <c r="FP63" s="7">
        <v>0</v>
      </c>
      <c r="FQ63" s="53">
        <v>0</v>
      </c>
      <c r="FR63" s="78">
        <v>0</v>
      </c>
      <c r="FS63" s="9">
        <v>0</v>
      </c>
      <c r="FT63" s="53">
        <v>0</v>
      </c>
      <c r="FU63" s="52">
        <v>0</v>
      </c>
      <c r="FV63" s="7">
        <v>0</v>
      </c>
      <c r="FW63" s="53">
        <v>0</v>
      </c>
      <c r="FX63" s="52">
        <v>0</v>
      </c>
      <c r="FY63" s="7">
        <v>0</v>
      </c>
      <c r="FZ63" s="53">
        <v>0</v>
      </c>
      <c r="GA63" s="52">
        <v>0</v>
      </c>
      <c r="GB63" s="7">
        <v>0</v>
      </c>
      <c r="GC63" s="53">
        <v>0</v>
      </c>
      <c r="GD63" s="52">
        <v>0</v>
      </c>
      <c r="GE63" s="7">
        <v>0</v>
      </c>
      <c r="GF63" s="53">
        <v>0</v>
      </c>
      <c r="GG63" s="52">
        <v>0</v>
      </c>
      <c r="GH63" s="7">
        <v>0</v>
      </c>
      <c r="GI63" s="53">
        <v>0</v>
      </c>
      <c r="GJ63" s="52">
        <v>0</v>
      </c>
      <c r="GK63" s="7">
        <v>0</v>
      </c>
      <c r="GL63" s="53">
        <f t="shared" si="78"/>
        <v>0</v>
      </c>
      <c r="GM63" s="52">
        <v>0</v>
      </c>
      <c r="GN63" s="7">
        <v>0</v>
      </c>
      <c r="GO63" s="53">
        <v>0</v>
      </c>
      <c r="GP63" s="78">
        <v>0</v>
      </c>
      <c r="GQ63" s="9">
        <v>0</v>
      </c>
      <c r="GR63" s="53">
        <v>0</v>
      </c>
      <c r="GS63" s="52">
        <v>0</v>
      </c>
      <c r="GT63" s="7">
        <v>0</v>
      </c>
      <c r="GU63" s="53">
        <v>0</v>
      </c>
      <c r="GV63" s="52">
        <v>0</v>
      </c>
      <c r="GW63" s="7">
        <v>0</v>
      </c>
      <c r="GX63" s="53">
        <v>0</v>
      </c>
      <c r="GY63" s="52">
        <v>0</v>
      </c>
      <c r="GZ63" s="7">
        <v>0</v>
      </c>
      <c r="HA63" s="53">
        <v>0</v>
      </c>
      <c r="HB63" s="78">
        <v>0</v>
      </c>
      <c r="HC63" s="9">
        <v>0</v>
      </c>
      <c r="HD63" s="53">
        <v>0</v>
      </c>
      <c r="HE63" s="52">
        <v>0</v>
      </c>
      <c r="HF63" s="7">
        <v>0</v>
      </c>
      <c r="HG63" s="53">
        <v>0</v>
      </c>
      <c r="HH63" s="78">
        <v>0</v>
      </c>
      <c r="HI63" s="9">
        <v>0</v>
      </c>
      <c r="HJ63" s="53">
        <v>0</v>
      </c>
      <c r="HK63" s="52">
        <v>0</v>
      </c>
      <c r="HL63" s="7">
        <v>0</v>
      </c>
      <c r="HM63" s="53">
        <v>0</v>
      </c>
      <c r="HN63" s="78">
        <v>0</v>
      </c>
      <c r="HO63" s="9">
        <v>0</v>
      </c>
      <c r="HP63" s="53">
        <v>0</v>
      </c>
      <c r="HQ63" s="52">
        <v>0</v>
      </c>
      <c r="HR63" s="7">
        <v>0</v>
      </c>
      <c r="HS63" s="53">
        <v>0</v>
      </c>
      <c r="HT63" s="78">
        <v>2.742</v>
      </c>
      <c r="HU63" s="9">
        <v>20.6</v>
      </c>
      <c r="HV63" s="53">
        <f t="shared" si="85"/>
        <v>7512.7644055433993</v>
      </c>
      <c r="HW63" s="78">
        <v>1835.5170000000001</v>
      </c>
      <c r="HX63" s="9">
        <v>10277.155000000001</v>
      </c>
      <c r="HY63" s="53">
        <f t="shared" si="80"/>
        <v>5599.0519292384652</v>
      </c>
      <c r="HZ63" s="10">
        <f t="shared" si="47"/>
        <v>1839.7829999999999</v>
      </c>
      <c r="IA63" s="15">
        <f t="shared" si="48"/>
        <v>10314.681</v>
      </c>
      <c r="IB63" s="1"/>
      <c r="IC63" s="2"/>
      <c r="ID63" s="1"/>
      <c r="IE63" s="1"/>
      <c r="IF63" s="1"/>
      <c r="IG63" s="2"/>
      <c r="IH63" s="1"/>
      <c r="II63" s="1"/>
      <c r="IJ63" s="1"/>
      <c r="IK63" s="2"/>
      <c r="IL63" s="1"/>
      <c r="IM63" s="1"/>
      <c r="IN63" s="1"/>
      <c r="IO63" s="2"/>
      <c r="IP63" s="1"/>
      <c r="IQ63" s="1"/>
      <c r="IR63" s="1"/>
      <c r="IS63" s="2"/>
      <c r="IT63" s="1"/>
      <c r="IU63" s="1"/>
      <c r="IV63" s="1"/>
      <c r="IW63" s="2"/>
      <c r="IX63" s="1"/>
      <c r="IY63" s="1"/>
      <c r="IZ63" s="1"/>
      <c r="JA63" s="2"/>
      <c r="JB63" s="1"/>
      <c r="JC63" s="1"/>
      <c r="JD63" s="1"/>
      <c r="JE63" s="2"/>
      <c r="JF63" s="1"/>
      <c r="JG63" s="1"/>
      <c r="JH63" s="1"/>
      <c r="JI63" s="2"/>
      <c r="JJ63" s="1"/>
      <c r="JK63" s="1"/>
      <c r="JL63" s="1"/>
      <c r="JM63" s="2"/>
      <c r="JN63" s="1"/>
      <c r="JO63" s="1"/>
      <c r="JP63" s="1"/>
      <c r="JQ63" s="2"/>
      <c r="JR63" s="1"/>
      <c r="JS63" s="1"/>
      <c r="JT63" s="1"/>
      <c r="JU63" s="2"/>
      <c r="JV63" s="1"/>
      <c r="JW63" s="1"/>
      <c r="JX63" s="1"/>
      <c r="JY63" s="2"/>
      <c r="JZ63" s="1"/>
      <c r="KA63" s="1"/>
      <c r="KB63" s="1"/>
    </row>
    <row r="64" spans="1:363" x14ac:dyDescent="0.3">
      <c r="A64" s="73">
        <v>2012</v>
      </c>
      <c r="B64" s="69" t="s">
        <v>11</v>
      </c>
      <c r="C64" s="52">
        <v>0</v>
      </c>
      <c r="D64" s="7">
        <v>0</v>
      </c>
      <c r="E64" s="53">
        <v>0</v>
      </c>
      <c r="F64" s="78">
        <v>0</v>
      </c>
      <c r="G64" s="9">
        <v>0</v>
      </c>
      <c r="H64" s="53">
        <v>0</v>
      </c>
      <c r="I64" s="78">
        <v>1.3720000000000001</v>
      </c>
      <c r="J64" s="9">
        <v>8.3309999999999995</v>
      </c>
      <c r="K64" s="53">
        <f>J64/I64*1000</f>
        <v>6072.157434402332</v>
      </c>
      <c r="L64" s="52">
        <v>0</v>
      </c>
      <c r="M64" s="7">
        <v>0</v>
      </c>
      <c r="N64" s="53">
        <v>0</v>
      </c>
      <c r="O64" s="52">
        <v>0</v>
      </c>
      <c r="P64" s="7">
        <v>0</v>
      </c>
      <c r="Q64" s="53">
        <v>0</v>
      </c>
      <c r="R64" s="78">
        <v>0</v>
      </c>
      <c r="S64" s="9">
        <v>0</v>
      </c>
      <c r="T64" s="53">
        <v>0</v>
      </c>
      <c r="U64" s="52">
        <v>0</v>
      </c>
      <c r="V64" s="7">
        <v>0</v>
      </c>
      <c r="W64" s="53">
        <v>0</v>
      </c>
      <c r="X64" s="78">
        <v>0</v>
      </c>
      <c r="Y64" s="9">
        <v>0</v>
      </c>
      <c r="Z64" s="53">
        <v>0</v>
      </c>
      <c r="AA64" s="78">
        <v>0</v>
      </c>
      <c r="AB64" s="9">
        <v>0</v>
      </c>
      <c r="AC64" s="53">
        <v>0</v>
      </c>
      <c r="AD64" s="78">
        <v>0</v>
      </c>
      <c r="AE64" s="9">
        <v>0</v>
      </c>
      <c r="AF64" s="53">
        <v>0</v>
      </c>
      <c r="AG64" s="52">
        <v>0</v>
      </c>
      <c r="AH64" s="7">
        <v>0</v>
      </c>
      <c r="AI64" s="53">
        <v>0</v>
      </c>
      <c r="AJ64" s="52">
        <v>0</v>
      </c>
      <c r="AK64" s="7">
        <v>0</v>
      </c>
      <c r="AL64" s="53">
        <v>0</v>
      </c>
      <c r="AM64" s="52">
        <v>0</v>
      </c>
      <c r="AN64" s="7">
        <v>0</v>
      </c>
      <c r="AO64" s="53">
        <v>0</v>
      </c>
      <c r="AP64" s="52">
        <v>8.9999999999999993E-3</v>
      </c>
      <c r="AQ64" s="7">
        <v>0.47599999999999998</v>
      </c>
      <c r="AR64" s="53">
        <f t="shared" si="81"/>
        <v>52888.888888888891</v>
      </c>
      <c r="AS64" s="52">
        <v>0</v>
      </c>
      <c r="AT64" s="7">
        <v>0</v>
      </c>
      <c r="AU64" s="53">
        <v>0</v>
      </c>
      <c r="AV64" s="52">
        <v>0</v>
      </c>
      <c r="AW64" s="7">
        <v>0</v>
      </c>
      <c r="AX64" s="53">
        <f t="shared" si="74"/>
        <v>0</v>
      </c>
      <c r="AY64" s="52">
        <v>0</v>
      </c>
      <c r="AZ64" s="7">
        <v>0</v>
      </c>
      <c r="BA64" s="53">
        <v>0</v>
      </c>
      <c r="BB64" s="78">
        <v>0</v>
      </c>
      <c r="BC64" s="9">
        <v>0</v>
      </c>
      <c r="BD64" s="53">
        <v>0</v>
      </c>
      <c r="BE64" s="52">
        <v>0</v>
      </c>
      <c r="BF64" s="7">
        <v>0</v>
      </c>
      <c r="BG64" s="53">
        <v>0</v>
      </c>
      <c r="BH64" s="52">
        <v>0</v>
      </c>
      <c r="BI64" s="7">
        <v>0</v>
      </c>
      <c r="BJ64" s="53">
        <v>0</v>
      </c>
      <c r="BK64" s="52">
        <v>0</v>
      </c>
      <c r="BL64" s="7">
        <v>0</v>
      </c>
      <c r="BM64" s="53">
        <v>0</v>
      </c>
      <c r="BN64" s="52">
        <v>0</v>
      </c>
      <c r="BO64" s="7">
        <v>0</v>
      </c>
      <c r="BP64" s="53">
        <v>0</v>
      </c>
      <c r="BQ64" s="52">
        <v>0</v>
      </c>
      <c r="BR64" s="7">
        <v>0</v>
      </c>
      <c r="BS64" s="53">
        <v>0</v>
      </c>
      <c r="BT64" s="52">
        <v>0</v>
      </c>
      <c r="BU64" s="7">
        <v>0</v>
      </c>
      <c r="BV64" s="53">
        <v>0</v>
      </c>
      <c r="BW64" s="52">
        <v>0</v>
      </c>
      <c r="BX64" s="7">
        <v>0</v>
      </c>
      <c r="BY64" s="53">
        <v>0</v>
      </c>
      <c r="BZ64" s="52">
        <v>0</v>
      </c>
      <c r="CA64" s="7">
        <v>0</v>
      </c>
      <c r="CB64" s="53">
        <v>0</v>
      </c>
      <c r="CC64" s="52">
        <v>0</v>
      </c>
      <c r="CD64" s="7">
        <v>0</v>
      </c>
      <c r="CE64" s="53">
        <v>0</v>
      </c>
      <c r="CF64" s="52">
        <v>0</v>
      </c>
      <c r="CG64" s="7">
        <v>0</v>
      </c>
      <c r="CH64" s="53">
        <v>0</v>
      </c>
      <c r="CI64" s="52">
        <v>0</v>
      </c>
      <c r="CJ64" s="7">
        <v>0</v>
      </c>
      <c r="CK64" s="53">
        <v>0</v>
      </c>
      <c r="CL64" s="52">
        <v>0</v>
      </c>
      <c r="CM64" s="7">
        <v>0</v>
      </c>
      <c r="CN64" s="53">
        <v>0</v>
      </c>
      <c r="CO64" s="52">
        <v>0</v>
      </c>
      <c r="CP64" s="7">
        <v>0</v>
      </c>
      <c r="CQ64" s="53">
        <v>0</v>
      </c>
      <c r="CR64" s="52">
        <v>0</v>
      </c>
      <c r="CS64" s="7">
        <v>0</v>
      </c>
      <c r="CT64" s="53">
        <v>0</v>
      </c>
      <c r="CU64" s="52">
        <v>0</v>
      </c>
      <c r="CV64" s="7">
        <v>0</v>
      </c>
      <c r="CW64" s="53">
        <v>0</v>
      </c>
      <c r="CX64" s="52">
        <v>0</v>
      </c>
      <c r="CY64" s="7">
        <v>0</v>
      </c>
      <c r="CZ64" s="53">
        <v>0</v>
      </c>
      <c r="DA64" s="52">
        <v>0</v>
      </c>
      <c r="DB64" s="7">
        <v>0</v>
      </c>
      <c r="DC64" s="53">
        <v>0</v>
      </c>
      <c r="DD64" s="52">
        <v>0</v>
      </c>
      <c r="DE64" s="7">
        <v>0</v>
      </c>
      <c r="DF64" s="53">
        <v>0</v>
      </c>
      <c r="DG64" s="78">
        <v>0</v>
      </c>
      <c r="DH64" s="9">
        <v>0</v>
      </c>
      <c r="DI64" s="53">
        <v>0</v>
      </c>
      <c r="DJ64" s="52">
        <v>0.38500000000000001</v>
      </c>
      <c r="DK64" s="7">
        <v>6.8230000000000004</v>
      </c>
      <c r="DL64" s="53">
        <f t="shared" ref="DL64:DL69" si="86">DK64/DJ64*1000</f>
        <v>17722.077922077922</v>
      </c>
      <c r="DM64" s="52">
        <v>0</v>
      </c>
      <c r="DN64" s="7">
        <v>0</v>
      </c>
      <c r="DO64" s="53">
        <v>0</v>
      </c>
      <c r="DP64" s="52">
        <v>0</v>
      </c>
      <c r="DQ64" s="7">
        <v>0</v>
      </c>
      <c r="DR64" s="53">
        <v>0</v>
      </c>
      <c r="DS64" s="78">
        <v>0</v>
      </c>
      <c r="DT64" s="9">
        <v>0</v>
      </c>
      <c r="DU64" s="53">
        <v>0</v>
      </c>
      <c r="DV64" s="78">
        <v>0</v>
      </c>
      <c r="DW64" s="9">
        <v>0</v>
      </c>
      <c r="DX64" s="53">
        <v>0</v>
      </c>
      <c r="DY64" s="78">
        <v>0.371</v>
      </c>
      <c r="DZ64" s="9">
        <v>3.8820000000000001</v>
      </c>
      <c r="EA64" s="53">
        <f t="shared" si="83"/>
        <v>10463.611859838276</v>
      </c>
      <c r="EB64" s="52">
        <v>0</v>
      </c>
      <c r="EC64" s="7">
        <v>0</v>
      </c>
      <c r="ED64" s="53">
        <v>0</v>
      </c>
      <c r="EE64" s="58">
        <v>0</v>
      </c>
      <c r="EF64" s="16">
        <v>0</v>
      </c>
      <c r="EG64" s="53">
        <v>0</v>
      </c>
      <c r="EH64" s="58">
        <v>0</v>
      </c>
      <c r="EI64" s="16">
        <v>0</v>
      </c>
      <c r="EJ64" s="53">
        <f t="shared" si="76"/>
        <v>0</v>
      </c>
      <c r="EK64" s="58">
        <v>0</v>
      </c>
      <c r="EL64" s="16">
        <v>0</v>
      </c>
      <c r="EM64" s="53">
        <v>0</v>
      </c>
      <c r="EN64" s="52">
        <v>0</v>
      </c>
      <c r="EO64" s="7">
        <v>0</v>
      </c>
      <c r="EP64" s="53">
        <v>0</v>
      </c>
      <c r="EQ64" s="52">
        <v>0</v>
      </c>
      <c r="ER64" s="7">
        <v>0</v>
      </c>
      <c r="ES64" s="53">
        <v>0</v>
      </c>
      <c r="ET64" s="78">
        <v>0</v>
      </c>
      <c r="EU64" s="9">
        <v>0</v>
      </c>
      <c r="EV64" s="53">
        <v>0</v>
      </c>
      <c r="EW64" s="52">
        <v>0</v>
      </c>
      <c r="EX64" s="7">
        <v>0</v>
      </c>
      <c r="EY64" s="53">
        <v>0</v>
      </c>
      <c r="EZ64" s="52">
        <v>0</v>
      </c>
      <c r="FA64" s="7">
        <v>0</v>
      </c>
      <c r="FB64" s="53">
        <v>0</v>
      </c>
      <c r="FC64" s="52">
        <v>0</v>
      </c>
      <c r="FD64" s="7">
        <v>0</v>
      </c>
      <c r="FE64" s="53">
        <v>0</v>
      </c>
      <c r="FF64" s="52">
        <v>0</v>
      </c>
      <c r="FG64" s="7">
        <v>0</v>
      </c>
      <c r="FH64" s="53">
        <v>0</v>
      </c>
      <c r="FI64" s="52">
        <v>0</v>
      </c>
      <c r="FJ64" s="7">
        <v>0</v>
      </c>
      <c r="FK64" s="53">
        <v>0</v>
      </c>
      <c r="FL64" s="52">
        <v>0</v>
      </c>
      <c r="FM64" s="7">
        <v>0</v>
      </c>
      <c r="FN64" s="53">
        <f t="shared" si="77"/>
        <v>0</v>
      </c>
      <c r="FO64" s="52">
        <v>0</v>
      </c>
      <c r="FP64" s="7">
        <v>0</v>
      </c>
      <c r="FQ64" s="53">
        <v>0</v>
      </c>
      <c r="FR64" s="52">
        <v>0</v>
      </c>
      <c r="FS64" s="7">
        <v>0</v>
      </c>
      <c r="FT64" s="53">
        <v>0</v>
      </c>
      <c r="FU64" s="52">
        <v>0</v>
      </c>
      <c r="FV64" s="7">
        <v>0</v>
      </c>
      <c r="FW64" s="53">
        <v>0</v>
      </c>
      <c r="FX64" s="52">
        <v>0</v>
      </c>
      <c r="FY64" s="7">
        <v>0</v>
      </c>
      <c r="FZ64" s="53">
        <v>0</v>
      </c>
      <c r="GA64" s="52">
        <v>0</v>
      </c>
      <c r="GB64" s="7">
        <v>0</v>
      </c>
      <c r="GC64" s="53">
        <v>0</v>
      </c>
      <c r="GD64" s="52">
        <v>0</v>
      </c>
      <c r="GE64" s="7">
        <v>0</v>
      </c>
      <c r="GF64" s="53">
        <v>0</v>
      </c>
      <c r="GG64" s="52">
        <v>0</v>
      </c>
      <c r="GH64" s="7">
        <v>0</v>
      </c>
      <c r="GI64" s="53">
        <v>0</v>
      </c>
      <c r="GJ64" s="52">
        <v>0</v>
      </c>
      <c r="GK64" s="7">
        <v>0</v>
      </c>
      <c r="GL64" s="53">
        <f t="shared" si="78"/>
        <v>0</v>
      </c>
      <c r="GM64" s="52">
        <v>0</v>
      </c>
      <c r="GN64" s="7">
        <v>0</v>
      </c>
      <c r="GO64" s="53">
        <v>0</v>
      </c>
      <c r="GP64" s="52">
        <v>2E-3</v>
      </c>
      <c r="GQ64" s="7">
        <v>3.5000000000000003E-2</v>
      </c>
      <c r="GR64" s="53">
        <f>GQ64/GP64*1000</f>
        <v>17500</v>
      </c>
      <c r="GS64" s="52">
        <v>0</v>
      </c>
      <c r="GT64" s="7">
        <v>0</v>
      </c>
      <c r="GU64" s="53">
        <v>0</v>
      </c>
      <c r="GV64" s="52">
        <v>0</v>
      </c>
      <c r="GW64" s="7">
        <v>0</v>
      </c>
      <c r="GX64" s="53">
        <v>0</v>
      </c>
      <c r="GY64" s="52">
        <v>0</v>
      </c>
      <c r="GZ64" s="7">
        <v>0</v>
      </c>
      <c r="HA64" s="53">
        <v>0</v>
      </c>
      <c r="HB64" s="52">
        <v>0</v>
      </c>
      <c r="HC64" s="7">
        <v>0</v>
      </c>
      <c r="HD64" s="53">
        <v>0</v>
      </c>
      <c r="HE64" s="52">
        <v>0</v>
      </c>
      <c r="HF64" s="7">
        <v>0</v>
      </c>
      <c r="HG64" s="53">
        <v>0</v>
      </c>
      <c r="HH64" s="52">
        <v>0</v>
      </c>
      <c r="HI64" s="7">
        <v>0</v>
      </c>
      <c r="HJ64" s="53">
        <v>0</v>
      </c>
      <c r="HK64" s="52">
        <v>0</v>
      </c>
      <c r="HL64" s="7">
        <v>0</v>
      </c>
      <c r="HM64" s="53">
        <v>0</v>
      </c>
      <c r="HN64" s="52">
        <v>0</v>
      </c>
      <c r="HO64" s="7">
        <v>0</v>
      </c>
      <c r="HP64" s="53">
        <v>0</v>
      </c>
      <c r="HQ64" s="52">
        <v>0</v>
      </c>
      <c r="HR64" s="7">
        <v>0</v>
      </c>
      <c r="HS64" s="53">
        <v>0</v>
      </c>
      <c r="HT64" s="78">
        <v>1.0680000000000001</v>
      </c>
      <c r="HU64" s="9">
        <v>10.363</v>
      </c>
      <c r="HV64" s="53">
        <f t="shared" si="85"/>
        <v>9703.1835205992502</v>
      </c>
      <c r="HW64" s="78">
        <v>1703.508</v>
      </c>
      <c r="HX64" s="9">
        <v>9109.7189999999991</v>
      </c>
      <c r="HY64" s="53">
        <f t="shared" si="80"/>
        <v>5347.6232574193946</v>
      </c>
      <c r="HZ64" s="10">
        <f t="shared" si="47"/>
        <v>1706.7150000000001</v>
      </c>
      <c r="IA64" s="15">
        <f t="shared" si="48"/>
        <v>9139.628999999999</v>
      </c>
      <c r="IB64" s="1"/>
      <c r="IC64" s="2"/>
      <c r="ID64" s="1"/>
      <c r="IE64" s="1"/>
      <c r="IF64" s="1"/>
      <c r="IG64" s="2"/>
      <c r="IH64" s="1"/>
      <c r="II64" s="1"/>
      <c r="IJ64" s="1"/>
      <c r="IK64" s="2"/>
      <c r="IL64" s="1"/>
      <c r="IM64" s="1"/>
      <c r="IN64" s="1"/>
      <c r="IO64" s="2"/>
      <c r="IP64" s="1"/>
      <c r="IQ64" s="1"/>
      <c r="IR64" s="1"/>
      <c r="IS64" s="2"/>
      <c r="IT64" s="1"/>
      <c r="IU64" s="1"/>
      <c r="IV64" s="1"/>
      <c r="IW64" s="2"/>
      <c r="IX64" s="1"/>
      <c r="IY64" s="1"/>
      <c r="IZ64" s="1"/>
      <c r="JA64" s="2"/>
      <c r="JB64" s="1"/>
      <c r="JC64" s="1"/>
      <c r="JD64" s="1"/>
      <c r="JE64" s="2"/>
      <c r="JF64" s="1"/>
      <c r="JG64" s="1"/>
      <c r="JH64" s="1"/>
      <c r="JI64" s="2"/>
      <c r="JJ64" s="1"/>
      <c r="JK64" s="1"/>
      <c r="JL64" s="1"/>
      <c r="JM64" s="2"/>
      <c r="JN64" s="1"/>
      <c r="JO64" s="1"/>
      <c r="JP64" s="1"/>
      <c r="JQ64" s="2"/>
      <c r="JR64" s="1"/>
      <c r="JS64" s="1"/>
      <c r="JT64" s="1"/>
      <c r="JU64" s="2"/>
      <c r="JV64" s="1"/>
      <c r="JW64" s="1"/>
      <c r="JX64" s="1"/>
      <c r="JY64" s="2"/>
      <c r="JZ64" s="1"/>
      <c r="KA64" s="1"/>
      <c r="KB64" s="1"/>
    </row>
    <row r="65" spans="1:363" x14ac:dyDescent="0.3">
      <c r="A65" s="73">
        <v>2012</v>
      </c>
      <c r="B65" s="69" t="s">
        <v>12</v>
      </c>
      <c r="C65" s="52">
        <v>0</v>
      </c>
      <c r="D65" s="7">
        <v>0</v>
      </c>
      <c r="E65" s="53">
        <v>0</v>
      </c>
      <c r="F65" s="52">
        <v>0</v>
      </c>
      <c r="G65" s="7">
        <v>0</v>
      </c>
      <c r="H65" s="53">
        <v>0</v>
      </c>
      <c r="I65" s="52">
        <v>0</v>
      </c>
      <c r="J65" s="7">
        <v>0</v>
      </c>
      <c r="K65" s="53">
        <v>0</v>
      </c>
      <c r="L65" s="52">
        <v>0</v>
      </c>
      <c r="M65" s="7">
        <v>0</v>
      </c>
      <c r="N65" s="53">
        <v>0</v>
      </c>
      <c r="O65" s="52">
        <v>0</v>
      </c>
      <c r="P65" s="7">
        <v>0</v>
      </c>
      <c r="Q65" s="53">
        <v>0</v>
      </c>
      <c r="R65" s="52">
        <v>0</v>
      </c>
      <c r="S65" s="7">
        <v>0</v>
      </c>
      <c r="T65" s="53">
        <v>0</v>
      </c>
      <c r="U65" s="52">
        <v>0</v>
      </c>
      <c r="V65" s="7">
        <v>0</v>
      </c>
      <c r="W65" s="53">
        <v>0</v>
      </c>
      <c r="X65" s="52">
        <v>0</v>
      </c>
      <c r="Y65" s="7">
        <v>0</v>
      </c>
      <c r="Z65" s="53">
        <v>0</v>
      </c>
      <c r="AA65" s="52">
        <v>0</v>
      </c>
      <c r="AB65" s="7">
        <v>0</v>
      </c>
      <c r="AC65" s="53">
        <v>0</v>
      </c>
      <c r="AD65" s="52">
        <v>0</v>
      </c>
      <c r="AE65" s="7">
        <v>0</v>
      </c>
      <c r="AF65" s="53">
        <v>0</v>
      </c>
      <c r="AG65" s="52">
        <v>0</v>
      </c>
      <c r="AH65" s="7">
        <v>0</v>
      </c>
      <c r="AI65" s="53">
        <v>0</v>
      </c>
      <c r="AJ65" s="52">
        <v>0</v>
      </c>
      <c r="AK65" s="7">
        <v>0</v>
      </c>
      <c r="AL65" s="53">
        <v>0</v>
      </c>
      <c r="AM65" s="52">
        <v>0</v>
      </c>
      <c r="AN65" s="7">
        <v>0</v>
      </c>
      <c r="AO65" s="53">
        <v>0</v>
      </c>
      <c r="AP65" s="52">
        <v>0</v>
      </c>
      <c r="AQ65" s="7">
        <v>0</v>
      </c>
      <c r="AR65" s="53">
        <v>0</v>
      </c>
      <c r="AS65" s="52">
        <v>0</v>
      </c>
      <c r="AT65" s="7">
        <v>0</v>
      </c>
      <c r="AU65" s="53">
        <v>0</v>
      </c>
      <c r="AV65" s="52">
        <v>0</v>
      </c>
      <c r="AW65" s="7">
        <v>0</v>
      </c>
      <c r="AX65" s="53">
        <f t="shared" si="74"/>
        <v>0</v>
      </c>
      <c r="AY65" s="52">
        <v>0</v>
      </c>
      <c r="AZ65" s="7">
        <v>0</v>
      </c>
      <c r="BA65" s="53">
        <v>0</v>
      </c>
      <c r="BB65" s="52">
        <v>0</v>
      </c>
      <c r="BC65" s="7">
        <v>0</v>
      </c>
      <c r="BD65" s="53">
        <v>0</v>
      </c>
      <c r="BE65" s="52">
        <v>0</v>
      </c>
      <c r="BF65" s="7">
        <v>0</v>
      </c>
      <c r="BG65" s="53">
        <v>0</v>
      </c>
      <c r="BH65" s="52">
        <v>0</v>
      </c>
      <c r="BI65" s="7">
        <v>0</v>
      </c>
      <c r="BJ65" s="53">
        <v>0</v>
      </c>
      <c r="BK65" s="52">
        <v>0</v>
      </c>
      <c r="BL65" s="7">
        <v>0</v>
      </c>
      <c r="BM65" s="53">
        <v>0</v>
      </c>
      <c r="BN65" s="52">
        <v>0</v>
      </c>
      <c r="BO65" s="7">
        <v>0</v>
      </c>
      <c r="BP65" s="53">
        <v>0</v>
      </c>
      <c r="BQ65" s="52">
        <v>0</v>
      </c>
      <c r="BR65" s="7">
        <v>0</v>
      </c>
      <c r="BS65" s="53">
        <v>0</v>
      </c>
      <c r="BT65" s="52">
        <v>0</v>
      </c>
      <c r="BU65" s="7">
        <v>0</v>
      </c>
      <c r="BV65" s="53">
        <v>0</v>
      </c>
      <c r="BW65" s="52">
        <v>0</v>
      </c>
      <c r="BX65" s="7">
        <v>0</v>
      </c>
      <c r="BY65" s="53">
        <v>0</v>
      </c>
      <c r="BZ65" s="52">
        <v>0</v>
      </c>
      <c r="CA65" s="7">
        <v>0</v>
      </c>
      <c r="CB65" s="53">
        <v>0</v>
      </c>
      <c r="CC65" s="52">
        <v>0</v>
      </c>
      <c r="CD65" s="7">
        <v>0</v>
      </c>
      <c r="CE65" s="53">
        <v>0</v>
      </c>
      <c r="CF65" s="52">
        <v>0</v>
      </c>
      <c r="CG65" s="7">
        <v>0</v>
      </c>
      <c r="CH65" s="53">
        <v>0</v>
      </c>
      <c r="CI65" s="52">
        <v>0</v>
      </c>
      <c r="CJ65" s="7">
        <v>0</v>
      </c>
      <c r="CK65" s="53">
        <v>0</v>
      </c>
      <c r="CL65" s="52">
        <v>0</v>
      </c>
      <c r="CM65" s="7">
        <v>0</v>
      </c>
      <c r="CN65" s="53">
        <v>0</v>
      </c>
      <c r="CO65" s="52">
        <v>0</v>
      </c>
      <c r="CP65" s="7">
        <v>0</v>
      </c>
      <c r="CQ65" s="53">
        <v>0</v>
      </c>
      <c r="CR65" s="52">
        <v>0</v>
      </c>
      <c r="CS65" s="7">
        <v>0</v>
      </c>
      <c r="CT65" s="53">
        <v>0</v>
      </c>
      <c r="CU65" s="52">
        <v>0</v>
      </c>
      <c r="CV65" s="7">
        <v>0</v>
      </c>
      <c r="CW65" s="53">
        <v>0</v>
      </c>
      <c r="CX65" s="52">
        <v>0</v>
      </c>
      <c r="CY65" s="7">
        <v>0</v>
      </c>
      <c r="CZ65" s="53">
        <v>0</v>
      </c>
      <c r="DA65" s="52">
        <v>0</v>
      </c>
      <c r="DB65" s="7">
        <v>0</v>
      </c>
      <c r="DC65" s="53">
        <v>0</v>
      </c>
      <c r="DD65" s="52">
        <v>0</v>
      </c>
      <c r="DE65" s="7">
        <v>0</v>
      </c>
      <c r="DF65" s="53">
        <v>0</v>
      </c>
      <c r="DG65" s="78">
        <v>0</v>
      </c>
      <c r="DH65" s="9">
        <v>0</v>
      </c>
      <c r="DI65" s="53">
        <v>0</v>
      </c>
      <c r="DJ65" s="52">
        <v>0.45</v>
      </c>
      <c r="DK65" s="7">
        <v>23.9</v>
      </c>
      <c r="DL65" s="53">
        <f t="shared" si="86"/>
        <v>53111.111111111109</v>
      </c>
      <c r="DM65" s="52">
        <v>0</v>
      </c>
      <c r="DN65" s="7">
        <v>0</v>
      </c>
      <c r="DO65" s="53">
        <v>0</v>
      </c>
      <c r="DP65" s="52">
        <v>0</v>
      </c>
      <c r="DQ65" s="7">
        <v>0</v>
      </c>
      <c r="DR65" s="53">
        <v>0</v>
      </c>
      <c r="DS65" s="78">
        <v>0</v>
      </c>
      <c r="DT65" s="9">
        <v>0</v>
      </c>
      <c r="DU65" s="53">
        <v>0</v>
      </c>
      <c r="DV65" s="78">
        <v>0</v>
      </c>
      <c r="DW65" s="9">
        <v>0</v>
      </c>
      <c r="DX65" s="53">
        <v>0</v>
      </c>
      <c r="DY65" s="78">
        <v>1.0669999999999999</v>
      </c>
      <c r="DZ65" s="9">
        <v>16.064</v>
      </c>
      <c r="EA65" s="53">
        <f t="shared" si="83"/>
        <v>15055.295220243675</v>
      </c>
      <c r="EB65" s="52">
        <v>0</v>
      </c>
      <c r="EC65" s="7">
        <v>0</v>
      </c>
      <c r="ED65" s="53">
        <v>0</v>
      </c>
      <c r="EE65" s="58">
        <v>0</v>
      </c>
      <c r="EF65" s="16">
        <v>0</v>
      </c>
      <c r="EG65" s="53">
        <v>0</v>
      </c>
      <c r="EH65" s="58">
        <v>0</v>
      </c>
      <c r="EI65" s="16">
        <v>0</v>
      </c>
      <c r="EJ65" s="53">
        <f t="shared" si="76"/>
        <v>0</v>
      </c>
      <c r="EK65" s="58">
        <v>0</v>
      </c>
      <c r="EL65" s="16">
        <v>0</v>
      </c>
      <c r="EM65" s="53">
        <v>0</v>
      </c>
      <c r="EN65" s="52">
        <v>0</v>
      </c>
      <c r="EO65" s="7">
        <v>0</v>
      </c>
      <c r="EP65" s="53">
        <v>0</v>
      </c>
      <c r="EQ65" s="52">
        <v>0</v>
      </c>
      <c r="ER65" s="7">
        <v>0</v>
      </c>
      <c r="ES65" s="53">
        <v>0</v>
      </c>
      <c r="ET65" s="78">
        <v>0</v>
      </c>
      <c r="EU65" s="9">
        <v>0</v>
      </c>
      <c r="EV65" s="53">
        <v>0</v>
      </c>
      <c r="EW65" s="52">
        <v>0</v>
      </c>
      <c r="EX65" s="7">
        <v>0</v>
      </c>
      <c r="EY65" s="53">
        <v>0</v>
      </c>
      <c r="EZ65" s="52">
        <v>0</v>
      </c>
      <c r="FA65" s="7">
        <v>0</v>
      </c>
      <c r="FB65" s="53">
        <v>0</v>
      </c>
      <c r="FC65" s="52">
        <v>0</v>
      </c>
      <c r="FD65" s="7">
        <v>0</v>
      </c>
      <c r="FE65" s="53">
        <v>0</v>
      </c>
      <c r="FF65" s="52">
        <v>0</v>
      </c>
      <c r="FG65" s="7">
        <v>0</v>
      </c>
      <c r="FH65" s="53">
        <v>0</v>
      </c>
      <c r="FI65" s="52">
        <v>0</v>
      </c>
      <c r="FJ65" s="7">
        <v>0</v>
      </c>
      <c r="FK65" s="53">
        <v>0</v>
      </c>
      <c r="FL65" s="52">
        <v>0</v>
      </c>
      <c r="FM65" s="7">
        <v>0</v>
      </c>
      <c r="FN65" s="53">
        <f t="shared" si="77"/>
        <v>0</v>
      </c>
      <c r="FO65" s="52">
        <v>0</v>
      </c>
      <c r="FP65" s="7">
        <v>0</v>
      </c>
      <c r="FQ65" s="53">
        <v>0</v>
      </c>
      <c r="FR65" s="52">
        <v>0</v>
      </c>
      <c r="FS65" s="7">
        <v>0</v>
      </c>
      <c r="FT65" s="53">
        <v>0</v>
      </c>
      <c r="FU65" s="52">
        <v>0</v>
      </c>
      <c r="FV65" s="7">
        <v>0</v>
      </c>
      <c r="FW65" s="53">
        <v>0</v>
      </c>
      <c r="FX65" s="52">
        <v>0</v>
      </c>
      <c r="FY65" s="7">
        <v>0</v>
      </c>
      <c r="FZ65" s="53">
        <v>0</v>
      </c>
      <c r="GA65" s="52">
        <v>0</v>
      </c>
      <c r="GB65" s="7">
        <v>0</v>
      </c>
      <c r="GC65" s="53">
        <v>0</v>
      </c>
      <c r="GD65" s="52">
        <v>0</v>
      </c>
      <c r="GE65" s="7">
        <v>0</v>
      </c>
      <c r="GF65" s="53">
        <v>0</v>
      </c>
      <c r="GG65" s="52">
        <v>0</v>
      </c>
      <c r="GH65" s="7">
        <v>0</v>
      </c>
      <c r="GI65" s="53">
        <v>0</v>
      </c>
      <c r="GJ65" s="52">
        <v>0</v>
      </c>
      <c r="GK65" s="7">
        <v>0</v>
      </c>
      <c r="GL65" s="53">
        <f t="shared" si="78"/>
        <v>0</v>
      </c>
      <c r="GM65" s="52">
        <v>0</v>
      </c>
      <c r="GN65" s="7">
        <v>0</v>
      </c>
      <c r="GO65" s="53">
        <v>0</v>
      </c>
      <c r="GP65" s="52">
        <v>0</v>
      </c>
      <c r="GQ65" s="7">
        <v>0</v>
      </c>
      <c r="GR65" s="53">
        <v>0</v>
      </c>
      <c r="GS65" s="52">
        <v>0</v>
      </c>
      <c r="GT65" s="7">
        <v>0</v>
      </c>
      <c r="GU65" s="53">
        <v>0</v>
      </c>
      <c r="GV65" s="52">
        <v>0</v>
      </c>
      <c r="GW65" s="7">
        <v>0</v>
      </c>
      <c r="GX65" s="53">
        <v>0</v>
      </c>
      <c r="GY65" s="52">
        <v>0</v>
      </c>
      <c r="GZ65" s="7">
        <v>0</v>
      </c>
      <c r="HA65" s="53">
        <v>0</v>
      </c>
      <c r="HB65" s="52">
        <v>0</v>
      </c>
      <c r="HC65" s="7">
        <v>0</v>
      </c>
      <c r="HD65" s="53">
        <v>0</v>
      </c>
      <c r="HE65" s="52">
        <v>0</v>
      </c>
      <c r="HF65" s="7">
        <v>0</v>
      </c>
      <c r="HG65" s="53">
        <v>0</v>
      </c>
      <c r="HH65" s="52">
        <v>0</v>
      </c>
      <c r="HI65" s="7">
        <v>0</v>
      </c>
      <c r="HJ65" s="53">
        <v>0</v>
      </c>
      <c r="HK65" s="52">
        <v>0</v>
      </c>
      <c r="HL65" s="7">
        <v>0</v>
      </c>
      <c r="HM65" s="53">
        <v>0</v>
      </c>
      <c r="HN65" s="52">
        <v>0</v>
      </c>
      <c r="HO65" s="7">
        <v>0</v>
      </c>
      <c r="HP65" s="53">
        <v>0</v>
      </c>
      <c r="HQ65" s="52">
        <v>0</v>
      </c>
      <c r="HR65" s="7">
        <v>0</v>
      </c>
      <c r="HS65" s="53">
        <v>0</v>
      </c>
      <c r="HT65" s="52">
        <v>0.35099999999999998</v>
      </c>
      <c r="HU65" s="7">
        <v>3.7309999999999999</v>
      </c>
      <c r="HV65" s="53">
        <f t="shared" si="85"/>
        <v>10629.62962962963</v>
      </c>
      <c r="HW65" s="52">
        <v>1933.1690000000001</v>
      </c>
      <c r="HX65" s="7">
        <v>10345.828</v>
      </c>
      <c r="HY65" s="53">
        <f t="shared" si="80"/>
        <v>5351.7452431732554</v>
      </c>
      <c r="HZ65" s="10">
        <f t="shared" si="47"/>
        <v>1935.037</v>
      </c>
      <c r="IA65" s="15">
        <f t="shared" si="48"/>
        <v>10389.522999999999</v>
      </c>
      <c r="IB65" s="1"/>
      <c r="IC65" s="2"/>
      <c r="ID65" s="1"/>
      <c r="IE65" s="1"/>
      <c r="IF65" s="1"/>
      <c r="IG65" s="2"/>
      <c r="IH65" s="1"/>
      <c r="II65" s="1"/>
      <c r="IJ65" s="1"/>
      <c r="IK65" s="2"/>
      <c r="IL65" s="1"/>
      <c r="IM65" s="1"/>
      <c r="IN65" s="1"/>
      <c r="IO65" s="2"/>
      <c r="IP65" s="1"/>
      <c r="IQ65" s="1"/>
      <c r="IR65" s="1"/>
      <c r="IS65" s="2"/>
      <c r="IT65" s="1"/>
      <c r="IU65" s="1"/>
      <c r="IV65" s="1"/>
      <c r="IW65" s="2"/>
      <c r="IX65" s="1"/>
      <c r="IY65" s="1"/>
      <c r="IZ65" s="1"/>
      <c r="JA65" s="2"/>
      <c r="JB65" s="1"/>
      <c r="JC65" s="1"/>
      <c r="JD65" s="1"/>
      <c r="JE65" s="2"/>
      <c r="JF65" s="1"/>
      <c r="JG65" s="1"/>
      <c r="JH65" s="1"/>
      <c r="JI65" s="2"/>
      <c r="JJ65" s="1"/>
      <c r="JK65" s="1"/>
      <c r="JL65" s="1"/>
      <c r="JM65" s="2"/>
      <c r="JN65" s="1"/>
      <c r="JO65" s="1"/>
      <c r="JP65" s="1"/>
      <c r="JQ65" s="2"/>
      <c r="JR65" s="1"/>
      <c r="JS65" s="1"/>
      <c r="JT65" s="1"/>
      <c r="JU65" s="2"/>
      <c r="JV65" s="1"/>
      <c r="JW65" s="1"/>
      <c r="JX65" s="1"/>
      <c r="JY65" s="2"/>
      <c r="JZ65" s="1"/>
      <c r="KA65" s="1"/>
      <c r="KB65" s="1"/>
    </row>
    <row r="66" spans="1:363" x14ac:dyDescent="0.3">
      <c r="A66" s="73">
        <v>2012</v>
      </c>
      <c r="B66" s="69" t="s">
        <v>13</v>
      </c>
      <c r="C66" s="52">
        <v>0</v>
      </c>
      <c r="D66" s="7">
        <v>0</v>
      </c>
      <c r="E66" s="53">
        <v>0</v>
      </c>
      <c r="F66" s="52">
        <v>0</v>
      </c>
      <c r="G66" s="7">
        <v>0</v>
      </c>
      <c r="H66" s="53">
        <v>0</v>
      </c>
      <c r="I66" s="52">
        <v>0</v>
      </c>
      <c r="J66" s="7">
        <v>0</v>
      </c>
      <c r="K66" s="53">
        <v>0</v>
      </c>
      <c r="L66" s="52">
        <v>0</v>
      </c>
      <c r="M66" s="7">
        <v>0</v>
      </c>
      <c r="N66" s="53">
        <v>0</v>
      </c>
      <c r="O66" s="52">
        <v>0</v>
      </c>
      <c r="P66" s="7">
        <v>0</v>
      </c>
      <c r="Q66" s="53">
        <v>0</v>
      </c>
      <c r="R66" s="52">
        <v>0</v>
      </c>
      <c r="S66" s="7">
        <v>0</v>
      </c>
      <c r="T66" s="53">
        <v>0</v>
      </c>
      <c r="U66" s="52">
        <v>0</v>
      </c>
      <c r="V66" s="7">
        <v>0</v>
      </c>
      <c r="W66" s="53">
        <v>0</v>
      </c>
      <c r="X66" s="52">
        <v>0</v>
      </c>
      <c r="Y66" s="7">
        <v>0</v>
      </c>
      <c r="Z66" s="53">
        <v>0</v>
      </c>
      <c r="AA66" s="52">
        <v>0</v>
      </c>
      <c r="AB66" s="7">
        <v>0</v>
      </c>
      <c r="AC66" s="53">
        <v>0</v>
      </c>
      <c r="AD66" s="52">
        <v>0</v>
      </c>
      <c r="AE66" s="7">
        <v>0</v>
      </c>
      <c r="AF66" s="53">
        <v>0</v>
      </c>
      <c r="AG66" s="52">
        <v>0</v>
      </c>
      <c r="AH66" s="7">
        <v>0</v>
      </c>
      <c r="AI66" s="53">
        <v>0</v>
      </c>
      <c r="AJ66" s="52">
        <v>0</v>
      </c>
      <c r="AK66" s="7">
        <v>0</v>
      </c>
      <c r="AL66" s="53">
        <v>0</v>
      </c>
      <c r="AM66" s="52">
        <v>0</v>
      </c>
      <c r="AN66" s="7">
        <v>0</v>
      </c>
      <c r="AO66" s="53">
        <v>0</v>
      </c>
      <c r="AP66" s="52">
        <v>0</v>
      </c>
      <c r="AQ66" s="7">
        <v>0</v>
      </c>
      <c r="AR66" s="53">
        <v>0</v>
      </c>
      <c r="AS66" s="52">
        <v>0</v>
      </c>
      <c r="AT66" s="7">
        <v>0</v>
      </c>
      <c r="AU66" s="53">
        <v>0</v>
      </c>
      <c r="AV66" s="52">
        <v>0</v>
      </c>
      <c r="AW66" s="7">
        <v>0</v>
      </c>
      <c r="AX66" s="53">
        <f t="shared" si="74"/>
        <v>0</v>
      </c>
      <c r="AY66" s="52">
        <v>0</v>
      </c>
      <c r="AZ66" s="7">
        <v>0</v>
      </c>
      <c r="BA66" s="53">
        <v>0</v>
      </c>
      <c r="BB66" s="52">
        <v>0</v>
      </c>
      <c r="BC66" s="7">
        <v>0</v>
      </c>
      <c r="BD66" s="53">
        <v>0</v>
      </c>
      <c r="BE66" s="52">
        <v>0</v>
      </c>
      <c r="BF66" s="7">
        <v>0</v>
      </c>
      <c r="BG66" s="53">
        <v>0</v>
      </c>
      <c r="BH66" s="52">
        <v>0</v>
      </c>
      <c r="BI66" s="7">
        <v>0</v>
      </c>
      <c r="BJ66" s="53">
        <v>0</v>
      </c>
      <c r="BK66" s="52">
        <v>0</v>
      </c>
      <c r="BL66" s="7">
        <v>0</v>
      </c>
      <c r="BM66" s="53">
        <v>0</v>
      </c>
      <c r="BN66" s="52">
        <v>0</v>
      </c>
      <c r="BO66" s="7">
        <v>0</v>
      </c>
      <c r="BP66" s="53">
        <v>0</v>
      </c>
      <c r="BQ66" s="52">
        <v>0</v>
      </c>
      <c r="BR66" s="7">
        <v>0</v>
      </c>
      <c r="BS66" s="53">
        <v>0</v>
      </c>
      <c r="BT66" s="52">
        <v>0</v>
      </c>
      <c r="BU66" s="7">
        <v>0</v>
      </c>
      <c r="BV66" s="53">
        <v>0</v>
      </c>
      <c r="BW66" s="52">
        <v>0</v>
      </c>
      <c r="BX66" s="7">
        <v>0</v>
      </c>
      <c r="BY66" s="53">
        <v>0</v>
      </c>
      <c r="BZ66" s="52">
        <v>0</v>
      </c>
      <c r="CA66" s="7">
        <v>0</v>
      </c>
      <c r="CB66" s="53">
        <v>0</v>
      </c>
      <c r="CC66" s="52">
        <v>0</v>
      </c>
      <c r="CD66" s="7">
        <v>0</v>
      </c>
      <c r="CE66" s="53">
        <v>0</v>
      </c>
      <c r="CF66" s="52">
        <v>0</v>
      </c>
      <c r="CG66" s="7">
        <v>0</v>
      </c>
      <c r="CH66" s="53">
        <v>0</v>
      </c>
      <c r="CI66" s="52">
        <v>0</v>
      </c>
      <c r="CJ66" s="7">
        <v>0</v>
      </c>
      <c r="CK66" s="53">
        <v>0</v>
      </c>
      <c r="CL66" s="52">
        <v>0</v>
      </c>
      <c r="CM66" s="7">
        <v>0</v>
      </c>
      <c r="CN66" s="53">
        <v>0</v>
      </c>
      <c r="CO66" s="52">
        <v>0</v>
      </c>
      <c r="CP66" s="7">
        <v>0</v>
      </c>
      <c r="CQ66" s="53">
        <v>0</v>
      </c>
      <c r="CR66" s="52">
        <v>0</v>
      </c>
      <c r="CS66" s="7">
        <v>0</v>
      </c>
      <c r="CT66" s="53">
        <v>0</v>
      </c>
      <c r="CU66" s="52">
        <v>0</v>
      </c>
      <c r="CV66" s="7">
        <v>0</v>
      </c>
      <c r="CW66" s="53">
        <v>0</v>
      </c>
      <c r="CX66" s="52">
        <v>0</v>
      </c>
      <c r="CY66" s="7">
        <v>0</v>
      </c>
      <c r="CZ66" s="53">
        <v>0</v>
      </c>
      <c r="DA66" s="52">
        <v>0</v>
      </c>
      <c r="DB66" s="7">
        <v>0</v>
      </c>
      <c r="DC66" s="53">
        <v>0</v>
      </c>
      <c r="DD66" s="52">
        <v>0</v>
      </c>
      <c r="DE66" s="7">
        <v>0</v>
      </c>
      <c r="DF66" s="53">
        <v>0</v>
      </c>
      <c r="DG66" s="52">
        <v>0</v>
      </c>
      <c r="DH66" s="7">
        <v>0</v>
      </c>
      <c r="DI66" s="53">
        <v>0</v>
      </c>
      <c r="DJ66" s="52">
        <v>0.79</v>
      </c>
      <c r="DK66" s="7">
        <v>22.81</v>
      </c>
      <c r="DL66" s="53">
        <f t="shared" si="86"/>
        <v>28873.417721518985</v>
      </c>
      <c r="DM66" s="52">
        <v>0</v>
      </c>
      <c r="DN66" s="7">
        <v>0</v>
      </c>
      <c r="DO66" s="53">
        <v>0</v>
      </c>
      <c r="DP66" s="52">
        <v>0</v>
      </c>
      <c r="DQ66" s="7">
        <v>0</v>
      </c>
      <c r="DR66" s="53">
        <v>0</v>
      </c>
      <c r="DS66" s="52">
        <v>0</v>
      </c>
      <c r="DT66" s="7">
        <v>0</v>
      </c>
      <c r="DU66" s="53">
        <v>0</v>
      </c>
      <c r="DV66" s="52">
        <v>0</v>
      </c>
      <c r="DW66" s="7">
        <v>0</v>
      </c>
      <c r="DX66" s="53">
        <v>0</v>
      </c>
      <c r="DY66" s="52">
        <v>1.06</v>
      </c>
      <c r="DZ66" s="7">
        <v>8.7349999999999994</v>
      </c>
      <c r="EA66" s="53">
        <f t="shared" si="83"/>
        <v>8240.5660377358472</v>
      </c>
      <c r="EB66" s="52">
        <v>0</v>
      </c>
      <c r="EC66" s="7">
        <v>0</v>
      </c>
      <c r="ED66" s="53">
        <v>0</v>
      </c>
      <c r="EE66" s="58">
        <v>0</v>
      </c>
      <c r="EF66" s="16">
        <v>0</v>
      </c>
      <c r="EG66" s="53">
        <v>0</v>
      </c>
      <c r="EH66" s="58">
        <v>0</v>
      </c>
      <c r="EI66" s="16">
        <v>0</v>
      </c>
      <c r="EJ66" s="53">
        <f t="shared" si="76"/>
        <v>0</v>
      </c>
      <c r="EK66" s="58">
        <v>0</v>
      </c>
      <c r="EL66" s="16">
        <v>0</v>
      </c>
      <c r="EM66" s="53">
        <v>0</v>
      </c>
      <c r="EN66" s="52">
        <v>0</v>
      </c>
      <c r="EO66" s="7">
        <v>0</v>
      </c>
      <c r="EP66" s="53">
        <v>0</v>
      </c>
      <c r="EQ66" s="52">
        <v>0</v>
      </c>
      <c r="ER66" s="7">
        <v>0</v>
      </c>
      <c r="ES66" s="53">
        <v>0</v>
      </c>
      <c r="ET66" s="52">
        <v>0</v>
      </c>
      <c r="EU66" s="7">
        <v>0</v>
      </c>
      <c r="EV66" s="53">
        <v>0</v>
      </c>
      <c r="EW66" s="52">
        <v>0</v>
      </c>
      <c r="EX66" s="7">
        <v>0</v>
      </c>
      <c r="EY66" s="53">
        <v>0</v>
      </c>
      <c r="EZ66" s="52">
        <v>0</v>
      </c>
      <c r="FA66" s="7">
        <v>0</v>
      </c>
      <c r="FB66" s="53">
        <v>0</v>
      </c>
      <c r="FC66" s="52">
        <v>0</v>
      </c>
      <c r="FD66" s="7">
        <v>0</v>
      </c>
      <c r="FE66" s="53">
        <v>0</v>
      </c>
      <c r="FF66" s="52">
        <v>0</v>
      </c>
      <c r="FG66" s="7">
        <v>0</v>
      </c>
      <c r="FH66" s="53">
        <v>0</v>
      </c>
      <c r="FI66" s="52">
        <v>0</v>
      </c>
      <c r="FJ66" s="7">
        <v>0</v>
      </c>
      <c r="FK66" s="53">
        <v>0</v>
      </c>
      <c r="FL66" s="52">
        <v>0</v>
      </c>
      <c r="FM66" s="7">
        <v>0</v>
      </c>
      <c r="FN66" s="53">
        <f t="shared" si="77"/>
        <v>0</v>
      </c>
      <c r="FO66" s="52">
        <v>0</v>
      </c>
      <c r="FP66" s="7">
        <v>0</v>
      </c>
      <c r="FQ66" s="53">
        <v>0</v>
      </c>
      <c r="FR66" s="52">
        <v>0</v>
      </c>
      <c r="FS66" s="7">
        <v>0</v>
      </c>
      <c r="FT66" s="53">
        <v>0</v>
      </c>
      <c r="FU66" s="52">
        <v>0</v>
      </c>
      <c r="FV66" s="7">
        <v>0</v>
      </c>
      <c r="FW66" s="53">
        <v>0</v>
      </c>
      <c r="FX66" s="52">
        <v>0</v>
      </c>
      <c r="FY66" s="7">
        <v>0</v>
      </c>
      <c r="FZ66" s="53">
        <v>0</v>
      </c>
      <c r="GA66" s="52">
        <v>0</v>
      </c>
      <c r="GB66" s="7">
        <v>0</v>
      </c>
      <c r="GC66" s="53">
        <v>0</v>
      </c>
      <c r="GD66" s="52">
        <v>0</v>
      </c>
      <c r="GE66" s="7">
        <v>0</v>
      </c>
      <c r="GF66" s="53">
        <v>0</v>
      </c>
      <c r="GG66" s="52">
        <v>0</v>
      </c>
      <c r="GH66" s="7">
        <v>0</v>
      </c>
      <c r="GI66" s="53">
        <v>0</v>
      </c>
      <c r="GJ66" s="52">
        <v>0</v>
      </c>
      <c r="GK66" s="7">
        <v>0</v>
      </c>
      <c r="GL66" s="53">
        <f t="shared" si="78"/>
        <v>0</v>
      </c>
      <c r="GM66" s="52">
        <v>0</v>
      </c>
      <c r="GN66" s="7">
        <v>0</v>
      </c>
      <c r="GO66" s="53">
        <v>0</v>
      </c>
      <c r="GP66" s="52">
        <v>0</v>
      </c>
      <c r="GQ66" s="7">
        <v>0</v>
      </c>
      <c r="GR66" s="53">
        <v>0</v>
      </c>
      <c r="GS66" s="52">
        <v>0</v>
      </c>
      <c r="GT66" s="7">
        <v>0</v>
      </c>
      <c r="GU66" s="53">
        <v>0</v>
      </c>
      <c r="GV66" s="52">
        <v>0</v>
      </c>
      <c r="GW66" s="7">
        <v>0</v>
      </c>
      <c r="GX66" s="53">
        <v>0</v>
      </c>
      <c r="GY66" s="52">
        <v>0</v>
      </c>
      <c r="GZ66" s="7">
        <v>0</v>
      </c>
      <c r="HA66" s="53">
        <v>0</v>
      </c>
      <c r="HB66" s="52">
        <v>0</v>
      </c>
      <c r="HC66" s="7">
        <v>0</v>
      </c>
      <c r="HD66" s="53">
        <v>0</v>
      </c>
      <c r="HE66" s="52">
        <v>0</v>
      </c>
      <c r="HF66" s="7">
        <v>0</v>
      </c>
      <c r="HG66" s="53">
        <v>0</v>
      </c>
      <c r="HH66" s="52">
        <v>0</v>
      </c>
      <c r="HI66" s="7">
        <v>0</v>
      </c>
      <c r="HJ66" s="53">
        <v>0</v>
      </c>
      <c r="HK66" s="52">
        <v>0</v>
      </c>
      <c r="HL66" s="7">
        <v>0</v>
      </c>
      <c r="HM66" s="53">
        <v>0</v>
      </c>
      <c r="HN66" s="52">
        <v>0</v>
      </c>
      <c r="HO66" s="7">
        <v>0</v>
      </c>
      <c r="HP66" s="53">
        <v>0</v>
      </c>
      <c r="HQ66" s="52">
        <v>0</v>
      </c>
      <c r="HR66" s="7">
        <v>0</v>
      </c>
      <c r="HS66" s="53">
        <v>0</v>
      </c>
      <c r="HT66" s="52">
        <v>0.55200000000000005</v>
      </c>
      <c r="HU66" s="7">
        <v>17.236000000000001</v>
      </c>
      <c r="HV66" s="53">
        <f t="shared" si="85"/>
        <v>31224.637681159416</v>
      </c>
      <c r="HW66" s="52">
        <v>1769.491</v>
      </c>
      <c r="HX66" s="7">
        <v>9891.0030000000006</v>
      </c>
      <c r="HY66" s="53">
        <f t="shared" si="80"/>
        <v>5589.7447345027467</v>
      </c>
      <c r="HZ66" s="10">
        <f t="shared" si="47"/>
        <v>1771.893</v>
      </c>
      <c r="IA66" s="15">
        <f t="shared" si="48"/>
        <v>9939.7840000000015</v>
      </c>
      <c r="IB66" s="1"/>
      <c r="IC66" s="2"/>
      <c r="ID66" s="1"/>
      <c r="IE66" s="1"/>
      <c r="IF66" s="1"/>
      <c r="IG66" s="2"/>
      <c r="IH66" s="1"/>
      <c r="II66" s="1"/>
      <c r="IJ66" s="1"/>
      <c r="IK66" s="2"/>
      <c r="IL66" s="1"/>
      <c r="IM66" s="1"/>
      <c r="IN66" s="1"/>
      <c r="IO66" s="2"/>
      <c r="IP66" s="1"/>
      <c r="IQ66" s="1"/>
      <c r="IR66" s="1"/>
      <c r="IS66" s="2"/>
      <c r="IT66" s="1"/>
      <c r="IU66" s="1"/>
      <c r="IV66" s="1"/>
      <c r="IW66" s="2"/>
      <c r="IX66" s="1"/>
      <c r="IY66" s="1"/>
      <c r="IZ66" s="1"/>
      <c r="JA66" s="2"/>
      <c r="JB66" s="1"/>
      <c r="JC66" s="1"/>
      <c r="JD66" s="1"/>
      <c r="JE66" s="2"/>
      <c r="JF66" s="1"/>
      <c r="JG66" s="1"/>
      <c r="JH66" s="1"/>
      <c r="JI66" s="2"/>
      <c r="JJ66" s="1"/>
      <c r="JK66" s="1"/>
      <c r="JL66" s="1"/>
      <c r="JM66" s="2"/>
      <c r="JN66" s="1"/>
      <c r="JO66" s="1"/>
      <c r="JP66" s="1"/>
      <c r="JQ66" s="2"/>
      <c r="JR66" s="1"/>
      <c r="JS66" s="1"/>
      <c r="JT66" s="1"/>
      <c r="JU66" s="2"/>
      <c r="JV66" s="1"/>
      <c r="JW66" s="1"/>
      <c r="JX66" s="1"/>
      <c r="JY66" s="2"/>
      <c r="JZ66" s="1"/>
      <c r="KA66" s="1"/>
      <c r="KB66" s="1"/>
    </row>
    <row r="67" spans="1:363" x14ac:dyDescent="0.3">
      <c r="A67" s="73">
        <v>2012</v>
      </c>
      <c r="B67" s="69" t="s">
        <v>14</v>
      </c>
      <c r="C67" s="52">
        <v>0</v>
      </c>
      <c r="D67" s="7">
        <v>0</v>
      </c>
      <c r="E67" s="53">
        <v>0</v>
      </c>
      <c r="F67" s="52">
        <v>0</v>
      </c>
      <c r="G67" s="7">
        <v>0</v>
      </c>
      <c r="H67" s="53">
        <v>0</v>
      </c>
      <c r="I67" s="52">
        <v>0.34300000000000003</v>
      </c>
      <c r="J67" s="7">
        <v>8.3309999999999995</v>
      </c>
      <c r="K67" s="53">
        <f>J67/I67*1000</f>
        <v>24288.629737609328</v>
      </c>
      <c r="L67" s="52">
        <v>0</v>
      </c>
      <c r="M67" s="7">
        <v>0</v>
      </c>
      <c r="N67" s="53">
        <v>0</v>
      </c>
      <c r="O67" s="52">
        <v>0</v>
      </c>
      <c r="P67" s="7">
        <v>0</v>
      </c>
      <c r="Q67" s="53">
        <v>0</v>
      </c>
      <c r="R67" s="52">
        <v>0</v>
      </c>
      <c r="S67" s="7">
        <v>0</v>
      </c>
      <c r="T67" s="53">
        <v>0</v>
      </c>
      <c r="U67" s="52">
        <v>0</v>
      </c>
      <c r="V67" s="7">
        <v>0</v>
      </c>
      <c r="W67" s="53">
        <v>0</v>
      </c>
      <c r="X67" s="52">
        <v>0</v>
      </c>
      <c r="Y67" s="7">
        <v>0</v>
      </c>
      <c r="Z67" s="53">
        <v>0</v>
      </c>
      <c r="AA67" s="52">
        <v>0</v>
      </c>
      <c r="AB67" s="7">
        <v>0</v>
      </c>
      <c r="AC67" s="53">
        <v>0</v>
      </c>
      <c r="AD67" s="52">
        <v>0</v>
      </c>
      <c r="AE67" s="7">
        <v>0</v>
      </c>
      <c r="AF67" s="53">
        <v>0</v>
      </c>
      <c r="AG67" s="52">
        <v>0</v>
      </c>
      <c r="AH67" s="7">
        <v>0</v>
      </c>
      <c r="AI67" s="53">
        <v>0</v>
      </c>
      <c r="AJ67" s="52">
        <v>0</v>
      </c>
      <c r="AK67" s="7">
        <v>0</v>
      </c>
      <c r="AL67" s="53">
        <v>0</v>
      </c>
      <c r="AM67" s="52">
        <v>0</v>
      </c>
      <c r="AN67" s="7">
        <v>0</v>
      </c>
      <c r="AO67" s="53">
        <v>0</v>
      </c>
      <c r="AP67" s="52">
        <v>1.2E-2</v>
      </c>
      <c r="AQ67" s="7">
        <v>6.0999999999999999E-2</v>
      </c>
      <c r="AR67" s="53">
        <f>AQ67/AP67*1000</f>
        <v>5083.333333333333</v>
      </c>
      <c r="AS67" s="52">
        <v>0</v>
      </c>
      <c r="AT67" s="7">
        <v>0</v>
      </c>
      <c r="AU67" s="53">
        <v>0</v>
      </c>
      <c r="AV67" s="52">
        <v>0</v>
      </c>
      <c r="AW67" s="7">
        <v>0</v>
      </c>
      <c r="AX67" s="53">
        <f t="shared" si="74"/>
        <v>0</v>
      </c>
      <c r="AY67" s="52">
        <v>0</v>
      </c>
      <c r="AZ67" s="7">
        <v>0</v>
      </c>
      <c r="BA67" s="53">
        <v>0</v>
      </c>
      <c r="BB67" s="52">
        <v>0</v>
      </c>
      <c r="BC67" s="7">
        <v>0</v>
      </c>
      <c r="BD67" s="53">
        <v>0</v>
      </c>
      <c r="BE67" s="52">
        <v>0</v>
      </c>
      <c r="BF67" s="7">
        <v>0</v>
      </c>
      <c r="BG67" s="53">
        <v>0</v>
      </c>
      <c r="BH67" s="52">
        <v>0</v>
      </c>
      <c r="BI67" s="7">
        <v>0</v>
      </c>
      <c r="BJ67" s="53">
        <v>0</v>
      </c>
      <c r="BK67" s="52">
        <v>0</v>
      </c>
      <c r="BL67" s="7">
        <v>0</v>
      </c>
      <c r="BM67" s="53">
        <v>0</v>
      </c>
      <c r="BN67" s="52">
        <v>0</v>
      </c>
      <c r="BO67" s="7">
        <v>0</v>
      </c>
      <c r="BP67" s="53">
        <v>0</v>
      </c>
      <c r="BQ67" s="52">
        <v>0</v>
      </c>
      <c r="BR67" s="7">
        <v>0</v>
      </c>
      <c r="BS67" s="53">
        <v>0</v>
      </c>
      <c r="BT67" s="52">
        <v>0</v>
      </c>
      <c r="BU67" s="7">
        <v>0</v>
      </c>
      <c r="BV67" s="53">
        <v>0</v>
      </c>
      <c r="BW67" s="52">
        <v>0</v>
      </c>
      <c r="BX67" s="7">
        <v>0</v>
      </c>
      <c r="BY67" s="53">
        <v>0</v>
      </c>
      <c r="BZ67" s="52">
        <v>0</v>
      </c>
      <c r="CA67" s="7">
        <v>0</v>
      </c>
      <c r="CB67" s="53">
        <v>0</v>
      </c>
      <c r="CC67" s="52">
        <v>0</v>
      </c>
      <c r="CD67" s="7">
        <v>0</v>
      </c>
      <c r="CE67" s="53">
        <v>0</v>
      </c>
      <c r="CF67" s="52">
        <v>0</v>
      </c>
      <c r="CG67" s="7">
        <v>0</v>
      </c>
      <c r="CH67" s="53">
        <v>0</v>
      </c>
      <c r="CI67" s="52">
        <v>0</v>
      </c>
      <c r="CJ67" s="7">
        <v>0</v>
      </c>
      <c r="CK67" s="53">
        <v>0</v>
      </c>
      <c r="CL67" s="52">
        <v>0</v>
      </c>
      <c r="CM67" s="7">
        <v>0</v>
      </c>
      <c r="CN67" s="53">
        <v>0</v>
      </c>
      <c r="CO67" s="52">
        <v>0</v>
      </c>
      <c r="CP67" s="7">
        <v>0</v>
      </c>
      <c r="CQ67" s="53">
        <v>0</v>
      </c>
      <c r="CR67" s="52">
        <v>0</v>
      </c>
      <c r="CS67" s="7">
        <v>0</v>
      </c>
      <c r="CT67" s="53">
        <v>0</v>
      </c>
      <c r="CU67" s="52">
        <v>0</v>
      </c>
      <c r="CV67" s="7">
        <v>0</v>
      </c>
      <c r="CW67" s="53">
        <v>0</v>
      </c>
      <c r="CX67" s="52">
        <v>0</v>
      </c>
      <c r="CY67" s="7">
        <v>0</v>
      </c>
      <c r="CZ67" s="53">
        <v>0</v>
      </c>
      <c r="DA67" s="52">
        <v>0</v>
      </c>
      <c r="DB67" s="7">
        <v>0</v>
      </c>
      <c r="DC67" s="53">
        <v>0</v>
      </c>
      <c r="DD67" s="52">
        <v>0</v>
      </c>
      <c r="DE67" s="7">
        <v>0</v>
      </c>
      <c r="DF67" s="53">
        <v>0</v>
      </c>
      <c r="DG67" s="52">
        <v>0</v>
      </c>
      <c r="DH67" s="7">
        <v>0</v>
      </c>
      <c r="DI67" s="53">
        <v>0</v>
      </c>
      <c r="DJ67" s="52">
        <v>0.04</v>
      </c>
      <c r="DK67" s="7">
        <v>0.52</v>
      </c>
      <c r="DL67" s="53">
        <f t="shared" si="86"/>
        <v>13000</v>
      </c>
      <c r="DM67" s="52">
        <v>0</v>
      </c>
      <c r="DN67" s="7">
        <v>0</v>
      </c>
      <c r="DO67" s="53">
        <v>0</v>
      </c>
      <c r="DP67" s="52">
        <v>0</v>
      </c>
      <c r="DQ67" s="7">
        <v>0</v>
      </c>
      <c r="DR67" s="53">
        <v>0</v>
      </c>
      <c r="DS67" s="52">
        <v>0</v>
      </c>
      <c r="DT67" s="7">
        <v>0</v>
      </c>
      <c r="DU67" s="53">
        <v>0</v>
      </c>
      <c r="DV67" s="52">
        <v>0.02</v>
      </c>
      <c r="DW67" s="7">
        <v>0.16400000000000001</v>
      </c>
      <c r="DX67" s="53">
        <f>DW67/DV67*1000</f>
        <v>8200</v>
      </c>
      <c r="DY67" s="52">
        <v>0.28699999999999998</v>
      </c>
      <c r="DZ67" s="7">
        <v>2.1989999999999998</v>
      </c>
      <c r="EA67" s="53">
        <f t="shared" si="83"/>
        <v>7662.0209059233457</v>
      </c>
      <c r="EB67" s="52">
        <v>0</v>
      </c>
      <c r="EC67" s="7">
        <v>0</v>
      </c>
      <c r="ED67" s="53">
        <v>0</v>
      </c>
      <c r="EE67" s="58">
        <v>0</v>
      </c>
      <c r="EF67" s="16">
        <v>0</v>
      </c>
      <c r="EG67" s="53">
        <v>0</v>
      </c>
      <c r="EH67" s="58">
        <v>0</v>
      </c>
      <c r="EI67" s="16">
        <v>0</v>
      </c>
      <c r="EJ67" s="53">
        <f t="shared" si="76"/>
        <v>0</v>
      </c>
      <c r="EK67" s="58">
        <v>0</v>
      </c>
      <c r="EL67" s="16">
        <v>0</v>
      </c>
      <c r="EM67" s="53">
        <v>0</v>
      </c>
      <c r="EN67" s="52">
        <v>0</v>
      </c>
      <c r="EO67" s="7">
        <v>0</v>
      </c>
      <c r="EP67" s="53">
        <v>0</v>
      </c>
      <c r="EQ67" s="52">
        <v>0</v>
      </c>
      <c r="ER67" s="7">
        <v>0</v>
      </c>
      <c r="ES67" s="53">
        <v>0</v>
      </c>
      <c r="ET67" s="52">
        <v>0</v>
      </c>
      <c r="EU67" s="7">
        <v>0</v>
      </c>
      <c r="EV67" s="53">
        <v>0</v>
      </c>
      <c r="EW67" s="52">
        <v>0</v>
      </c>
      <c r="EX67" s="7">
        <v>0</v>
      </c>
      <c r="EY67" s="53">
        <v>0</v>
      </c>
      <c r="EZ67" s="52">
        <v>0</v>
      </c>
      <c r="FA67" s="7">
        <v>0</v>
      </c>
      <c r="FB67" s="53">
        <v>0</v>
      </c>
      <c r="FC67" s="52">
        <v>0</v>
      </c>
      <c r="FD67" s="7">
        <v>0</v>
      </c>
      <c r="FE67" s="53">
        <v>0</v>
      </c>
      <c r="FF67" s="52">
        <v>0</v>
      </c>
      <c r="FG67" s="7">
        <v>0</v>
      </c>
      <c r="FH67" s="53">
        <v>0</v>
      </c>
      <c r="FI67" s="52">
        <v>0</v>
      </c>
      <c r="FJ67" s="7">
        <v>0</v>
      </c>
      <c r="FK67" s="53">
        <v>0</v>
      </c>
      <c r="FL67" s="52">
        <v>0</v>
      </c>
      <c r="FM67" s="7">
        <v>0</v>
      </c>
      <c r="FN67" s="53">
        <f t="shared" si="77"/>
        <v>0</v>
      </c>
      <c r="FO67" s="52">
        <v>0</v>
      </c>
      <c r="FP67" s="7">
        <v>0</v>
      </c>
      <c r="FQ67" s="53">
        <v>0</v>
      </c>
      <c r="FR67" s="52">
        <v>0</v>
      </c>
      <c r="FS67" s="7">
        <v>0</v>
      </c>
      <c r="FT67" s="53">
        <v>0</v>
      </c>
      <c r="FU67" s="52">
        <v>0</v>
      </c>
      <c r="FV67" s="7">
        <v>0</v>
      </c>
      <c r="FW67" s="53">
        <v>0</v>
      </c>
      <c r="FX67" s="52">
        <v>0</v>
      </c>
      <c r="FY67" s="7">
        <v>0</v>
      </c>
      <c r="FZ67" s="53">
        <v>0</v>
      </c>
      <c r="GA67" s="52">
        <v>0</v>
      </c>
      <c r="GB67" s="7">
        <v>0</v>
      </c>
      <c r="GC67" s="53">
        <v>0</v>
      </c>
      <c r="GD67" s="52">
        <v>0</v>
      </c>
      <c r="GE67" s="7">
        <v>0</v>
      </c>
      <c r="GF67" s="53">
        <v>0</v>
      </c>
      <c r="GG67" s="52">
        <v>0</v>
      </c>
      <c r="GH67" s="7">
        <v>0</v>
      </c>
      <c r="GI67" s="53">
        <v>0</v>
      </c>
      <c r="GJ67" s="52">
        <v>0</v>
      </c>
      <c r="GK67" s="7">
        <v>0</v>
      </c>
      <c r="GL67" s="53">
        <f t="shared" si="78"/>
        <v>0</v>
      </c>
      <c r="GM67" s="52">
        <v>0</v>
      </c>
      <c r="GN67" s="7">
        <v>0</v>
      </c>
      <c r="GO67" s="53">
        <v>0</v>
      </c>
      <c r="GP67" s="52">
        <v>0</v>
      </c>
      <c r="GQ67" s="7">
        <v>0</v>
      </c>
      <c r="GR67" s="53">
        <v>0</v>
      </c>
      <c r="GS67" s="52">
        <v>0</v>
      </c>
      <c r="GT67" s="7">
        <v>0</v>
      </c>
      <c r="GU67" s="53">
        <v>0</v>
      </c>
      <c r="GV67" s="52">
        <v>0</v>
      </c>
      <c r="GW67" s="7">
        <v>0</v>
      </c>
      <c r="GX67" s="53">
        <v>0</v>
      </c>
      <c r="GY67" s="52">
        <v>0</v>
      </c>
      <c r="GZ67" s="7">
        <v>0</v>
      </c>
      <c r="HA67" s="53">
        <v>0</v>
      </c>
      <c r="HB67" s="52">
        <v>0</v>
      </c>
      <c r="HC67" s="7">
        <v>0</v>
      </c>
      <c r="HD67" s="53">
        <v>0</v>
      </c>
      <c r="HE67" s="52">
        <v>0</v>
      </c>
      <c r="HF67" s="7">
        <v>0</v>
      </c>
      <c r="HG67" s="53">
        <v>0</v>
      </c>
      <c r="HH67" s="52">
        <v>0</v>
      </c>
      <c r="HI67" s="7">
        <v>0</v>
      </c>
      <c r="HJ67" s="53">
        <v>0</v>
      </c>
      <c r="HK67" s="52">
        <v>0.01</v>
      </c>
      <c r="HL67" s="7">
        <v>0.09</v>
      </c>
      <c r="HM67" s="53">
        <f>HL67/HK67*1000</f>
        <v>9000</v>
      </c>
      <c r="HN67" s="52">
        <v>0</v>
      </c>
      <c r="HO67" s="7">
        <v>0</v>
      </c>
      <c r="HP67" s="53">
        <v>0</v>
      </c>
      <c r="HQ67" s="52">
        <v>0</v>
      </c>
      <c r="HR67" s="7">
        <v>0</v>
      </c>
      <c r="HS67" s="53">
        <v>0</v>
      </c>
      <c r="HT67" s="52">
        <v>6.21</v>
      </c>
      <c r="HU67" s="7">
        <v>61.512</v>
      </c>
      <c r="HV67" s="53">
        <f t="shared" si="85"/>
        <v>9905.3140096618372</v>
      </c>
      <c r="HW67" s="52">
        <v>2109.8809999999999</v>
      </c>
      <c r="HX67" s="7">
        <v>11474.727000000001</v>
      </c>
      <c r="HY67" s="53">
        <f t="shared" si="80"/>
        <v>5438.5659665165958</v>
      </c>
      <c r="HZ67" s="10">
        <f t="shared" si="47"/>
        <v>2116.8029999999999</v>
      </c>
      <c r="IA67" s="15">
        <f t="shared" si="48"/>
        <v>11547.604000000001</v>
      </c>
      <c r="IB67" s="1"/>
      <c r="IC67" s="2"/>
      <c r="ID67" s="1"/>
      <c r="IE67" s="1"/>
      <c r="IF67" s="1"/>
      <c r="IG67" s="2"/>
      <c r="IH67" s="1"/>
      <c r="II67" s="1"/>
      <c r="IJ67" s="1"/>
      <c r="IK67" s="2"/>
      <c r="IL67" s="1"/>
      <c r="IM67" s="1"/>
      <c r="IN67" s="1"/>
      <c r="IO67" s="2"/>
      <c r="IP67" s="1"/>
      <c r="IQ67" s="1"/>
      <c r="IR67" s="1"/>
      <c r="IS67" s="2"/>
      <c r="IT67" s="1"/>
      <c r="IU67" s="1"/>
      <c r="IV67" s="1"/>
      <c r="IW67" s="2"/>
      <c r="IX67" s="1"/>
      <c r="IY67" s="1"/>
      <c r="IZ67" s="1"/>
      <c r="JA67" s="2"/>
      <c r="JB67" s="1"/>
      <c r="JC67" s="1"/>
      <c r="JD67" s="1"/>
      <c r="JE67" s="2"/>
      <c r="JF67" s="1"/>
      <c r="JG67" s="1"/>
      <c r="JH67" s="1"/>
      <c r="JI67" s="2"/>
      <c r="JJ67" s="1"/>
      <c r="JK67" s="1"/>
      <c r="JL67" s="1"/>
      <c r="JM67" s="2"/>
      <c r="JN67" s="1"/>
      <c r="JO67" s="1"/>
      <c r="JP67" s="1"/>
      <c r="JQ67" s="2"/>
      <c r="JR67" s="1"/>
      <c r="JS67" s="1"/>
      <c r="JT67" s="1"/>
      <c r="JU67" s="2"/>
      <c r="JV67" s="1"/>
      <c r="JW67" s="1"/>
      <c r="JX67" s="1"/>
      <c r="JY67" s="2"/>
      <c r="JZ67" s="1"/>
      <c r="KA67" s="1"/>
      <c r="KB67" s="1"/>
    </row>
    <row r="68" spans="1:363" x14ac:dyDescent="0.3">
      <c r="A68" s="73">
        <v>2012</v>
      </c>
      <c r="B68" s="69" t="s">
        <v>15</v>
      </c>
      <c r="C68" s="52">
        <v>0</v>
      </c>
      <c r="D68" s="7">
        <v>0</v>
      </c>
      <c r="E68" s="53">
        <v>0</v>
      </c>
      <c r="F68" s="52">
        <v>0</v>
      </c>
      <c r="G68" s="7">
        <v>0</v>
      </c>
      <c r="H68" s="53">
        <v>0</v>
      </c>
      <c r="I68" s="52">
        <v>1.167</v>
      </c>
      <c r="J68" s="7">
        <v>11.186999999999999</v>
      </c>
      <c r="K68" s="53">
        <f>J68/I68*1000</f>
        <v>9586.118251928021</v>
      </c>
      <c r="L68" s="52">
        <v>0</v>
      </c>
      <c r="M68" s="7">
        <v>0</v>
      </c>
      <c r="N68" s="53">
        <v>0</v>
      </c>
      <c r="O68" s="52">
        <v>0</v>
      </c>
      <c r="P68" s="7">
        <v>0</v>
      </c>
      <c r="Q68" s="53">
        <v>0</v>
      </c>
      <c r="R68" s="52">
        <v>0</v>
      </c>
      <c r="S68" s="7">
        <v>0</v>
      </c>
      <c r="T68" s="53">
        <v>0</v>
      </c>
      <c r="U68" s="52">
        <v>0</v>
      </c>
      <c r="V68" s="7">
        <v>0</v>
      </c>
      <c r="W68" s="53">
        <v>0</v>
      </c>
      <c r="X68" s="52">
        <v>0</v>
      </c>
      <c r="Y68" s="7">
        <v>0</v>
      </c>
      <c r="Z68" s="53">
        <v>0</v>
      </c>
      <c r="AA68" s="52">
        <v>0</v>
      </c>
      <c r="AB68" s="7">
        <v>0</v>
      </c>
      <c r="AC68" s="53">
        <v>0</v>
      </c>
      <c r="AD68" s="52">
        <v>0</v>
      </c>
      <c r="AE68" s="7">
        <v>0</v>
      </c>
      <c r="AF68" s="53">
        <v>0</v>
      </c>
      <c r="AG68" s="52">
        <v>0</v>
      </c>
      <c r="AH68" s="7">
        <v>0</v>
      </c>
      <c r="AI68" s="53">
        <v>0</v>
      </c>
      <c r="AJ68" s="52">
        <v>0</v>
      </c>
      <c r="AK68" s="7">
        <v>0</v>
      </c>
      <c r="AL68" s="53">
        <v>0</v>
      </c>
      <c r="AM68" s="52">
        <v>0</v>
      </c>
      <c r="AN68" s="7">
        <v>0</v>
      </c>
      <c r="AO68" s="53">
        <v>0</v>
      </c>
      <c r="AP68" s="52">
        <v>1.6060000000000001</v>
      </c>
      <c r="AQ68" s="7">
        <v>21.385999999999999</v>
      </c>
      <c r="AR68" s="53">
        <f>AQ68/AP68*1000</f>
        <v>13316.313823163136</v>
      </c>
      <c r="AS68" s="52">
        <v>0</v>
      </c>
      <c r="AT68" s="7">
        <v>0</v>
      </c>
      <c r="AU68" s="53">
        <v>0</v>
      </c>
      <c r="AV68" s="52">
        <v>0</v>
      </c>
      <c r="AW68" s="7">
        <v>0</v>
      </c>
      <c r="AX68" s="53">
        <f t="shared" si="74"/>
        <v>0</v>
      </c>
      <c r="AY68" s="52">
        <v>0</v>
      </c>
      <c r="AZ68" s="7">
        <v>0</v>
      </c>
      <c r="BA68" s="53">
        <v>0</v>
      </c>
      <c r="BB68" s="52">
        <v>0</v>
      </c>
      <c r="BC68" s="7">
        <v>0</v>
      </c>
      <c r="BD68" s="53">
        <v>0</v>
      </c>
      <c r="BE68" s="52">
        <v>0</v>
      </c>
      <c r="BF68" s="7">
        <v>0</v>
      </c>
      <c r="BG68" s="53">
        <v>0</v>
      </c>
      <c r="BH68" s="52">
        <v>0</v>
      </c>
      <c r="BI68" s="7">
        <v>0</v>
      </c>
      <c r="BJ68" s="53">
        <v>0</v>
      </c>
      <c r="BK68" s="52">
        <v>0</v>
      </c>
      <c r="BL68" s="7">
        <v>0</v>
      </c>
      <c r="BM68" s="53">
        <v>0</v>
      </c>
      <c r="BN68" s="52">
        <v>0</v>
      </c>
      <c r="BO68" s="7">
        <v>0</v>
      </c>
      <c r="BP68" s="53">
        <v>0</v>
      </c>
      <c r="BQ68" s="52">
        <v>0</v>
      </c>
      <c r="BR68" s="7">
        <v>0</v>
      </c>
      <c r="BS68" s="53">
        <v>0</v>
      </c>
      <c r="BT68" s="52">
        <v>0</v>
      </c>
      <c r="BU68" s="7">
        <v>0</v>
      </c>
      <c r="BV68" s="53">
        <v>0</v>
      </c>
      <c r="BW68" s="52">
        <v>0</v>
      </c>
      <c r="BX68" s="7">
        <v>0</v>
      </c>
      <c r="BY68" s="53">
        <v>0</v>
      </c>
      <c r="BZ68" s="52">
        <v>0</v>
      </c>
      <c r="CA68" s="7">
        <v>0</v>
      </c>
      <c r="CB68" s="53">
        <v>0</v>
      </c>
      <c r="CC68" s="52">
        <v>0</v>
      </c>
      <c r="CD68" s="7">
        <v>0</v>
      </c>
      <c r="CE68" s="53">
        <v>0</v>
      </c>
      <c r="CF68" s="52">
        <v>0</v>
      </c>
      <c r="CG68" s="7">
        <v>0</v>
      </c>
      <c r="CH68" s="53">
        <v>0</v>
      </c>
      <c r="CI68" s="52">
        <v>0</v>
      </c>
      <c r="CJ68" s="7">
        <v>0</v>
      </c>
      <c r="CK68" s="53">
        <v>0</v>
      </c>
      <c r="CL68" s="52">
        <v>0</v>
      </c>
      <c r="CM68" s="7">
        <v>0</v>
      </c>
      <c r="CN68" s="53">
        <v>0</v>
      </c>
      <c r="CO68" s="52">
        <v>0</v>
      </c>
      <c r="CP68" s="7">
        <v>0</v>
      </c>
      <c r="CQ68" s="53">
        <v>0</v>
      </c>
      <c r="CR68" s="52">
        <v>0</v>
      </c>
      <c r="CS68" s="7">
        <v>0</v>
      </c>
      <c r="CT68" s="53">
        <v>0</v>
      </c>
      <c r="CU68" s="52">
        <v>0</v>
      </c>
      <c r="CV68" s="7">
        <v>0</v>
      </c>
      <c r="CW68" s="53">
        <v>0</v>
      </c>
      <c r="CX68" s="52">
        <v>0</v>
      </c>
      <c r="CY68" s="7">
        <v>0</v>
      </c>
      <c r="CZ68" s="53">
        <v>0</v>
      </c>
      <c r="DA68" s="52">
        <v>0</v>
      </c>
      <c r="DB68" s="7">
        <v>0</v>
      </c>
      <c r="DC68" s="53">
        <v>0</v>
      </c>
      <c r="DD68" s="52">
        <v>0</v>
      </c>
      <c r="DE68" s="7">
        <v>0</v>
      </c>
      <c r="DF68" s="53">
        <v>0</v>
      </c>
      <c r="DG68" s="52">
        <v>0</v>
      </c>
      <c r="DH68" s="7">
        <v>0</v>
      </c>
      <c r="DI68" s="53">
        <v>0</v>
      </c>
      <c r="DJ68" s="52">
        <v>1.05</v>
      </c>
      <c r="DK68" s="7">
        <v>31.488</v>
      </c>
      <c r="DL68" s="53">
        <f t="shared" si="86"/>
        <v>29988.571428571428</v>
      </c>
      <c r="DM68" s="52">
        <v>0</v>
      </c>
      <c r="DN68" s="7">
        <v>0</v>
      </c>
      <c r="DO68" s="53">
        <v>0</v>
      </c>
      <c r="DP68" s="52">
        <v>0</v>
      </c>
      <c r="DQ68" s="7">
        <v>0</v>
      </c>
      <c r="DR68" s="53">
        <v>0</v>
      </c>
      <c r="DS68" s="52">
        <v>0</v>
      </c>
      <c r="DT68" s="7">
        <v>0</v>
      </c>
      <c r="DU68" s="53">
        <v>0</v>
      </c>
      <c r="DV68" s="52">
        <v>0.02</v>
      </c>
      <c r="DW68" s="7">
        <v>0.17</v>
      </c>
      <c r="DX68" s="53">
        <f>DW68/DV68*1000</f>
        <v>8500</v>
      </c>
      <c r="DY68" s="52">
        <v>0.20300000000000001</v>
      </c>
      <c r="DZ68" s="7">
        <v>1.8129999999999999</v>
      </c>
      <c r="EA68" s="53">
        <f t="shared" si="83"/>
        <v>8931.0344827586196</v>
      </c>
      <c r="EB68" s="52">
        <v>0</v>
      </c>
      <c r="EC68" s="7">
        <v>0</v>
      </c>
      <c r="ED68" s="53">
        <v>0</v>
      </c>
      <c r="EE68" s="58">
        <v>0</v>
      </c>
      <c r="EF68" s="16">
        <v>0</v>
      </c>
      <c r="EG68" s="53">
        <v>0</v>
      </c>
      <c r="EH68" s="58">
        <v>0</v>
      </c>
      <c r="EI68" s="16">
        <v>0</v>
      </c>
      <c r="EJ68" s="53">
        <f t="shared" si="76"/>
        <v>0</v>
      </c>
      <c r="EK68" s="58">
        <v>0</v>
      </c>
      <c r="EL68" s="16">
        <v>0</v>
      </c>
      <c r="EM68" s="53">
        <v>0</v>
      </c>
      <c r="EN68" s="52">
        <v>0.13400000000000001</v>
      </c>
      <c r="EO68" s="7">
        <v>2.0880000000000001</v>
      </c>
      <c r="EP68" s="53">
        <f>EO68/EN68*1000</f>
        <v>15582.089552238805</v>
      </c>
      <c r="EQ68" s="52">
        <v>0</v>
      </c>
      <c r="ER68" s="7">
        <v>0</v>
      </c>
      <c r="ES68" s="53">
        <v>0</v>
      </c>
      <c r="ET68" s="52">
        <v>0</v>
      </c>
      <c r="EU68" s="7">
        <v>0</v>
      </c>
      <c r="EV68" s="53">
        <v>0</v>
      </c>
      <c r="EW68" s="52">
        <v>0</v>
      </c>
      <c r="EX68" s="7">
        <v>0</v>
      </c>
      <c r="EY68" s="53">
        <v>0</v>
      </c>
      <c r="EZ68" s="52">
        <v>0</v>
      </c>
      <c r="FA68" s="7">
        <v>0</v>
      </c>
      <c r="FB68" s="53">
        <v>0</v>
      </c>
      <c r="FC68" s="52">
        <v>0</v>
      </c>
      <c r="FD68" s="7">
        <v>0</v>
      </c>
      <c r="FE68" s="53">
        <v>0</v>
      </c>
      <c r="FF68" s="52">
        <v>0</v>
      </c>
      <c r="FG68" s="7">
        <v>0</v>
      </c>
      <c r="FH68" s="53">
        <v>0</v>
      </c>
      <c r="FI68" s="52">
        <v>0</v>
      </c>
      <c r="FJ68" s="7">
        <v>0</v>
      </c>
      <c r="FK68" s="53">
        <v>0</v>
      </c>
      <c r="FL68" s="52">
        <v>0</v>
      </c>
      <c r="FM68" s="7">
        <v>0</v>
      </c>
      <c r="FN68" s="53">
        <f t="shared" si="77"/>
        <v>0</v>
      </c>
      <c r="FO68" s="52">
        <v>0</v>
      </c>
      <c r="FP68" s="7">
        <v>0</v>
      </c>
      <c r="FQ68" s="53">
        <v>0</v>
      </c>
      <c r="FR68" s="52">
        <v>0</v>
      </c>
      <c r="FS68" s="7">
        <v>0</v>
      </c>
      <c r="FT68" s="53">
        <v>0</v>
      </c>
      <c r="FU68" s="52">
        <v>0</v>
      </c>
      <c r="FV68" s="7">
        <v>0</v>
      </c>
      <c r="FW68" s="53">
        <v>0</v>
      </c>
      <c r="FX68" s="52">
        <v>0</v>
      </c>
      <c r="FY68" s="7">
        <v>0</v>
      </c>
      <c r="FZ68" s="53">
        <v>0</v>
      </c>
      <c r="GA68" s="52">
        <v>0</v>
      </c>
      <c r="GB68" s="7">
        <v>0</v>
      </c>
      <c r="GC68" s="53">
        <v>0</v>
      </c>
      <c r="GD68" s="52">
        <v>0</v>
      </c>
      <c r="GE68" s="7">
        <v>0</v>
      </c>
      <c r="GF68" s="53">
        <v>0</v>
      </c>
      <c r="GG68" s="52">
        <v>0</v>
      </c>
      <c r="GH68" s="7">
        <v>0</v>
      </c>
      <c r="GI68" s="53">
        <v>0</v>
      </c>
      <c r="GJ68" s="52">
        <v>0</v>
      </c>
      <c r="GK68" s="7">
        <v>0</v>
      </c>
      <c r="GL68" s="53">
        <f t="shared" si="78"/>
        <v>0</v>
      </c>
      <c r="GM68" s="52">
        <v>0</v>
      </c>
      <c r="GN68" s="7">
        <v>0</v>
      </c>
      <c r="GO68" s="53">
        <v>0</v>
      </c>
      <c r="GP68" s="52">
        <v>0</v>
      </c>
      <c r="GQ68" s="7">
        <v>0</v>
      </c>
      <c r="GR68" s="53">
        <v>0</v>
      </c>
      <c r="GS68" s="52">
        <v>0</v>
      </c>
      <c r="GT68" s="7">
        <v>0</v>
      </c>
      <c r="GU68" s="53">
        <v>0</v>
      </c>
      <c r="GV68" s="52">
        <v>0</v>
      </c>
      <c r="GW68" s="7">
        <v>0</v>
      </c>
      <c r="GX68" s="53">
        <v>0</v>
      </c>
      <c r="GY68" s="52">
        <v>0</v>
      </c>
      <c r="GZ68" s="7">
        <v>0</v>
      </c>
      <c r="HA68" s="53">
        <v>0</v>
      </c>
      <c r="HB68" s="52">
        <v>0</v>
      </c>
      <c r="HC68" s="7">
        <v>0</v>
      </c>
      <c r="HD68" s="53">
        <v>0</v>
      </c>
      <c r="HE68" s="52">
        <v>0</v>
      </c>
      <c r="HF68" s="7">
        <v>0</v>
      </c>
      <c r="HG68" s="53">
        <v>0</v>
      </c>
      <c r="HH68" s="52">
        <v>0</v>
      </c>
      <c r="HI68" s="7">
        <v>0</v>
      </c>
      <c r="HJ68" s="53">
        <v>0</v>
      </c>
      <c r="HK68" s="52">
        <v>0</v>
      </c>
      <c r="HL68" s="7">
        <v>0</v>
      </c>
      <c r="HM68" s="53">
        <v>0</v>
      </c>
      <c r="HN68" s="52">
        <v>0</v>
      </c>
      <c r="HO68" s="7">
        <v>0</v>
      </c>
      <c r="HP68" s="53">
        <v>0</v>
      </c>
      <c r="HQ68" s="52">
        <v>0</v>
      </c>
      <c r="HR68" s="7">
        <v>0</v>
      </c>
      <c r="HS68" s="53">
        <v>0</v>
      </c>
      <c r="HT68" s="52">
        <v>36.68</v>
      </c>
      <c r="HU68" s="7">
        <v>218.881</v>
      </c>
      <c r="HV68" s="53">
        <f t="shared" si="85"/>
        <v>5967.3118865866963</v>
      </c>
      <c r="HW68" s="52">
        <v>3707.0160000000001</v>
      </c>
      <c r="HX68" s="7">
        <v>20264.398000000001</v>
      </c>
      <c r="HY68" s="53">
        <f t="shared" si="80"/>
        <v>5466.4986609175685</v>
      </c>
      <c r="HZ68" s="10">
        <f t="shared" si="47"/>
        <v>3747.8760000000002</v>
      </c>
      <c r="IA68" s="15">
        <f t="shared" si="48"/>
        <v>20551.411</v>
      </c>
      <c r="IB68" s="1"/>
      <c r="IC68" s="2"/>
      <c r="ID68" s="1"/>
      <c r="IE68" s="1"/>
      <c r="IF68" s="1"/>
      <c r="IG68" s="2"/>
      <c r="IH68" s="1"/>
      <c r="II68" s="1"/>
      <c r="IJ68" s="1"/>
      <c r="IK68" s="2"/>
      <c r="IL68" s="1"/>
      <c r="IM68" s="1"/>
      <c r="IN68" s="1"/>
      <c r="IO68" s="2"/>
      <c r="IP68" s="1"/>
      <c r="IQ68" s="1"/>
      <c r="IR68" s="1"/>
      <c r="IS68" s="2"/>
      <c r="IT68" s="1"/>
      <c r="IU68" s="1"/>
      <c r="IV68" s="1"/>
      <c r="IW68" s="2"/>
      <c r="IX68" s="1"/>
      <c r="IY68" s="1"/>
      <c r="IZ68" s="1"/>
      <c r="JA68" s="2"/>
      <c r="JB68" s="1"/>
      <c r="JC68" s="1"/>
      <c r="JD68" s="1"/>
      <c r="JE68" s="2"/>
      <c r="JF68" s="1"/>
      <c r="JG68" s="1"/>
      <c r="JH68" s="1"/>
      <c r="JI68" s="2"/>
      <c r="JJ68" s="1"/>
      <c r="JK68" s="1"/>
      <c r="JL68" s="1"/>
      <c r="JM68" s="2"/>
      <c r="JN68" s="1"/>
      <c r="JO68" s="1"/>
      <c r="JP68" s="1"/>
      <c r="JQ68" s="2"/>
      <c r="JR68" s="1"/>
      <c r="JS68" s="1"/>
      <c r="JT68" s="1"/>
      <c r="JU68" s="2"/>
      <c r="JV68" s="1"/>
      <c r="JW68" s="1"/>
      <c r="JX68" s="1"/>
      <c r="JY68" s="2"/>
      <c r="JZ68" s="1"/>
      <c r="KA68" s="1"/>
      <c r="KB68" s="1"/>
    </row>
    <row r="69" spans="1:363" x14ac:dyDescent="0.3">
      <c r="A69" s="73">
        <v>2012</v>
      </c>
      <c r="B69" s="69" t="s">
        <v>16</v>
      </c>
      <c r="C69" s="52">
        <v>0</v>
      </c>
      <c r="D69" s="7">
        <v>0</v>
      </c>
      <c r="E69" s="53">
        <v>0</v>
      </c>
      <c r="F69" s="52">
        <v>0</v>
      </c>
      <c r="G69" s="7">
        <v>0</v>
      </c>
      <c r="H69" s="53">
        <v>0</v>
      </c>
      <c r="I69" s="52">
        <v>0.97299999999999998</v>
      </c>
      <c r="J69" s="7">
        <v>16.661999999999999</v>
      </c>
      <c r="K69" s="53">
        <f>J69/I69*1000</f>
        <v>17124.357656731758</v>
      </c>
      <c r="L69" s="52">
        <v>0</v>
      </c>
      <c r="M69" s="7">
        <v>0</v>
      </c>
      <c r="N69" s="53">
        <v>0</v>
      </c>
      <c r="O69" s="52">
        <v>0</v>
      </c>
      <c r="P69" s="7">
        <v>0</v>
      </c>
      <c r="Q69" s="53">
        <v>0</v>
      </c>
      <c r="R69" s="52">
        <v>0</v>
      </c>
      <c r="S69" s="7">
        <v>0</v>
      </c>
      <c r="T69" s="53">
        <v>0</v>
      </c>
      <c r="U69" s="52">
        <v>0</v>
      </c>
      <c r="V69" s="7">
        <v>0</v>
      </c>
      <c r="W69" s="53">
        <v>0</v>
      </c>
      <c r="X69" s="52">
        <v>0</v>
      </c>
      <c r="Y69" s="7">
        <v>0</v>
      </c>
      <c r="Z69" s="53">
        <v>0</v>
      </c>
      <c r="AA69" s="52">
        <v>0</v>
      </c>
      <c r="AB69" s="7">
        <v>0</v>
      </c>
      <c r="AC69" s="53">
        <v>0</v>
      </c>
      <c r="AD69" s="52">
        <v>0</v>
      </c>
      <c r="AE69" s="7">
        <v>0</v>
      </c>
      <c r="AF69" s="53">
        <v>0</v>
      </c>
      <c r="AG69" s="52">
        <v>0</v>
      </c>
      <c r="AH69" s="7">
        <v>0</v>
      </c>
      <c r="AI69" s="53">
        <v>0</v>
      </c>
      <c r="AJ69" s="52">
        <v>0</v>
      </c>
      <c r="AK69" s="7">
        <v>0</v>
      </c>
      <c r="AL69" s="53">
        <v>0</v>
      </c>
      <c r="AM69" s="52">
        <v>0</v>
      </c>
      <c r="AN69" s="7">
        <v>0</v>
      </c>
      <c r="AO69" s="53">
        <v>0</v>
      </c>
      <c r="AP69" s="52">
        <v>38.171999999999997</v>
      </c>
      <c r="AQ69" s="7">
        <v>258.19</v>
      </c>
      <c r="AR69" s="53">
        <f>AQ69/AP69*1000</f>
        <v>6763.8583254741698</v>
      </c>
      <c r="AS69" s="52">
        <v>0</v>
      </c>
      <c r="AT69" s="7">
        <v>0</v>
      </c>
      <c r="AU69" s="53">
        <v>0</v>
      </c>
      <c r="AV69" s="52">
        <v>0</v>
      </c>
      <c r="AW69" s="7">
        <v>0</v>
      </c>
      <c r="AX69" s="53">
        <f t="shared" si="74"/>
        <v>0</v>
      </c>
      <c r="AY69" s="52">
        <v>0</v>
      </c>
      <c r="AZ69" s="7">
        <v>0</v>
      </c>
      <c r="BA69" s="53">
        <v>0</v>
      </c>
      <c r="BB69" s="52">
        <v>0</v>
      </c>
      <c r="BC69" s="7">
        <v>0</v>
      </c>
      <c r="BD69" s="53">
        <v>0</v>
      </c>
      <c r="BE69" s="52">
        <v>0</v>
      </c>
      <c r="BF69" s="7">
        <v>0</v>
      </c>
      <c r="BG69" s="53">
        <v>0</v>
      </c>
      <c r="BH69" s="52">
        <v>0</v>
      </c>
      <c r="BI69" s="7">
        <v>0</v>
      </c>
      <c r="BJ69" s="53">
        <v>0</v>
      </c>
      <c r="BK69" s="52">
        <v>0</v>
      </c>
      <c r="BL69" s="7">
        <v>0</v>
      </c>
      <c r="BM69" s="53">
        <v>0</v>
      </c>
      <c r="BN69" s="52">
        <v>0</v>
      </c>
      <c r="BO69" s="7">
        <v>0</v>
      </c>
      <c r="BP69" s="53">
        <v>0</v>
      </c>
      <c r="BQ69" s="52">
        <v>0</v>
      </c>
      <c r="BR69" s="7">
        <v>0</v>
      </c>
      <c r="BS69" s="53">
        <v>0</v>
      </c>
      <c r="BT69" s="52">
        <v>0</v>
      </c>
      <c r="BU69" s="7">
        <v>0</v>
      </c>
      <c r="BV69" s="53">
        <v>0</v>
      </c>
      <c r="BW69" s="52">
        <v>0</v>
      </c>
      <c r="BX69" s="7">
        <v>0</v>
      </c>
      <c r="BY69" s="53">
        <v>0</v>
      </c>
      <c r="BZ69" s="52">
        <v>30</v>
      </c>
      <c r="CA69" s="7">
        <v>158.12700000000001</v>
      </c>
      <c r="CB69" s="53">
        <f>CA69/BZ69*1000</f>
        <v>5270.9000000000005</v>
      </c>
      <c r="CC69" s="52">
        <v>0</v>
      </c>
      <c r="CD69" s="7">
        <v>0</v>
      </c>
      <c r="CE69" s="53">
        <v>0</v>
      </c>
      <c r="CF69" s="52">
        <v>0</v>
      </c>
      <c r="CG69" s="7">
        <v>0</v>
      </c>
      <c r="CH69" s="53">
        <v>0</v>
      </c>
      <c r="CI69" s="52">
        <v>0</v>
      </c>
      <c r="CJ69" s="7">
        <v>0</v>
      </c>
      <c r="CK69" s="53">
        <v>0</v>
      </c>
      <c r="CL69" s="52">
        <v>0</v>
      </c>
      <c r="CM69" s="7">
        <v>0</v>
      </c>
      <c r="CN69" s="53">
        <v>0</v>
      </c>
      <c r="CO69" s="52">
        <v>0</v>
      </c>
      <c r="CP69" s="7">
        <v>0</v>
      </c>
      <c r="CQ69" s="53">
        <v>0</v>
      </c>
      <c r="CR69" s="52">
        <v>0</v>
      </c>
      <c r="CS69" s="7">
        <v>0</v>
      </c>
      <c r="CT69" s="53">
        <v>0</v>
      </c>
      <c r="CU69" s="52">
        <v>0</v>
      </c>
      <c r="CV69" s="7">
        <v>0</v>
      </c>
      <c r="CW69" s="53">
        <v>0</v>
      </c>
      <c r="CX69" s="52">
        <v>0</v>
      </c>
      <c r="CY69" s="7">
        <v>0</v>
      </c>
      <c r="CZ69" s="53">
        <v>0</v>
      </c>
      <c r="DA69" s="52">
        <v>0</v>
      </c>
      <c r="DB69" s="7">
        <v>0</v>
      </c>
      <c r="DC69" s="53">
        <v>0</v>
      </c>
      <c r="DD69" s="52">
        <v>0</v>
      </c>
      <c r="DE69" s="7">
        <v>0</v>
      </c>
      <c r="DF69" s="53">
        <v>0</v>
      </c>
      <c r="DG69" s="52">
        <v>0</v>
      </c>
      <c r="DH69" s="7">
        <v>0</v>
      </c>
      <c r="DI69" s="53">
        <v>0</v>
      </c>
      <c r="DJ69" s="52">
        <v>0.122</v>
      </c>
      <c r="DK69" s="7">
        <v>9.5069999999999997</v>
      </c>
      <c r="DL69" s="53">
        <f t="shared" si="86"/>
        <v>77926.229508196731</v>
      </c>
      <c r="DM69" s="52">
        <v>0</v>
      </c>
      <c r="DN69" s="7">
        <v>0</v>
      </c>
      <c r="DO69" s="53">
        <v>0</v>
      </c>
      <c r="DP69" s="52">
        <v>0</v>
      </c>
      <c r="DQ69" s="7">
        <v>0</v>
      </c>
      <c r="DR69" s="53">
        <v>0</v>
      </c>
      <c r="DS69" s="52">
        <v>0</v>
      </c>
      <c r="DT69" s="7">
        <v>0</v>
      </c>
      <c r="DU69" s="53">
        <v>0</v>
      </c>
      <c r="DV69" s="52">
        <v>0</v>
      </c>
      <c r="DW69" s="7">
        <v>0</v>
      </c>
      <c r="DX69" s="53">
        <v>0</v>
      </c>
      <c r="DY69" s="52">
        <v>5.6660000000000004</v>
      </c>
      <c r="DZ69" s="7">
        <v>38.710999999999999</v>
      </c>
      <c r="EA69" s="53">
        <f t="shared" si="83"/>
        <v>6832.1567243205081</v>
      </c>
      <c r="EB69" s="52">
        <v>0</v>
      </c>
      <c r="EC69" s="7">
        <v>0</v>
      </c>
      <c r="ED69" s="53">
        <v>0</v>
      </c>
      <c r="EE69" s="58">
        <v>0</v>
      </c>
      <c r="EF69" s="16">
        <v>0</v>
      </c>
      <c r="EG69" s="53">
        <v>0</v>
      </c>
      <c r="EH69" s="58">
        <v>0</v>
      </c>
      <c r="EI69" s="16">
        <v>0</v>
      </c>
      <c r="EJ69" s="53">
        <f t="shared" si="76"/>
        <v>0</v>
      </c>
      <c r="EK69" s="58">
        <v>0</v>
      </c>
      <c r="EL69" s="16">
        <v>0</v>
      </c>
      <c r="EM69" s="53">
        <v>0</v>
      </c>
      <c r="EN69" s="52">
        <v>0</v>
      </c>
      <c r="EO69" s="7">
        <v>0</v>
      </c>
      <c r="EP69" s="53">
        <v>0</v>
      </c>
      <c r="EQ69" s="52">
        <v>0</v>
      </c>
      <c r="ER69" s="7">
        <v>0</v>
      </c>
      <c r="ES69" s="53">
        <v>0</v>
      </c>
      <c r="ET69" s="52">
        <v>0</v>
      </c>
      <c r="EU69" s="7">
        <v>0</v>
      </c>
      <c r="EV69" s="53">
        <v>0</v>
      </c>
      <c r="EW69" s="52">
        <v>0</v>
      </c>
      <c r="EX69" s="7">
        <v>0</v>
      </c>
      <c r="EY69" s="53">
        <v>0</v>
      </c>
      <c r="EZ69" s="52">
        <v>0</v>
      </c>
      <c r="FA69" s="7">
        <v>0</v>
      </c>
      <c r="FB69" s="53">
        <v>0</v>
      </c>
      <c r="FC69" s="52">
        <v>0</v>
      </c>
      <c r="FD69" s="7">
        <v>0</v>
      </c>
      <c r="FE69" s="53">
        <v>0</v>
      </c>
      <c r="FF69" s="52">
        <v>0</v>
      </c>
      <c r="FG69" s="7">
        <v>0</v>
      </c>
      <c r="FH69" s="53">
        <v>0</v>
      </c>
      <c r="FI69" s="52">
        <v>3.1190000000000002</v>
      </c>
      <c r="FJ69" s="7">
        <v>27.5</v>
      </c>
      <c r="FK69" s="53">
        <f>FJ69/FI69*1000</f>
        <v>8816.9285027252317</v>
      </c>
      <c r="FL69" s="52">
        <v>0</v>
      </c>
      <c r="FM69" s="7">
        <v>0</v>
      </c>
      <c r="FN69" s="53">
        <f t="shared" si="77"/>
        <v>0</v>
      </c>
      <c r="FO69" s="52">
        <v>0</v>
      </c>
      <c r="FP69" s="7">
        <v>0</v>
      </c>
      <c r="FQ69" s="53">
        <v>0</v>
      </c>
      <c r="FR69" s="52">
        <v>0</v>
      </c>
      <c r="FS69" s="7">
        <v>0</v>
      </c>
      <c r="FT69" s="53">
        <v>0</v>
      </c>
      <c r="FU69" s="52">
        <v>0</v>
      </c>
      <c r="FV69" s="7">
        <v>0</v>
      </c>
      <c r="FW69" s="53">
        <v>0</v>
      </c>
      <c r="FX69" s="52">
        <v>0</v>
      </c>
      <c r="FY69" s="7">
        <v>0</v>
      </c>
      <c r="FZ69" s="53">
        <v>0</v>
      </c>
      <c r="GA69" s="52">
        <v>0</v>
      </c>
      <c r="GB69" s="7">
        <v>0</v>
      </c>
      <c r="GC69" s="53">
        <v>0</v>
      </c>
      <c r="GD69" s="52">
        <v>0</v>
      </c>
      <c r="GE69" s="7">
        <v>0</v>
      </c>
      <c r="GF69" s="53">
        <v>0</v>
      </c>
      <c r="GG69" s="52">
        <v>0</v>
      </c>
      <c r="GH69" s="7">
        <v>0</v>
      </c>
      <c r="GI69" s="53">
        <v>0</v>
      </c>
      <c r="GJ69" s="52">
        <v>0</v>
      </c>
      <c r="GK69" s="7">
        <v>0</v>
      </c>
      <c r="GL69" s="53">
        <f t="shared" si="78"/>
        <v>0</v>
      </c>
      <c r="GM69" s="52">
        <v>0</v>
      </c>
      <c r="GN69" s="7">
        <v>0</v>
      </c>
      <c r="GO69" s="53">
        <v>0</v>
      </c>
      <c r="GP69" s="52">
        <v>0</v>
      </c>
      <c r="GQ69" s="7">
        <v>0</v>
      </c>
      <c r="GR69" s="53">
        <v>0</v>
      </c>
      <c r="GS69" s="52">
        <v>0</v>
      </c>
      <c r="GT69" s="7">
        <v>0</v>
      </c>
      <c r="GU69" s="53">
        <v>0</v>
      </c>
      <c r="GV69" s="52">
        <v>0</v>
      </c>
      <c r="GW69" s="7">
        <v>0</v>
      </c>
      <c r="GX69" s="53">
        <v>0</v>
      </c>
      <c r="GY69" s="52">
        <v>0</v>
      </c>
      <c r="GZ69" s="7">
        <v>0</v>
      </c>
      <c r="HA69" s="53">
        <v>0</v>
      </c>
      <c r="HB69" s="52">
        <v>0</v>
      </c>
      <c r="HC69" s="7">
        <v>0</v>
      </c>
      <c r="HD69" s="53">
        <v>0</v>
      </c>
      <c r="HE69" s="52">
        <v>0</v>
      </c>
      <c r="HF69" s="7">
        <v>0</v>
      </c>
      <c r="HG69" s="53">
        <v>0</v>
      </c>
      <c r="HH69" s="52">
        <v>0</v>
      </c>
      <c r="HI69" s="7">
        <v>0</v>
      </c>
      <c r="HJ69" s="53">
        <v>0</v>
      </c>
      <c r="HK69" s="52">
        <v>7.66</v>
      </c>
      <c r="HL69" s="7">
        <v>104.783</v>
      </c>
      <c r="HM69" s="53">
        <f>HL69/HK69*1000</f>
        <v>13679.242819843343</v>
      </c>
      <c r="HN69" s="52">
        <v>0</v>
      </c>
      <c r="HO69" s="7">
        <v>0</v>
      </c>
      <c r="HP69" s="53">
        <v>0</v>
      </c>
      <c r="HQ69" s="52">
        <v>0</v>
      </c>
      <c r="HR69" s="7">
        <v>0</v>
      </c>
      <c r="HS69" s="53">
        <v>0</v>
      </c>
      <c r="HT69" s="52">
        <v>5.8609999999999998</v>
      </c>
      <c r="HU69" s="7">
        <v>55.408999999999999</v>
      </c>
      <c r="HV69" s="53">
        <f t="shared" si="85"/>
        <v>9453.8474663026791</v>
      </c>
      <c r="HW69" s="52">
        <v>3008.386</v>
      </c>
      <c r="HX69" s="7">
        <v>15340.966</v>
      </c>
      <c r="HY69" s="53">
        <f t="shared" si="80"/>
        <v>5099.4008082739383</v>
      </c>
      <c r="HZ69" s="10">
        <f t="shared" si="47"/>
        <v>3099.9589999999998</v>
      </c>
      <c r="IA69" s="15">
        <f t="shared" si="48"/>
        <v>16009.855000000001</v>
      </c>
      <c r="IB69" s="1"/>
      <c r="IC69" s="2"/>
      <c r="ID69" s="1"/>
      <c r="IE69" s="1"/>
      <c r="IF69" s="1"/>
      <c r="IG69" s="2"/>
      <c r="IH69" s="1"/>
      <c r="II69" s="1"/>
      <c r="IJ69" s="1"/>
      <c r="IK69" s="2"/>
      <c r="IL69" s="1"/>
      <c r="IM69" s="1"/>
      <c r="IN69" s="1"/>
      <c r="IO69" s="2"/>
      <c r="IP69" s="1"/>
      <c r="IQ69" s="1"/>
      <c r="IR69" s="1"/>
      <c r="IS69" s="2"/>
      <c r="IT69" s="1"/>
      <c r="IU69" s="1"/>
      <c r="IV69" s="1"/>
      <c r="IW69" s="2"/>
      <c r="IX69" s="1"/>
      <c r="IY69" s="1"/>
      <c r="IZ69" s="1"/>
      <c r="JA69" s="2"/>
      <c r="JB69" s="1"/>
      <c r="JC69" s="1"/>
      <c r="JD69" s="1"/>
      <c r="JE69" s="2"/>
      <c r="JF69" s="1"/>
      <c r="JG69" s="1"/>
      <c r="JH69" s="1"/>
      <c r="JI69" s="2"/>
      <c r="JJ69" s="1"/>
      <c r="JK69" s="1"/>
      <c r="JL69" s="1"/>
      <c r="JM69" s="2"/>
      <c r="JN69" s="1"/>
      <c r="JO69" s="1"/>
      <c r="JP69" s="1"/>
      <c r="JQ69" s="2"/>
      <c r="JR69" s="1"/>
      <c r="JS69" s="1"/>
      <c r="JT69" s="1"/>
      <c r="JU69" s="2"/>
      <c r="JV69" s="1"/>
      <c r="JW69" s="1"/>
      <c r="JX69" s="1"/>
      <c r="JY69" s="2"/>
      <c r="JZ69" s="1"/>
      <c r="KA69" s="1"/>
      <c r="KB69" s="1"/>
    </row>
    <row r="70" spans="1:363" ht="15" thickBot="1" x14ac:dyDescent="0.35">
      <c r="A70" s="83"/>
      <c r="B70" s="84" t="s">
        <v>17</v>
      </c>
      <c r="C70" s="79">
        <f>SUM(C58:C69)</f>
        <v>0</v>
      </c>
      <c r="D70" s="46">
        <f>SUM(D58:D69)</f>
        <v>0</v>
      </c>
      <c r="E70" s="80"/>
      <c r="F70" s="79">
        <f>SUM(F58:F69)</f>
        <v>0</v>
      </c>
      <c r="G70" s="46">
        <f>SUM(G58:G69)</f>
        <v>0</v>
      </c>
      <c r="H70" s="80"/>
      <c r="I70" s="79">
        <f>SUM(I58:I69)</f>
        <v>6.2059999999999995</v>
      </c>
      <c r="J70" s="46">
        <f>SUM(J58:J69)</f>
        <v>77.594999999999999</v>
      </c>
      <c r="K70" s="80"/>
      <c r="L70" s="79">
        <f>SUM(L58:L69)</f>
        <v>0</v>
      </c>
      <c r="M70" s="46">
        <f>SUM(M58:M69)</f>
        <v>0</v>
      </c>
      <c r="N70" s="80"/>
      <c r="O70" s="79">
        <f>SUM(O58:O69)</f>
        <v>0</v>
      </c>
      <c r="P70" s="46">
        <f>SUM(P58:P69)</f>
        <v>0</v>
      </c>
      <c r="Q70" s="80"/>
      <c r="R70" s="79">
        <f>SUM(R58:R69)</f>
        <v>0</v>
      </c>
      <c r="S70" s="46">
        <f>SUM(S58:S69)</f>
        <v>0</v>
      </c>
      <c r="T70" s="80"/>
      <c r="U70" s="79">
        <f>SUM(U58:U69)</f>
        <v>0</v>
      </c>
      <c r="V70" s="46">
        <f>SUM(V58:V69)</f>
        <v>0</v>
      </c>
      <c r="W70" s="80"/>
      <c r="X70" s="79">
        <f>SUM(X58:X69)</f>
        <v>0</v>
      </c>
      <c r="Y70" s="46">
        <f>SUM(Y58:Y69)</f>
        <v>0</v>
      </c>
      <c r="Z70" s="80"/>
      <c r="AA70" s="79">
        <f>SUM(AA58:AA69)</f>
        <v>0</v>
      </c>
      <c r="AB70" s="46">
        <f>SUM(AB58:AB69)</f>
        <v>0</v>
      </c>
      <c r="AC70" s="80"/>
      <c r="AD70" s="79">
        <f>SUM(AD58:AD69)</f>
        <v>0</v>
      </c>
      <c r="AE70" s="46">
        <f>SUM(AE58:AE69)</f>
        <v>0</v>
      </c>
      <c r="AF70" s="80"/>
      <c r="AG70" s="79">
        <f>SUM(AG58:AG69)</f>
        <v>0</v>
      </c>
      <c r="AH70" s="46">
        <f>SUM(AH58:AH69)</f>
        <v>0</v>
      </c>
      <c r="AI70" s="80"/>
      <c r="AJ70" s="79">
        <f>SUM(AJ58:AJ69)</f>
        <v>0</v>
      </c>
      <c r="AK70" s="46">
        <f>SUM(AK58:AK69)</f>
        <v>0</v>
      </c>
      <c r="AL70" s="80"/>
      <c r="AM70" s="79">
        <f>SUM(AM58:AM69)</f>
        <v>0.15</v>
      </c>
      <c r="AN70" s="46">
        <f>SUM(AN58:AN69)</f>
        <v>21.123999999999999</v>
      </c>
      <c r="AO70" s="80"/>
      <c r="AP70" s="79">
        <f>SUM(AP58:AP69)</f>
        <v>109.31599999999999</v>
      </c>
      <c r="AQ70" s="46">
        <f>SUM(AQ58:AQ69)</f>
        <v>637.95499999999993</v>
      </c>
      <c r="AR70" s="80"/>
      <c r="AS70" s="79">
        <f>SUM(AS58:AS69)</f>
        <v>0</v>
      </c>
      <c r="AT70" s="46">
        <f>SUM(AT58:AT69)</f>
        <v>0</v>
      </c>
      <c r="AU70" s="80"/>
      <c r="AV70" s="79">
        <f t="shared" ref="AV70:AW70" si="87">SUM(AV58:AV69)</f>
        <v>0</v>
      </c>
      <c r="AW70" s="46">
        <f t="shared" si="87"/>
        <v>0</v>
      </c>
      <c r="AX70" s="80"/>
      <c r="AY70" s="79">
        <f>SUM(AY58:AY69)</f>
        <v>0</v>
      </c>
      <c r="AZ70" s="46">
        <f>SUM(AZ58:AZ69)</f>
        <v>0</v>
      </c>
      <c r="BA70" s="80"/>
      <c r="BB70" s="79">
        <f>SUM(BB58:BB69)</f>
        <v>0</v>
      </c>
      <c r="BC70" s="46">
        <f>SUM(BC58:BC69)</f>
        <v>0</v>
      </c>
      <c r="BD70" s="80"/>
      <c r="BE70" s="79">
        <f>SUM(BE58:BE69)</f>
        <v>0</v>
      </c>
      <c r="BF70" s="46">
        <f>SUM(BF58:BF69)</f>
        <v>0</v>
      </c>
      <c r="BG70" s="80"/>
      <c r="BH70" s="79">
        <f>SUM(BH58:BH69)</f>
        <v>0.69</v>
      </c>
      <c r="BI70" s="46">
        <f>SUM(BI58:BI69)</f>
        <v>2.665</v>
      </c>
      <c r="BJ70" s="80"/>
      <c r="BK70" s="79">
        <f>SUM(BK58:BK69)</f>
        <v>0</v>
      </c>
      <c r="BL70" s="46">
        <f>SUM(BL58:BL69)</f>
        <v>0</v>
      </c>
      <c r="BM70" s="80"/>
      <c r="BN70" s="79">
        <f>SUM(BN58:BN69)</f>
        <v>0</v>
      </c>
      <c r="BO70" s="46">
        <f>SUM(BO58:BO69)</f>
        <v>0</v>
      </c>
      <c r="BP70" s="80"/>
      <c r="BQ70" s="79">
        <f>SUM(BQ58:BQ69)</f>
        <v>0</v>
      </c>
      <c r="BR70" s="46">
        <f>SUM(BR58:BR69)</f>
        <v>0</v>
      </c>
      <c r="BS70" s="80"/>
      <c r="BT70" s="79">
        <f>SUM(BT58:BT69)</f>
        <v>0</v>
      </c>
      <c r="BU70" s="46">
        <f>SUM(BU58:BU69)</f>
        <v>0</v>
      </c>
      <c r="BV70" s="80"/>
      <c r="BW70" s="79">
        <f>SUM(BW58:BW69)</f>
        <v>0</v>
      </c>
      <c r="BX70" s="46">
        <f>SUM(BX58:BX69)</f>
        <v>0</v>
      </c>
      <c r="BY70" s="80"/>
      <c r="BZ70" s="79">
        <f>SUM(BZ58:BZ69)</f>
        <v>30</v>
      </c>
      <c r="CA70" s="46">
        <f>SUM(CA58:CA69)</f>
        <v>158.12700000000001</v>
      </c>
      <c r="CB70" s="80"/>
      <c r="CC70" s="79">
        <f>SUM(CC58:CC69)</f>
        <v>0</v>
      </c>
      <c r="CD70" s="46">
        <f>SUM(CD58:CD69)</f>
        <v>0</v>
      </c>
      <c r="CE70" s="80"/>
      <c r="CF70" s="79">
        <f>SUM(CF58:CF69)</f>
        <v>0</v>
      </c>
      <c r="CG70" s="46">
        <f>SUM(CG58:CG69)</f>
        <v>0</v>
      </c>
      <c r="CH70" s="80"/>
      <c r="CI70" s="79">
        <f>SUM(CI58:CI69)</f>
        <v>0</v>
      </c>
      <c r="CJ70" s="46">
        <f>SUM(CJ58:CJ69)</f>
        <v>0</v>
      </c>
      <c r="CK70" s="80"/>
      <c r="CL70" s="79">
        <f>SUM(CL58:CL69)</f>
        <v>0</v>
      </c>
      <c r="CM70" s="46">
        <f>SUM(CM58:CM69)</f>
        <v>0</v>
      </c>
      <c r="CN70" s="80"/>
      <c r="CO70" s="79">
        <f>SUM(CO58:CO69)</f>
        <v>0</v>
      </c>
      <c r="CP70" s="46">
        <f>SUM(CP58:CP69)</f>
        <v>0</v>
      </c>
      <c r="CQ70" s="80"/>
      <c r="CR70" s="79">
        <f>SUM(CR58:CR69)</f>
        <v>0</v>
      </c>
      <c r="CS70" s="46">
        <f>SUM(CS58:CS69)</f>
        <v>0</v>
      </c>
      <c r="CT70" s="80"/>
      <c r="CU70" s="79">
        <f>SUM(CU58:CU69)</f>
        <v>0</v>
      </c>
      <c r="CV70" s="46">
        <f>SUM(CV58:CV69)</f>
        <v>0</v>
      </c>
      <c r="CW70" s="80"/>
      <c r="CX70" s="79">
        <f>SUM(CX58:CX69)</f>
        <v>0</v>
      </c>
      <c r="CY70" s="46">
        <f>SUM(CY58:CY69)</f>
        <v>0</v>
      </c>
      <c r="CZ70" s="80"/>
      <c r="DA70" s="79">
        <f>SUM(DA58:DA69)</f>
        <v>0</v>
      </c>
      <c r="DB70" s="46">
        <f>SUM(DB58:DB69)</f>
        <v>0</v>
      </c>
      <c r="DC70" s="80"/>
      <c r="DD70" s="79">
        <f>SUM(DD58:DD69)</f>
        <v>0.01</v>
      </c>
      <c r="DE70" s="46">
        <f>SUM(DE58:DE69)</f>
        <v>0.13900000000000001</v>
      </c>
      <c r="DF70" s="80"/>
      <c r="DG70" s="79">
        <f>SUM(DG58:DG69)</f>
        <v>0</v>
      </c>
      <c r="DH70" s="46">
        <f>SUM(DH58:DH69)</f>
        <v>0</v>
      </c>
      <c r="DI70" s="80"/>
      <c r="DJ70" s="79">
        <f>SUM(DJ58:DJ69)</f>
        <v>3.6899999999999995</v>
      </c>
      <c r="DK70" s="46">
        <f>SUM(DK58:DK69)</f>
        <v>124.624</v>
      </c>
      <c r="DL70" s="80"/>
      <c r="DM70" s="79">
        <f>SUM(DM58:DM69)</f>
        <v>0</v>
      </c>
      <c r="DN70" s="46">
        <f>SUM(DN58:DN69)</f>
        <v>0</v>
      </c>
      <c r="DO70" s="80"/>
      <c r="DP70" s="79">
        <f>SUM(DP58:DP69)</f>
        <v>0</v>
      </c>
      <c r="DQ70" s="46">
        <f>SUM(DQ58:DQ69)</f>
        <v>0</v>
      </c>
      <c r="DR70" s="80"/>
      <c r="DS70" s="79">
        <f>SUM(DS58:DS69)</f>
        <v>0</v>
      </c>
      <c r="DT70" s="46">
        <f>SUM(DT58:DT69)</f>
        <v>0</v>
      </c>
      <c r="DU70" s="80"/>
      <c r="DV70" s="79">
        <f>SUM(DV58:DV69)</f>
        <v>0.04</v>
      </c>
      <c r="DW70" s="46">
        <f>SUM(DW58:DW69)</f>
        <v>0.33400000000000002</v>
      </c>
      <c r="DX70" s="80"/>
      <c r="DY70" s="79">
        <f>SUM(DY58:DY69)</f>
        <v>10.837</v>
      </c>
      <c r="DZ70" s="46">
        <f>SUM(DZ58:DZ69)</f>
        <v>91.787999999999997</v>
      </c>
      <c r="EA70" s="80"/>
      <c r="EB70" s="79">
        <f>SUM(EB58:EB69)</f>
        <v>0</v>
      </c>
      <c r="EC70" s="46">
        <f>SUM(EC58:EC69)</f>
        <v>0</v>
      </c>
      <c r="ED70" s="80"/>
      <c r="EE70" s="79">
        <f>SUM(EE58:EE69)</f>
        <v>0</v>
      </c>
      <c r="EF70" s="46">
        <f>SUM(EF58:EF69)</f>
        <v>0</v>
      </c>
      <c r="EG70" s="80"/>
      <c r="EH70" s="79">
        <f t="shared" ref="EH70:EI70" si="88">SUM(EH58:EH69)</f>
        <v>0</v>
      </c>
      <c r="EI70" s="46">
        <f t="shared" si="88"/>
        <v>0</v>
      </c>
      <c r="EJ70" s="80"/>
      <c r="EK70" s="79">
        <f>SUM(EK58:EK69)</f>
        <v>0</v>
      </c>
      <c r="EL70" s="46">
        <f>SUM(EL58:EL69)</f>
        <v>0</v>
      </c>
      <c r="EM70" s="80"/>
      <c r="EN70" s="79">
        <f>SUM(EN58:EN69)</f>
        <v>0.13400000000000001</v>
      </c>
      <c r="EO70" s="46">
        <f>SUM(EO58:EO69)</f>
        <v>2.0880000000000001</v>
      </c>
      <c r="EP70" s="80"/>
      <c r="EQ70" s="79">
        <f>SUM(EQ58:EQ69)</f>
        <v>0</v>
      </c>
      <c r="ER70" s="46">
        <f>SUM(ER58:ER69)</f>
        <v>0</v>
      </c>
      <c r="ES70" s="80"/>
      <c r="ET70" s="79">
        <f>SUM(ET58:ET69)</f>
        <v>0</v>
      </c>
      <c r="EU70" s="46">
        <f>SUM(EU58:EU69)</f>
        <v>0</v>
      </c>
      <c r="EV70" s="80"/>
      <c r="EW70" s="79">
        <f>SUM(EW58:EW69)</f>
        <v>0</v>
      </c>
      <c r="EX70" s="46">
        <f>SUM(EX58:EX69)</f>
        <v>0</v>
      </c>
      <c r="EY70" s="80"/>
      <c r="EZ70" s="79">
        <f>SUM(EZ58:EZ69)</f>
        <v>0</v>
      </c>
      <c r="FA70" s="46">
        <f>SUM(FA58:FA69)</f>
        <v>0</v>
      </c>
      <c r="FB70" s="80"/>
      <c r="FC70" s="79">
        <f>SUM(FC58:FC69)</f>
        <v>0</v>
      </c>
      <c r="FD70" s="46">
        <f>SUM(FD58:FD69)</f>
        <v>0</v>
      </c>
      <c r="FE70" s="80"/>
      <c r="FF70" s="79">
        <f>SUM(FF58:FF69)</f>
        <v>0</v>
      </c>
      <c r="FG70" s="46">
        <f>SUM(FG58:FG69)</f>
        <v>0</v>
      </c>
      <c r="FH70" s="80"/>
      <c r="FI70" s="79">
        <f>SUM(FI58:FI69)</f>
        <v>6.7430000000000003</v>
      </c>
      <c r="FJ70" s="46">
        <f>SUM(FJ58:FJ69)</f>
        <v>81.41</v>
      </c>
      <c r="FK70" s="80"/>
      <c r="FL70" s="79">
        <f t="shared" ref="FL70:FM70" si="89">SUM(FL58:FL69)</f>
        <v>0</v>
      </c>
      <c r="FM70" s="46">
        <f t="shared" si="89"/>
        <v>0</v>
      </c>
      <c r="FN70" s="80"/>
      <c r="FO70" s="79">
        <f>SUM(FO58:FO69)</f>
        <v>0</v>
      </c>
      <c r="FP70" s="46">
        <f>SUM(FP58:FP69)</f>
        <v>0</v>
      </c>
      <c r="FQ70" s="80"/>
      <c r="FR70" s="79">
        <f>SUM(FR58:FR69)</f>
        <v>0.03</v>
      </c>
      <c r="FS70" s="46">
        <f>SUM(FS58:FS69)</f>
        <v>0.23100000000000001</v>
      </c>
      <c r="FT70" s="80"/>
      <c r="FU70" s="79">
        <f>SUM(FU58:FU69)</f>
        <v>0</v>
      </c>
      <c r="FV70" s="46">
        <f>SUM(FV58:FV69)</f>
        <v>0</v>
      </c>
      <c r="FW70" s="80"/>
      <c r="FX70" s="79">
        <f>SUM(FX58:FX69)</f>
        <v>0</v>
      </c>
      <c r="FY70" s="46">
        <f>SUM(FY58:FY69)</f>
        <v>0</v>
      </c>
      <c r="FZ70" s="80"/>
      <c r="GA70" s="79">
        <f>SUM(GA58:GA69)</f>
        <v>0</v>
      </c>
      <c r="GB70" s="46">
        <f>SUM(GB58:GB69)</f>
        <v>0</v>
      </c>
      <c r="GC70" s="80"/>
      <c r="GD70" s="79">
        <f>SUM(GD58:GD69)</f>
        <v>0</v>
      </c>
      <c r="GE70" s="46">
        <f>SUM(GE58:GE69)</f>
        <v>0</v>
      </c>
      <c r="GF70" s="80"/>
      <c r="GG70" s="79">
        <f>SUM(GG58:GG69)</f>
        <v>0</v>
      </c>
      <c r="GH70" s="46">
        <f>SUM(GH58:GH69)</f>
        <v>0</v>
      </c>
      <c r="GI70" s="80"/>
      <c r="GJ70" s="79">
        <f t="shared" ref="GJ70:GK70" si="90">SUM(GJ58:GJ69)</f>
        <v>0</v>
      </c>
      <c r="GK70" s="46">
        <f t="shared" si="90"/>
        <v>0</v>
      </c>
      <c r="GL70" s="80"/>
      <c r="GM70" s="79">
        <f>SUM(GM58:GM69)</f>
        <v>0.33600000000000002</v>
      </c>
      <c r="GN70" s="46">
        <f>SUM(GN58:GN69)</f>
        <v>10.124000000000001</v>
      </c>
      <c r="GO70" s="80"/>
      <c r="GP70" s="79">
        <f>SUM(GP58:GP69)</f>
        <v>2E-3</v>
      </c>
      <c r="GQ70" s="46">
        <f>SUM(GQ58:GQ69)</f>
        <v>3.5000000000000003E-2</v>
      </c>
      <c r="GR70" s="80"/>
      <c r="GS70" s="79">
        <f>SUM(GS58:GS69)</f>
        <v>0</v>
      </c>
      <c r="GT70" s="46">
        <f>SUM(GT58:GT69)</f>
        <v>0</v>
      </c>
      <c r="GU70" s="80"/>
      <c r="GV70" s="79">
        <f>SUM(GV58:GV69)</f>
        <v>0</v>
      </c>
      <c r="GW70" s="46">
        <f>SUM(GW58:GW69)</f>
        <v>0</v>
      </c>
      <c r="GX70" s="80"/>
      <c r="GY70" s="79">
        <f>SUM(GY58:GY69)</f>
        <v>0</v>
      </c>
      <c r="GZ70" s="46">
        <f>SUM(GZ58:GZ69)</f>
        <v>0</v>
      </c>
      <c r="HA70" s="80"/>
      <c r="HB70" s="79">
        <f>SUM(HB58:HB69)</f>
        <v>0</v>
      </c>
      <c r="HC70" s="46">
        <f>SUM(HC58:HC69)</f>
        <v>0</v>
      </c>
      <c r="HD70" s="80"/>
      <c r="HE70" s="79">
        <f>SUM(HE58:HE69)</f>
        <v>0</v>
      </c>
      <c r="HF70" s="46">
        <f>SUM(HF58:HF69)</f>
        <v>0</v>
      </c>
      <c r="HG70" s="80"/>
      <c r="HH70" s="79">
        <f>SUM(HH58:HH69)</f>
        <v>2E-3</v>
      </c>
      <c r="HI70" s="46">
        <f>SUM(HI58:HI69)</f>
        <v>0.02</v>
      </c>
      <c r="HJ70" s="80"/>
      <c r="HK70" s="79">
        <f>SUM(HK58:HK69)</f>
        <v>7.67</v>
      </c>
      <c r="HL70" s="46">
        <f>SUM(HL58:HL69)</f>
        <v>104.873</v>
      </c>
      <c r="HM70" s="80"/>
      <c r="HN70" s="79">
        <f>SUM(HN58:HN69)</f>
        <v>0</v>
      </c>
      <c r="HO70" s="46">
        <f>SUM(HO58:HO69)</f>
        <v>0</v>
      </c>
      <c r="HP70" s="80"/>
      <c r="HQ70" s="79">
        <f>SUM(HQ58:HQ69)</f>
        <v>0</v>
      </c>
      <c r="HR70" s="46">
        <f>SUM(HR58:HR69)</f>
        <v>0</v>
      </c>
      <c r="HS70" s="80"/>
      <c r="HT70" s="79">
        <f>SUM(HT58:HT69)</f>
        <v>177.78</v>
      </c>
      <c r="HU70" s="46">
        <f>SUM(HU58:HU69)</f>
        <v>2036.2670000000003</v>
      </c>
      <c r="HV70" s="80"/>
      <c r="HW70" s="79">
        <f>SUM(HW58:HW69)</f>
        <v>21729.154999999999</v>
      </c>
      <c r="HX70" s="46">
        <f>SUM(HX58:HX69)</f>
        <v>121478.679</v>
      </c>
      <c r="HY70" s="80"/>
      <c r="HZ70" s="86">
        <f t="shared" ref="HZ70:HZ101" si="91">C70+F70+AM70+AP70+BH70+BK70+DJ70+DY70+FI70+FO70+FX70+GM70+HE70+HK70+HT70+HW70+HQ70+HN70+HH70+GY70+GS70+GP70+BE70+GG70+GD70+GA70+FU70+FR70+FF70+FC70+EZ70+EW70+ET70+EQ70+EN70+EK70+EE70+EB70+DV70+DS70+DP70+DM70+DG70+DD70+DA70+CX70+CU70+CR70+CO70+CL70+CI70+CF70+CC70+BZ70+BW70+BT70+BN70+BB70+AY70+AS70+AJ70+AG70+AD70+AA70+U70+R70+O70+L70+I70</f>
        <v>22082.790999999994</v>
      </c>
      <c r="IA70" s="102">
        <f t="shared" ref="IA70:IA101" si="92">D70+G70+AN70+AQ70+BI70+BL70+DK70+DZ70+FJ70+FP70+FY70+GN70+HF70+HL70+HU70+HX70+HR70+HO70+HI70+GZ70+GT70+GQ70+BF70+GH70+GE70+GB70+FV70+FS70+FG70+FD70+FA70+EX70+EU70+ER70+EO70+EL70+EF70+EC70+DW70+DT70+DQ70+DN70+DH70+DE70+DB70+CY70+CV70+CS70+CP70+CM70+CJ70+CG70+CD70+CA70+BX70+BU70+BO70+BC70+AZ70+AT70+AK70+AH70+AE70+AB70+V70+S70+P70+M70+J70</f>
        <v>124828.07800000001</v>
      </c>
      <c r="IB70" s="1"/>
      <c r="IC70" s="2"/>
      <c r="ID70" s="1"/>
      <c r="IE70" s="1"/>
      <c r="IF70" s="1"/>
      <c r="IG70" s="2"/>
      <c r="IH70" s="1"/>
      <c r="II70" s="1"/>
      <c r="IJ70" s="1"/>
      <c r="IK70" s="2"/>
      <c r="IL70" s="1"/>
      <c r="IM70" s="1"/>
      <c r="IN70" s="1"/>
      <c r="IO70" s="2"/>
      <c r="IP70" s="1"/>
      <c r="IQ70" s="1"/>
      <c r="IR70" s="1"/>
      <c r="IS70" s="2"/>
      <c r="IT70" s="1"/>
      <c r="IU70" s="1"/>
      <c r="IV70" s="1"/>
      <c r="IW70" s="2"/>
      <c r="IX70" s="1"/>
      <c r="IY70" s="1"/>
      <c r="IZ70" s="1"/>
      <c r="JA70" s="2"/>
      <c r="JB70" s="1"/>
      <c r="JC70" s="1"/>
      <c r="JD70" s="1"/>
      <c r="JE70" s="2"/>
      <c r="JF70" s="1"/>
      <c r="JG70" s="1"/>
      <c r="JH70" s="1"/>
      <c r="JI70" s="2"/>
      <c r="JJ70" s="1"/>
      <c r="JK70" s="1"/>
      <c r="JL70" s="1"/>
      <c r="JM70" s="2"/>
      <c r="JN70" s="1"/>
      <c r="JO70" s="1"/>
      <c r="JP70" s="1"/>
      <c r="JQ70" s="2"/>
      <c r="JR70" s="1"/>
      <c r="JS70" s="1"/>
      <c r="JT70" s="1"/>
      <c r="JU70" s="2"/>
      <c r="JV70" s="1"/>
      <c r="JW70" s="1"/>
      <c r="JX70" s="1"/>
      <c r="JY70" s="2"/>
      <c r="JZ70" s="1"/>
      <c r="KA70" s="1"/>
      <c r="KB70" s="1"/>
      <c r="KG70" s="3"/>
      <c r="KL70" s="3"/>
      <c r="KQ70" s="3"/>
      <c r="KV70" s="3"/>
      <c r="LA70" s="3"/>
      <c r="LF70" s="3"/>
      <c r="LK70" s="3"/>
      <c r="LP70" s="3"/>
      <c r="LU70" s="3"/>
      <c r="LZ70" s="3"/>
      <c r="ME70" s="3"/>
      <c r="MJ70" s="3"/>
      <c r="MO70" s="3"/>
      <c r="MT70" s="3"/>
      <c r="MY70" s="3"/>
    </row>
    <row r="71" spans="1:363" x14ac:dyDescent="0.3">
      <c r="A71" s="73">
        <v>2013</v>
      </c>
      <c r="B71" s="69" t="s">
        <v>5</v>
      </c>
      <c r="C71" s="52">
        <v>0</v>
      </c>
      <c r="D71" s="7">
        <v>0</v>
      </c>
      <c r="E71" s="53">
        <v>0</v>
      </c>
      <c r="F71" s="78">
        <v>0</v>
      </c>
      <c r="G71" s="9">
        <v>0</v>
      </c>
      <c r="H71" s="53">
        <v>0</v>
      </c>
      <c r="I71" s="78">
        <v>0</v>
      </c>
      <c r="J71" s="9">
        <v>0</v>
      </c>
      <c r="K71" s="53">
        <v>0</v>
      </c>
      <c r="L71" s="78">
        <v>0</v>
      </c>
      <c r="M71" s="9">
        <v>0</v>
      </c>
      <c r="N71" s="53">
        <v>0</v>
      </c>
      <c r="O71" s="78">
        <v>0</v>
      </c>
      <c r="P71" s="9">
        <v>0</v>
      </c>
      <c r="Q71" s="53">
        <v>0</v>
      </c>
      <c r="R71" s="78">
        <v>0</v>
      </c>
      <c r="S71" s="9">
        <v>0</v>
      </c>
      <c r="T71" s="53">
        <v>0</v>
      </c>
      <c r="U71" s="52">
        <v>0</v>
      </c>
      <c r="V71" s="7">
        <v>0</v>
      </c>
      <c r="W71" s="53">
        <v>0</v>
      </c>
      <c r="X71" s="78">
        <v>0</v>
      </c>
      <c r="Y71" s="9">
        <v>0</v>
      </c>
      <c r="Z71" s="53">
        <v>0</v>
      </c>
      <c r="AA71" s="78">
        <v>0</v>
      </c>
      <c r="AB71" s="9">
        <v>0</v>
      </c>
      <c r="AC71" s="53">
        <v>0</v>
      </c>
      <c r="AD71" s="78">
        <v>0</v>
      </c>
      <c r="AE71" s="9">
        <v>0</v>
      </c>
      <c r="AF71" s="53">
        <v>0</v>
      </c>
      <c r="AG71" s="78">
        <v>0</v>
      </c>
      <c r="AH71" s="9">
        <v>0</v>
      </c>
      <c r="AI71" s="53">
        <v>0</v>
      </c>
      <c r="AJ71" s="78">
        <v>0</v>
      </c>
      <c r="AK71" s="9">
        <v>0</v>
      </c>
      <c r="AL71" s="53">
        <v>0</v>
      </c>
      <c r="AM71" s="78">
        <v>0</v>
      </c>
      <c r="AN71" s="9">
        <v>0</v>
      </c>
      <c r="AO71" s="53">
        <v>0</v>
      </c>
      <c r="AP71" s="78">
        <v>0</v>
      </c>
      <c r="AQ71" s="9">
        <v>0</v>
      </c>
      <c r="AR71" s="53">
        <v>0</v>
      </c>
      <c r="AS71" s="78">
        <v>0</v>
      </c>
      <c r="AT71" s="9">
        <v>0</v>
      </c>
      <c r="AU71" s="53">
        <v>0</v>
      </c>
      <c r="AV71" s="78">
        <v>0</v>
      </c>
      <c r="AW71" s="9">
        <v>0</v>
      </c>
      <c r="AX71" s="53">
        <f t="shared" ref="AX71:AX82" si="93">IF(AV71=0,0,AW71/AV71*1000)</f>
        <v>0</v>
      </c>
      <c r="AY71" s="78">
        <v>0</v>
      </c>
      <c r="AZ71" s="9">
        <v>0</v>
      </c>
      <c r="BA71" s="53">
        <v>0</v>
      </c>
      <c r="BB71" s="78">
        <v>0</v>
      </c>
      <c r="BC71" s="9">
        <v>0</v>
      </c>
      <c r="BD71" s="53">
        <v>0</v>
      </c>
      <c r="BE71" s="78">
        <v>0</v>
      </c>
      <c r="BF71" s="9">
        <v>0</v>
      </c>
      <c r="BG71" s="53">
        <v>0</v>
      </c>
      <c r="BH71" s="78">
        <v>0</v>
      </c>
      <c r="BI71" s="9">
        <v>0</v>
      </c>
      <c r="BJ71" s="53">
        <v>0</v>
      </c>
      <c r="BK71" s="78">
        <v>0</v>
      </c>
      <c r="BL71" s="9">
        <v>0</v>
      </c>
      <c r="BM71" s="53">
        <v>0</v>
      </c>
      <c r="BN71" s="78">
        <v>0</v>
      </c>
      <c r="BO71" s="9">
        <v>0</v>
      </c>
      <c r="BP71" s="53">
        <v>0</v>
      </c>
      <c r="BQ71" s="78">
        <v>0</v>
      </c>
      <c r="BR71" s="9">
        <v>0</v>
      </c>
      <c r="BS71" s="53">
        <v>0</v>
      </c>
      <c r="BT71" s="78">
        <v>0</v>
      </c>
      <c r="BU71" s="9">
        <v>0</v>
      </c>
      <c r="BV71" s="53">
        <v>0</v>
      </c>
      <c r="BW71" s="78">
        <v>0</v>
      </c>
      <c r="BX71" s="9">
        <v>0</v>
      </c>
      <c r="BY71" s="53">
        <v>0</v>
      </c>
      <c r="BZ71" s="78">
        <v>0</v>
      </c>
      <c r="CA71" s="9">
        <v>0</v>
      </c>
      <c r="CB71" s="53">
        <v>0</v>
      </c>
      <c r="CC71" s="78">
        <v>0</v>
      </c>
      <c r="CD71" s="9">
        <v>0</v>
      </c>
      <c r="CE71" s="53">
        <v>0</v>
      </c>
      <c r="CF71" s="78">
        <v>0</v>
      </c>
      <c r="CG71" s="9">
        <v>0</v>
      </c>
      <c r="CH71" s="53">
        <v>0</v>
      </c>
      <c r="CI71" s="78">
        <v>0</v>
      </c>
      <c r="CJ71" s="9">
        <v>0</v>
      </c>
      <c r="CK71" s="53">
        <v>0</v>
      </c>
      <c r="CL71" s="78">
        <v>0</v>
      </c>
      <c r="CM71" s="9">
        <v>0</v>
      </c>
      <c r="CN71" s="53">
        <v>0</v>
      </c>
      <c r="CO71" s="52">
        <v>0</v>
      </c>
      <c r="CP71" s="7">
        <v>0</v>
      </c>
      <c r="CQ71" s="53">
        <v>0</v>
      </c>
      <c r="CR71" s="52">
        <v>0</v>
      </c>
      <c r="CS71" s="7">
        <v>0</v>
      </c>
      <c r="CT71" s="53">
        <v>0</v>
      </c>
      <c r="CU71" s="78">
        <v>0</v>
      </c>
      <c r="CV71" s="9">
        <v>0</v>
      </c>
      <c r="CW71" s="53">
        <v>0</v>
      </c>
      <c r="CX71" s="78">
        <v>0</v>
      </c>
      <c r="CY71" s="9">
        <v>0</v>
      </c>
      <c r="CZ71" s="53">
        <v>0</v>
      </c>
      <c r="DA71" s="78">
        <v>0</v>
      </c>
      <c r="DB71" s="9">
        <v>0</v>
      </c>
      <c r="DC71" s="53">
        <v>0</v>
      </c>
      <c r="DD71" s="78">
        <v>0</v>
      </c>
      <c r="DE71" s="9">
        <v>0</v>
      </c>
      <c r="DF71" s="53">
        <v>0</v>
      </c>
      <c r="DG71" s="78">
        <v>0</v>
      </c>
      <c r="DH71" s="9">
        <v>0</v>
      </c>
      <c r="DI71" s="53">
        <v>0</v>
      </c>
      <c r="DJ71" s="78">
        <v>0</v>
      </c>
      <c r="DK71" s="9">
        <v>0</v>
      </c>
      <c r="DL71" s="53">
        <v>0</v>
      </c>
      <c r="DM71" s="78">
        <v>0</v>
      </c>
      <c r="DN71" s="9">
        <v>0</v>
      </c>
      <c r="DO71" s="53">
        <v>0</v>
      </c>
      <c r="DP71" s="78">
        <v>0</v>
      </c>
      <c r="DQ71" s="9">
        <v>0</v>
      </c>
      <c r="DR71" s="53">
        <v>0</v>
      </c>
      <c r="DS71" s="78">
        <v>3.2000000000000001E-2</v>
      </c>
      <c r="DT71" s="9">
        <v>0.40600000000000003</v>
      </c>
      <c r="DU71" s="53">
        <f>DT71/DS71*1000</f>
        <v>12687.5</v>
      </c>
      <c r="DV71" s="78">
        <v>0.309</v>
      </c>
      <c r="DW71" s="9">
        <v>5.157</v>
      </c>
      <c r="DX71" s="53">
        <f>DW71/DV71*1000</f>
        <v>16689.320388349515</v>
      </c>
      <c r="DY71" s="78">
        <v>0.34499999999999997</v>
      </c>
      <c r="DZ71" s="9">
        <v>2.27</v>
      </c>
      <c r="EA71" s="53">
        <f>DZ71/DY71*1000</f>
        <v>6579.7101449275369</v>
      </c>
      <c r="EB71" s="58">
        <v>0</v>
      </c>
      <c r="EC71" s="16">
        <v>0</v>
      </c>
      <c r="ED71" s="53">
        <v>0</v>
      </c>
      <c r="EE71" s="58">
        <v>0</v>
      </c>
      <c r="EF71" s="16">
        <v>0</v>
      </c>
      <c r="EG71" s="53">
        <v>0</v>
      </c>
      <c r="EH71" s="58">
        <v>0</v>
      </c>
      <c r="EI71" s="16">
        <v>0</v>
      </c>
      <c r="EJ71" s="53">
        <f t="shared" ref="EJ71:EJ82" si="94">IF(EH71=0,0,EI71/EH71*1000)</f>
        <v>0</v>
      </c>
      <c r="EK71" s="58">
        <v>0</v>
      </c>
      <c r="EL71" s="16">
        <v>0</v>
      </c>
      <c r="EM71" s="53">
        <v>0</v>
      </c>
      <c r="EN71" s="78">
        <v>0</v>
      </c>
      <c r="EO71" s="9">
        <v>0</v>
      </c>
      <c r="EP71" s="53">
        <v>0</v>
      </c>
      <c r="EQ71" s="78">
        <v>0</v>
      </c>
      <c r="ER71" s="9">
        <v>0</v>
      </c>
      <c r="ES71" s="53">
        <v>0</v>
      </c>
      <c r="ET71" s="78">
        <v>0</v>
      </c>
      <c r="EU71" s="9">
        <v>0</v>
      </c>
      <c r="EV71" s="53">
        <v>0</v>
      </c>
      <c r="EW71" s="78">
        <v>0</v>
      </c>
      <c r="EX71" s="9">
        <v>0</v>
      </c>
      <c r="EY71" s="53">
        <v>0</v>
      </c>
      <c r="EZ71" s="78">
        <v>0</v>
      </c>
      <c r="FA71" s="9">
        <v>0</v>
      </c>
      <c r="FB71" s="53">
        <v>0</v>
      </c>
      <c r="FC71" s="78">
        <v>0</v>
      </c>
      <c r="FD71" s="9">
        <v>0</v>
      </c>
      <c r="FE71" s="53">
        <v>0</v>
      </c>
      <c r="FF71" s="78">
        <v>0</v>
      </c>
      <c r="FG71" s="9">
        <v>0</v>
      </c>
      <c r="FH71" s="53">
        <v>0</v>
      </c>
      <c r="FI71" s="78">
        <v>2.6</v>
      </c>
      <c r="FJ71" s="9">
        <v>22.9</v>
      </c>
      <c r="FK71" s="53">
        <f>FJ71/FI71*1000</f>
        <v>8807.6923076923067</v>
      </c>
      <c r="FL71" s="78">
        <v>0</v>
      </c>
      <c r="FM71" s="9">
        <v>0</v>
      </c>
      <c r="FN71" s="53">
        <f t="shared" ref="FN71:FN82" si="95">IF(FL71=0,0,FM71/FL71*1000)</f>
        <v>0</v>
      </c>
      <c r="FO71" s="78">
        <v>0</v>
      </c>
      <c r="FP71" s="9">
        <v>0</v>
      </c>
      <c r="FQ71" s="53">
        <v>0</v>
      </c>
      <c r="FR71" s="78">
        <v>0</v>
      </c>
      <c r="FS71" s="9">
        <v>0</v>
      </c>
      <c r="FT71" s="53">
        <v>0</v>
      </c>
      <c r="FU71" s="78">
        <v>0</v>
      </c>
      <c r="FV71" s="9">
        <v>0</v>
      </c>
      <c r="FW71" s="53">
        <v>0</v>
      </c>
      <c r="FX71" s="78">
        <v>0</v>
      </c>
      <c r="FY71" s="9">
        <v>0</v>
      </c>
      <c r="FZ71" s="53">
        <v>0</v>
      </c>
      <c r="GA71" s="78">
        <v>0</v>
      </c>
      <c r="GB71" s="9">
        <v>0</v>
      </c>
      <c r="GC71" s="53">
        <v>0</v>
      </c>
      <c r="GD71" s="78">
        <v>0</v>
      </c>
      <c r="GE71" s="9">
        <v>0</v>
      </c>
      <c r="GF71" s="53">
        <v>0</v>
      </c>
      <c r="GG71" s="78">
        <v>0</v>
      </c>
      <c r="GH71" s="9">
        <v>0</v>
      </c>
      <c r="GI71" s="53">
        <v>0</v>
      </c>
      <c r="GJ71" s="78">
        <v>0</v>
      </c>
      <c r="GK71" s="9">
        <v>0</v>
      </c>
      <c r="GL71" s="53">
        <f t="shared" ref="GL71:GL82" si="96">IF(GJ71=0,0,GK71/GJ71*1000)</f>
        <v>0</v>
      </c>
      <c r="GM71" s="78">
        <v>0</v>
      </c>
      <c r="GN71" s="9">
        <v>0</v>
      </c>
      <c r="GO71" s="53">
        <v>0</v>
      </c>
      <c r="GP71" s="78">
        <v>0</v>
      </c>
      <c r="GQ71" s="9">
        <v>0</v>
      </c>
      <c r="GR71" s="53">
        <v>0</v>
      </c>
      <c r="GS71" s="52">
        <v>0</v>
      </c>
      <c r="GT71" s="7">
        <v>0</v>
      </c>
      <c r="GU71" s="53">
        <v>0</v>
      </c>
      <c r="GV71" s="52">
        <v>0</v>
      </c>
      <c r="GW71" s="7">
        <v>0</v>
      </c>
      <c r="GX71" s="53">
        <v>0</v>
      </c>
      <c r="GY71" s="52">
        <v>0</v>
      </c>
      <c r="GZ71" s="7">
        <v>0</v>
      </c>
      <c r="HA71" s="53">
        <v>0</v>
      </c>
      <c r="HB71" s="78">
        <v>0</v>
      </c>
      <c r="HC71" s="9">
        <v>0</v>
      </c>
      <c r="HD71" s="53">
        <v>0</v>
      </c>
      <c r="HE71" s="78">
        <v>0</v>
      </c>
      <c r="HF71" s="9">
        <v>0</v>
      </c>
      <c r="HG71" s="53">
        <v>0</v>
      </c>
      <c r="HH71" s="78">
        <v>0</v>
      </c>
      <c r="HI71" s="9">
        <v>0</v>
      </c>
      <c r="HJ71" s="53">
        <v>0</v>
      </c>
      <c r="HK71" s="52">
        <v>33</v>
      </c>
      <c r="HL71" s="7">
        <v>303.18799999999999</v>
      </c>
      <c r="HM71" s="53">
        <f>HL71/HK71*1000</f>
        <v>9187.515151515152</v>
      </c>
      <c r="HN71" s="78">
        <v>0</v>
      </c>
      <c r="HO71" s="9">
        <v>0</v>
      </c>
      <c r="HP71" s="53">
        <v>0</v>
      </c>
      <c r="HQ71" s="52">
        <v>0</v>
      </c>
      <c r="HR71" s="7">
        <v>0</v>
      </c>
      <c r="HS71" s="53">
        <v>0</v>
      </c>
      <c r="HT71" s="52">
        <v>0.53400000000000003</v>
      </c>
      <c r="HU71" s="7">
        <v>12.035</v>
      </c>
      <c r="HV71" s="53">
        <f t="shared" ref="HV71:HV79" si="97">HU71/HT71*1000</f>
        <v>22537.453183520596</v>
      </c>
      <c r="HW71" s="78">
        <v>2020.42</v>
      </c>
      <c r="HX71" s="9">
        <v>10339.791999999999</v>
      </c>
      <c r="HY71" s="53">
        <f t="shared" ref="HY71:HY78" si="98">HX71/HW71*1000</f>
        <v>5117.644846121103</v>
      </c>
      <c r="HZ71" s="10">
        <f t="shared" si="91"/>
        <v>2057.2400000000002</v>
      </c>
      <c r="IA71" s="15">
        <f t="shared" si="92"/>
        <v>10685.748</v>
      </c>
      <c r="IB71" s="1"/>
      <c r="IC71" s="2"/>
      <c r="ID71" s="1"/>
      <c r="IE71" s="1"/>
      <c r="IF71" s="1"/>
      <c r="IG71" s="2"/>
      <c r="IH71" s="1"/>
      <c r="II71" s="1"/>
      <c r="IJ71" s="1"/>
      <c r="IK71" s="2"/>
      <c r="IL71" s="1"/>
      <c r="IM71" s="1"/>
      <c r="IN71" s="1"/>
      <c r="IO71" s="2"/>
      <c r="IP71" s="1"/>
      <c r="IQ71" s="1"/>
      <c r="IR71" s="1"/>
      <c r="IS71" s="2"/>
      <c r="IT71" s="1"/>
      <c r="IU71" s="1"/>
      <c r="IV71" s="1"/>
      <c r="IW71" s="2"/>
      <c r="IX71" s="1"/>
      <c r="IY71" s="1"/>
      <c r="IZ71" s="1"/>
      <c r="JA71" s="2"/>
      <c r="JB71" s="1"/>
      <c r="JC71" s="1"/>
      <c r="JD71" s="1"/>
      <c r="JE71" s="2"/>
      <c r="JF71" s="1"/>
      <c r="JG71" s="1"/>
      <c r="JH71" s="1"/>
      <c r="JI71" s="2"/>
      <c r="JJ71" s="1"/>
      <c r="JK71" s="1"/>
      <c r="JL71" s="1"/>
      <c r="JM71" s="2"/>
      <c r="JN71" s="1"/>
      <c r="JO71" s="1"/>
      <c r="JP71" s="1"/>
      <c r="JQ71" s="2"/>
      <c r="JR71" s="1"/>
      <c r="JS71" s="1"/>
      <c r="JT71" s="1"/>
      <c r="JU71" s="2"/>
      <c r="JV71" s="1"/>
      <c r="JW71" s="1"/>
      <c r="JX71" s="1"/>
      <c r="JY71" s="2"/>
      <c r="JZ71" s="1"/>
      <c r="KA71" s="1"/>
      <c r="KB71" s="1"/>
    </row>
    <row r="72" spans="1:363" x14ac:dyDescent="0.3">
      <c r="A72" s="73">
        <v>2013</v>
      </c>
      <c r="B72" s="69" t="s">
        <v>6</v>
      </c>
      <c r="C72" s="52">
        <v>0</v>
      </c>
      <c r="D72" s="7">
        <v>0</v>
      </c>
      <c r="E72" s="53">
        <v>0</v>
      </c>
      <c r="F72" s="52">
        <v>0</v>
      </c>
      <c r="G72" s="7">
        <v>0</v>
      </c>
      <c r="H72" s="53">
        <v>0</v>
      </c>
      <c r="I72" s="52">
        <v>2.0609999999999999</v>
      </c>
      <c r="J72" s="7">
        <v>10.473000000000001</v>
      </c>
      <c r="K72" s="53">
        <f>J72/I72*1000</f>
        <v>5081.5138282387197</v>
      </c>
      <c r="L72" s="52">
        <v>0</v>
      </c>
      <c r="M72" s="7">
        <v>0</v>
      </c>
      <c r="N72" s="53">
        <v>0</v>
      </c>
      <c r="O72" s="52">
        <v>0</v>
      </c>
      <c r="P72" s="7">
        <v>0</v>
      </c>
      <c r="Q72" s="53">
        <v>0</v>
      </c>
      <c r="R72" s="52">
        <v>0</v>
      </c>
      <c r="S72" s="7">
        <v>0</v>
      </c>
      <c r="T72" s="53">
        <v>0</v>
      </c>
      <c r="U72" s="52">
        <v>0</v>
      </c>
      <c r="V72" s="7">
        <v>0</v>
      </c>
      <c r="W72" s="53">
        <v>0</v>
      </c>
      <c r="X72" s="52">
        <v>0</v>
      </c>
      <c r="Y72" s="7">
        <v>0</v>
      </c>
      <c r="Z72" s="53">
        <v>0</v>
      </c>
      <c r="AA72" s="52">
        <v>0</v>
      </c>
      <c r="AB72" s="7">
        <v>0</v>
      </c>
      <c r="AC72" s="53">
        <v>0</v>
      </c>
      <c r="AD72" s="52">
        <v>0</v>
      </c>
      <c r="AE72" s="7">
        <v>0</v>
      </c>
      <c r="AF72" s="53">
        <v>0</v>
      </c>
      <c r="AG72" s="52">
        <v>0</v>
      </c>
      <c r="AH72" s="7">
        <v>0</v>
      </c>
      <c r="AI72" s="53">
        <v>0</v>
      </c>
      <c r="AJ72" s="52">
        <v>0</v>
      </c>
      <c r="AK72" s="7">
        <v>0</v>
      </c>
      <c r="AL72" s="53">
        <v>0</v>
      </c>
      <c r="AM72" s="52">
        <v>0</v>
      </c>
      <c r="AN72" s="7">
        <v>0</v>
      </c>
      <c r="AO72" s="53">
        <v>0</v>
      </c>
      <c r="AP72" s="52">
        <v>0.02</v>
      </c>
      <c r="AQ72" s="7">
        <v>0.184</v>
      </c>
      <c r="AR72" s="53">
        <f>AQ72/AP72*1000</f>
        <v>9200</v>
      </c>
      <c r="AS72" s="52">
        <v>0</v>
      </c>
      <c r="AT72" s="7">
        <v>0</v>
      </c>
      <c r="AU72" s="53">
        <v>0</v>
      </c>
      <c r="AV72" s="52">
        <v>0</v>
      </c>
      <c r="AW72" s="7">
        <v>0</v>
      </c>
      <c r="AX72" s="53">
        <f t="shared" si="93"/>
        <v>0</v>
      </c>
      <c r="AY72" s="52">
        <v>0</v>
      </c>
      <c r="AZ72" s="7">
        <v>0</v>
      </c>
      <c r="BA72" s="53">
        <v>0</v>
      </c>
      <c r="BB72" s="52">
        <v>0</v>
      </c>
      <c r="BC72" s="7">
        <v>0</v>
      </c>
      <c r="BD72" s="53">
        <v>0</v>
      </c>
      <c r="BE72" s="52">
        <v>0</v>
      </c>
      <c r="BF72" s="7">
        <v>0</v>
      </c>
      <c r="BG72" s="53">
        <v>0</v>
      </c>
      <c r="BH72" s="52">
        <v>0</v>
      </c>
      <c r="BI72" s="7">
        <v>0</v>
      </c>
      <c r="BJ72" s="53">
        <v>0</v>
      </c>
      <c r="BK72" s="52">
        <v>0</v>
      </c>
      <c r="BL72" s="7">
        <v>0</v>
      </c>
      <c r="BM72" s="53">
        <v>0</v>
      </c>
      <c r="BN72" s="52">
        <v>0</v>
      </c>
      <c r="BO72" s="7">
        <v>0</v>
      </c>
      <c r="BP72" s="53">
        <v>0</v>
      </c>
      <c r="BQ72" s="52">
        <v>0</v>
      </c>
      <c r="BR72" s="7">
        <v>0</v>
      </c>
      <c r="BS72" s="53">
        <v>0</v>
      </c>
      <c r="BT72" s="52">
        <v>0</v>
      </c>
      <c r="BU72" s="7">
        <v>0</v>
      </c>
      <c r="BV72" s="53">
        <v>0</v>
      </c>
      <c r="BW72" s="52">
        <v>0</v>
      </c>
      <c r="BX72" s="7">
        <v>0</v>
      </c>
      <c r="BY72" s="53">
        <v>0</v>
      </c>
      <c r="BZ72" s="52">
        <v>0</v>
      </c>
      <c r="CA72" s="7">
        <v>0</v>
      </c>
      <c r="CB72" s="53">
        <v>0</v>
      </c>
      <c r="CC72" s="52">
        <v>0</v>
      </c>
      <c r="CD72" s="7">
        <v>0</v>
      </c>
      <c r="CE72" s="53">
        <v>0</v>
      </c>
      <c r="CF72" s="52">
        <v>0</v>
      </c>
      <c r="CG72" s="7">
        <v>0</v>
      </c>
      <c r="CH72" s="53">
        <v>0</v>
      </c>
      <c r="CI72" s="52">
        <v>0</v>
      </c>
      <c r="CJ72" s="7">
        <v>0</v>
      </c>
      <c r="CK72" s="53">
        <v>0</v>
      </c>
      <c r="CL72" s="52">
        <v>0</v>
      </c>
      <c r="CM72" s="7">
        <v>0</v>
      </c>
      <c r="CN72" s="53">
        <v>0</v>
      </c>
      <c r="CO72" s="52">
        <v>0</v>
      </c>
      <c r="CP72" s="7">
        <v>0</v>
      </c>
      <c r="CQ72" s="53">
        <v>0</v>
      </c>
      <c r="CR72" s="52">
        <v>0</v>
      </c>
      <c r="CS72" s="7">
        <v>0</v>
      </c>
      <c r="CT72" s="53">
        <v>0</v>
      </c>
      <c r="CU72" s="52">
        <v>0</v>
      </c>
      <c r="CV72" s="7">
        <v>0</v>
      </c>
      <c r="CW72" s="53">
        <v>0</v>
      </c>
      <c r="CX72" s="52">
        <v>0</v>
      </c>
      <c r="CY72" s="7">
        <v>0</v>
      </c>
      <c r="CZ72" s="53">
        <v>0</v>
      </c>
      <c r="DA72" s="52">
        <v>0</v>
      </c>
      <c r="DB72" s="7">
        <v>0</v>
      </c>
      <c r="DC72" s="53">
        <v>0</v>
      </c>
      <c r="DD72" s="52">
        <v>0</v>
      </c>
      <c r="DE72" s="7">
        <v>0</v>
      </c>
      <c r="DF72" s="53">
        <v>0</v>
      </c>
      <c r="DG72" s="52">
        <v>0</v>
      </c>
      <c r="DH72" s="7">
        <v>0</v>
      </c>
      <c r="DI72" s="53">
        <v>0</v>
      </c>
      <c r="DJ72" s="52">
        <v>0</v>
      </c>
      <c r="DK72" s="7">
        <v>0</v>
      </c>
      <c r="DL72" s="53">
        <v>0</v>
      </c>
      <c r="DM72" s="52">
        <v>0</v>
      </c>
      <c r="DN72" s="7">
        <v>0</v>
      </c>
      <c r="DO72" s="53">
        <v>0</v>
      </c>
      <c r="DP72" s="52">
        <v>0</v>
      </c>
      <c r="DQ72" s="7">
        <v>0</v>
      </c>
      <c r="DR72" s="53">
        <v>0</v>
      </c>
      <c r="DS72" s="52">
        <v>0</v>
      </c>
      <c r="DT72" s="7">
        <v>0</v>
      </c>
      <c r="DU72" s="53">
        <v>0</v>
      </c>
      <c r="DV72" s="52">
        <v>6.6000000000000003E-2</v>
      </c>
      <c r="DW72" s="7">
        <v>1.4039999999999999</v>
      </c>
      <c r="DX72" s="53">
        <f>DW72/DV72*1000</f>
        <v>21272.727272727268</v>
      </c>
      <c r="DY72" s="52">
        <v>0</v>
      </c>
      <c r="DZ72" s="7">
        <v>0</v>
      </c>
      <c r="EA72" s="53">
        <v>0</v>
      </c>
      <c r="EB72" s="52">
        <v>0</v>
      </c>
      <c r="EC72" s="7">
        <v>0</v>
      </c>
      <c r="ED72" s="53">
        <v>0</v>
      </c>
      <c r="EE72" s="58">
        <v>0</v>
      </c>
      <c r="EF72" s="16">
        <v>0</v>
      </c>
      <c r="EG72" s="53">
        <v>0</v>
      </c>
      <c r="EH72" s="58">
        <v>0</v>
      </c>
      <c r="EI72" s="16">
        <v>0</v>
      </c>
      <c r="EJ72" s="53">
        <f t="shared" si="94"/>
        <v>0</v>
      </c>
      <c r="EK72" s="58">
        <v>0</v>
      </c>
      <c r="EL72" s="16">
        <v>0</v>
      </c>
      <c r="EM72" s="53">
        <v>0</v>
      </c>
      <c r="EN72" s="52">
        <v>0</v>
      </c>
      <c r="EO72" s="7">
        <v>0</v>
      </c>
      <c r="EP72" s="53">
        <v>0</v>
      </c>
      <c r="EQ72" s="52">
        <v>0</v>
      </c>
      <c r="ER72" s="7">
        <v>0</v>
      </c>
      <c r="ES72" s="53">
        <v>0</v>
      </c>
      <c r="ET72" s="52">
        <v>0</v>
      </c>
      <c r="EU72" s="7">
        <v>0</v>
      </c>
      <c r="EV72" s="53">
        <v>0</v>
      </c>
      <c r="EW72" s="52">
        <v>0</v>
      </c>
      <c r="EX72" s="7">
        <v>0</v>
      </c>
      <c r="EY72" s="53">
        <v>0</v>
      </c>
      <c r="EZ72" s="52">
        <v>0</v>
      </c>
      <c r="FA72" s="7">
        <v>0</v>
      </c>
      <c r="FB72" s="53">
        <v>0</v>
      </c>
      <c r="FC72" s="52">
        <v>0</v>
      </c>
      <c r="FD72" s="7">
        <v>0</v>
      </c>
      <c r="FE72" s="53">
        <v>0</v>
      </c>
      <c r="FF72" s="52">
        <v>0</v>
      </c>
      <c r="FG72" s="7">
        <v>0</v>
      </c>
      <c r="FH72" s="53">
        <v>0</v>
      </c>
      <c r="FI72" s="52">
        <v>0</v>
      </c>
      <c r="FJ72" s="7">
        <v>0</v>
      </c>
      <c r="FK72" s="53">
        <v>0</v>
      </c>
      <c r="FL72" s="52">
        <v>0</v>
      </c>
      <c r="FM72" s="7">
        <v>0</v>
      </c>
      <c r="FN72" s="53">
        <f t="shared" si="95"/>
        <v>0</v>
      </c>
      <c r="FO72" s="52">
        <v>0</v>
      </c>
      <c r="FP72" s="7">
        <v>0</v>
      </c>
      <c r="FQ72" s="53">
        <v>0</v>
      </c>
      <c r="FR72" s="52">
        <v>0</v>
      </c>
      <c r="FS72" s="7">
        <v>0</v>
      </c>
      <c r="FT72" s="53">
        <v>0</v>
      </c>
      <c r="FU72" s="52">
        <v>0</v>
      </c>
      <c r="FV72" s="7">
        <v>0</v>
      </c>
      <c r="FW72" s="53">
        <v>0</v>
      </c>
      <c r="FX72" s="52">
        <v>0</v>
      </c>
      <c r="FY72" s="7">
        <v>0</v>
      </c>
      <c r="FZ72" s="53">
        <v>0</v>
      </c>
      <c r="GA72" s="52">
        <v>0</v>
      </c>
      <c r="GB72" s="7">
        <v>0</v>
      </c>
      <c r="GC72" s="53">
        <v>0</v>
      </c>
      <c r="GD72" s="52">
        <v>0</v>
      </c>
      <c r="GE72" s="7">
        <v>0</v>
      </c>
      <c r="GF72" s="53">
        <v>0</v>
      </c>
      <c r="GG72" s="52">
        <v>0</v>
      </c>
      <c r="GH72" s="7">
        <v>0</v>
      </c>
      <c r="GI72" s="53">
        <v>0</v>
      </c>
      <c r="GJ72" s="52">
        <v>0</v>
      </c>
      <c r="GK72" s="7">
        <v>0</v>
      </c>
      <c r="GL72" s="53">
        <f t="shared" si="96"/>
        <v>0</v>
      </c>
      <c r="GM72" s="52">
        <v>0</v>
      </c>
      <c r="GN72" s="7">
        <v>0</v>
      </c>
      <c r="GO72" s="53">
        <v>0</v>
      </c>
      <c r="GP72" s="52">
        <v>0</v>
      </c>
      <c r="GQ72" s="7">
        <v>0</v>
      </c>
      <c r="GR72" s="53">
        <v>0</v>
      </c>
      <c r="GS72" s="52">
        <v>0</v>
      </c>
      <c r="GT72" s="7">
        <v>0</v>
      </c>
      <c r="GU72" s="53">
        <v>0</v>
      </c>
      <c r="GV72" s="52">
        <v>0</v>
      </c>
      <c r="GW72" s="7">
        <v>0</v>
      </c>
      <c r="GX72" s="53">
        <v>0</v>
      </c>
      <c r="GY72" s="52">
        <v>0</v>
      </c>
      <c r="GZ72" s="7">
        <v>0</v>
      </c>
      <c r="HA72" s="53">
        <v>0</v>
      </c>
      <c r="HB72" s="52">
        <v>0</v>
      </c>
      <c r="HC72" s="7">
        <v>0</v>
      </c>
      <c r="HD72" s="53">
        <v>0</v>
      </c>
      <c r="HE72" s="52">
        <v>0</v>
      </c>
      <c r="HF72" s="7">
        <v>0</v>
      </c>
      <c r="HG72" s="53">
        <v>0</v>
      </c>
      <c r="HH72" s="52">
        <v>0</v>
      </c>
      <c r="HI72" s="7">
        <v>0</v>
      </c>
      <c r="HJ72" s="53">
        <v>0</v>
      </c>
      <c r="HK72" s="52">
        <v>0</v>
      </c>
      <c r="HL72" s="7">
        <v>0</v>
      </c>
      <c r="HM72" s="53">
        <v>0</v>
      </c>
      <c r="HN72" s="52">
        <v>0</v>
      </c>
      <c r="HO72" s="7">
        <v>0</v>
      </c>
      <c r="HP72" s="53">
        <v>0</v>
      </c>
      <c r="HQ72" s="52">
        <v>0</v>
      </c>
      <c r="HR72" s="7">
        <v>0</v>
      </c>
      <c r="HS72" s="53">
        <v>0</v>
      </c>
      <c r="HT72" s="52">
        <v>68.436999999999998</v>
      </c>
      <c r="HU72" s="7">
        <v>91.668000000000006</v>
      </c>
      <c r="HV72" s="53">
        <f t="shared" si="97"/>
        <v>1339.4508818329266</v>
      </c>
      <c r="HW72" s="52">
        <v>1859.1379999999999</v>
      </c>
      <c r="HX72" s="7">
        <v>9738.48</v>
      </c>
      <c r="HY72" s="53">
        <f t="shared" si="98"/>
        <v>5238.1695172709069</v>
      </c>
      <c r="HZ72" s="10">
        <f t="shared" si="91"/>
        <v>1929.7219999999998</v>
      </c>
      <c r="IA72" s="15">
        <f t="shared" si="92"/>
        <v>9842.2090000000007</v>
      </c>
      <c r="IB72" s="1"/>
      <c r="IC72" s="2"/>
      <c r="ID72" s="1"/>
      <c r="IE72" s="1"/>
      <c r="IF72" s="1"/>
      <c r="IG72" s="2"/>
      <c r="IH72" s="1"/>
      <c r="II72" s="1"/>
      <c r="IJ72" s="1"/>
      <c r="IK72" s="2"/>
      <c r="IL72" s="1"/>
      <c r="IM72" s="1"/>
      <c r="IN72" s="1"/>
      <c r="IO72" s="2"/>
      <c r="IP72" s="1"/>
      <c r="IQ72" s="1"/>
      <c r="IR72" s="1"/>
      <c r="IS72" s="2"/>
      <c r="IT72" s="1"/>
      <c r="IU72" s="1"/>
      <c r="IV72" s="1"/>
      <c r="IW72" s="2"/>
      <c r="IX72" s="1"/>
      <c r="IY72" s="1"/>
      <c r="IZ72" s="1"/>
      <c r="JA72" s="2"/>
      <c r="JB72" s="1"/>
      <c r="JC72" s="1"/>
      <c r="JD72" s="1"/>
      <c r="JE72" s="2"/>
      <c r="JF72" s="1"/>
      <c r="JG72" s="1"/>
      <c r="JH72" s="1"/>
      <c r="JI72" s="2"/>
      <c r="JJ72" s="1"/>
      <c r="JK72" s="1"/>
      <c r="JL72" s="1"/>
      <c r="JM72" s="2"/>
      <c r="JN72" s="1"/>
      <c r="JO72" s="1"/>
      <c r="JP72" s="1"/>
      <c r="JQ72" s="2"/>
      <c r="JR72" s="1"/>
      <c r="JS72" s="1"/>
      <c r="JT72" s="1"/>
      <c r="JU72" s="2"/>
      <c r="JV72" s="1"/>
      <c r="JW72" s="1"/>
      <c r="JX72" s="1"/>
      <c r="JY72" s="2"/>
      <c r="JZ72" s="1"/>
      <c r="KA72" s="1"/>
      <c r="KB72" s="1"/>
    </row>
    <row r="73" spans="1:363" x14ac:dyDescent="0.3">
      <c r="A73" s="73">
        <v>2013</v>
      </c>
      <c r="B73" s="69" t="s">
        <v>7</v>
      </c>
      <c r="C73" s="52">
        <v>0</v>
      </c>
      <c r="D73" s="7">
        <v>0</v>
      </c>
      <c r="E73" s="53">
        <v>0</v>
      </c>
      <c r="F73" s="52">
        <v>0</v>
      </c>
      <c r="G73" s="7">
        <v>0</v>
      </c>
      <c r="H73" s="53">
        <v>0</v>
      </c>
      <c r="I73" s="52">
        <v>0</v>
      </c>
      <c r="J73" s="7">
        <v>0</v>
      </c>
      <c r="K73" s="53">
        <v>0</v>
      </c>
      <c r="L73" s="52">
        <v>0</v>
      </c>
      <c r="M73" s="7">
        <v>0</v>
      </c>
      <c r="N73" s="53">
        <v>0</v>
      </c>
      <c r="O73" s="52">
        <v>0</v>
      </c>
      <c r="P73" s="7">
        <v>0</v>
      </c>
      <c r="Q73" s="53">
        <v>0</v>
      </c>
      <c r="R73" s="52">
        <v>0</v>
      </c>
      <c r="S73" s="7">
        <v>0</v>
      </c>
      <c r="T73" s="53">
        <v>0</v>
      </c>
      <c r="U73" s="52">
        <v>0</v>
      </c>
      <c r="V73" s="7">
        <v>0</v>
      </c>
      <c r="W73" s="53">
        <v>0</v>
      </c>
      <c r="X73" s="52">
        <v>0</v>
      </c>
      <c r="Y73" s="7">
        <v>0</v>
      </c>
      <c r="Z73" s="53">
        <v>0</v>
      </c>
      <c r="AA73" s="52">
        <v>0</v>
      </c>
      <c r="AB73" s="7">
        <v>0</v>
      </c>
      <c r="AC73" s="53">
        <v>0</v>
      </c>
      <c r="AD73" s="52">
        <v>0</v>
      </c>
      <c r="AE73" s="7">
        <v>0</v>
      </c>
      <c r="AF73" s="53">
        <v>0</v>
      </c>
      <c r="AG73" s="52">
        <v>0</v>
      </c>
      <c r="AH73" s="7">
        <v>0</v>
      </c>
      <c r="AI73" s="53">
        <v>0</v>
      </c>
      <c r="AJ73" s="52">
        <v>0</v>
      </c>
      <c r="AK73" s="7">
        <v>0</v>
      </c>
      <c r="AL73" s="53">
        <v>0</v>
      </c>
      <c r="AM73" s="52">
        <v>0</v>
      </c>
      <c r="AN73" s="7">
        <v>0</v>
      </c>
      <c r="AO73" s="53">
        <v>0</v>
      </c>
      <c r="AP73" s="52">
        <v>0.75</v>
      </c>
      <c r="AQ73" s="7">
        <v>9.0709999999999997</v>
      </c>
      <c r="AR73" s="53">
        <f>AQ73/AP73*1000</f>
        <v>12094.666666666666</v>
      </c>
      <c r="AS73" s="52">
        <v>0</v>
      </c>
      <c r="AT73" s="7">
        <v>0</v>
      </c>
      <c r="AU73" s="53">
        <v>0</v>
      </c>
      <c r="AV73" s="52">
        <v>0</v>
      </c>
      <c r="AW73" s="7">
        <v>0</v>
      </c>
      <c r="AX73" s="53">
        <f t="shared" si="93"/>
        <v>0</v>
      </c>
      <c r="AY73" s="52">
        <v>0</v>
      </c>
      <c r="AZ73" s="7">
        <v>0</v>
      </c>
      <c r="BA73" s="53">
        <v>0</v>
      </c>
      <c r="BB73" s="52">
        <v>0</v>
      </c>
      <c r="BC73" s="7">
        <v>0</v>
      </c>
      <c r="BD73" s="53">
        <v>0</v>
      </c>
      <c r="BE73" s="52">
        <v>0</v>
      </c>
      <c r="BF73" s="7">
        <v>0</v>
      </c>
      <c r="BG73" s="53">
        <v>0</v>
      </c>
      <c r="BH73" s="52">
        <v>0</v>
      </c>
      <c r="BI73" s="7">
        <v>0</v>
      </c>
      <c r="BJ73" s="53">
        <v>0</v>
      </c>
      <c r="BK73" s="52">
        <v>0</v>
      </c>
      <c r="BL73" s="7">
        <v>0</v>
      </c>
      <c r="BM73" s="53">
        <v>0</v>
      </c>
      <c r="BN73" s="52">
        <v>0</v>
      </c>
      <c r="BO73" s="7">
        <v>0</v>
      </c>
      <c r="BP73" s="53">
        <v>0</v>
      </c>
      <c r="BQ73" s="52">
        <v>0</v>
      </c>
      <c r="BR73" s="7">
        <v>0</v>
      </c>
      <c r="BS73" s="53">
        <v>0</v>
      </c>
      <c r="BT73" s="52">
        <v>0</v>
      </c>
      <c r="BU73" s="7">
        <v>0</v>
      </c>
      <c r="BV73" s="53">
        <v>0</v>
      </c>
      <c r="BW73" s="52">
        <v>0</v>
      </c>
      <c r="BX73" s="7">
        <v>0</v>
      </c>
      <c r="BY73" s="53">
        <v>0</v>
      </c>
      <c r="BZ73" s="52">
        <v>0</v>
      </c>
      <c r="CA73" s="7">
        <v>0</v>
      </c>
      <c r="CB73" s="53">
        <v>0</v>
      </c>
      <c r="CC73" s="52">
        <v>0</v>
      </c>
      <c r="CD73" s="7">
        <v>0</v>
      </c>
      <c r="CE73" s="53">
        <v>0</v>
      </c>
      <c r="CF73" s="52">
        <v>0</v>
      </c>
      <c r="CG73" s="7">
        <v>0</v>
      </c>
      <c r="CH73" s="53">
        <v>0</v>
      </c>
      <c r="CI73" s="52">
        <v>0</v>
      </c>
      <c r="CJ73" s="7">
        <v>0</v>
      </c>
      <c r="CK73" s="53">
        <v>0</v>
      </c>
      <c r="CL73" s="52">
        <v>0</v>
      </c>
      <c r="CM73" s="7">
        <v>0</v>
      </c>
      <c r="CN73" s="53">
        <v>0</v>
      </c>
      <c r="CO73" s="52">
        <v>0</v>
      </c>
      <c r="CP73" s="7">
        <v>0</v>
      </c>
      <c r="CQ73" s="53">
        <v>0</v>
      </c>
      <c r="CR73" s="52">
        <v>0</v>
      </c>
      <c r="CS73" s="7">
        <v>0</v>
      </c>
      <c r="CT73" s="53">
        <v>0</v>
      </c>
      <c r="CU73" s="52">
        <v>0</v>
      </c>
      <c r="CV73" s="7">
        <v>0</v>
      </c>
      <c r="CW73" s="53">
        <v>0</v>
      </c>
      <c r="CX73" s="52">
        <v>0</v>
      </c>
      <c r="CY73" s="7">
        <v>0</v>
      </c>
      <c r="CZ73" s="53">
        <v>0</v>
      </c>
      <c r="DA73" s="52">
        <v>0</v>
      </c>
      <c r="DB73" s="7">
        <v>0</v>
      </c>
      <c r="DC73" s="53">
        <v>0</v>
      </c>
      <c r="DD73" s="52">
        <v>0</v>
      </c>
      <c r="DE73" s="7">
        <v>0</v>
      </c>
      <c r="DF73" s="53">
        <v>0</v>
      </c>
      <c r="DG73" s="52">
        <v>0</v>
      </c>
      <c r="DH73" s="7">
        <v>0</v>
      </c>
      <c r="DI73" s="53">
        <v>0</v>
      </c>
      <c r="DJ73" s="52">
        <v>0.02</v>
      </c>
      <c r="DK73" s="7">
        <v>0.35299999999999998</v>
      </c>
      <c r="DL73" s="53">
        <f>DK73/DJ73*1000</f>
        <v>17650</v>
      </c>
      <c r="DM73" s="52">
        <v>0</v>
      </c>
      <c r="DN73" s="7">
        <v>0</v>
      </c>
      <c r="DO73" s="53">
        <v>0</v>
      </c>
      <c r="DP73" s="52">
        <v>0</v>
      </c>
      <c r="DQ73" s="7">
        <v>0</v>
      </c>
      <c r="DR73" s="53">
        <v>0</v>
      </c>
      <c r="DS73" s="52">
        <v>0</v>
      </c>
      <c r="DT73" s="7">
        <v>0</v>
      </c>
      <c r="DU73" s="53">
        <v>0</v>
      </c>
      <c r="DV73" s="52">
        <v>0</v>
      </c>
      <c r="DW73" s="7">
        <v>0</v>
      </c>
      <c r="DX73" s="53">
        <v>0</v>
      </c>
      <c r="DY73" s="52">
        <v>2.145</v>
      </c>
      <c r="DZ73" s="7">
        <v>12.727</v>
      </c>
      <c r="EA73" s="53">
        <f t="shared" ref="EA73:EA79" si="99">DZ73/DY73*1000</f>
        <v>5933.3333333333339</v>
      </c>
      <c r="EB73" s="52">
        <v>0</v>
      </c>
      <c r="EC73" s="7">
        <v>0</v>
      </c>
      <c r="ED73" s="53">
        <v>0</v>
      </c>
      <c r="EE73" s="58">
        <v>0</v>
      </c>
      <c r="EF73" s="16">
        <v>0</v>
      </c>
      <c r="EG73" s="53">
        <v>0</v>
      </c>
      <c r="EH73" s="58">
        <v>0</v>
      </c>
      <c r="EI73" s="16">
        <v>0</v>
      </c>
      <c r="EJ73" s="53">
        <f t="shared" si="94"/>
        <v>0</v>
      </c>
      <c r="EK73" s="58">
        <v>0</v>
      </c>
      <c r="EL73" s="16">
        <v>0</v>
      </c>
      <c r="EM73" s="53">
        <v>0</v>
      </c>
      <c r="EN73" s="52">
        <v>0</v>
      </c>
      <c r="EO73" s="7">
        <v>0</v>
      </c>
      <c r="EP73" s="53">
        <v>0</v>
      </c>
      <c r="EQ73" s="52">
        <v>0</v>
      </c>
      <c r="ER73" s="7">
        <v>0</v>
      </c>
      <c r="ES73" s="53">
        <v>0</v>
      </c>
      <c r="ET73" s="52">
        <v>0</v>
      </c>
      <c r="EU73" s="7">
        <v>0</v>
      </c>
      <c r="EV73" s="53">
        <v>0</v>
      </c>
      <c r="EW73" s="52">
        <v>0</v>
      </c>
      <c r="EX73" s="7">
        <v>0</v>
      </c>
      <c r="EY73" s="53">
        <v>0</v>
      </c>
      <c r="EZ73" s="52">
        <v>0</v>
      </c>
      <c r="FA73" s="7">
        <v>0</v>
      </c>
      <c r="FB73" s="53">
        <v>0</v>
      </c>
      <c r="FC73" s="52">
        <v>0</v>
      </c>
      <c r="FD73" s="7">
        <v>0</v>
      </c>
      <c r="FE73" s="53">
        <v>0</v>
      </c>
      <c r="FF73" s="52">
        <v>0</v>
      </c>
      <c r="FG73" s="7">
        <v>0</v>
      </c>
      <c r="FH73" s="53">
        <v>0</v>
      </c>
      <c r="FI73" s="52">
        <v>0</v>
      </c>
      <c r="FJ73" s="7">
        <v>0</v>
      </c>
      <c r="FK73" s="53">
        <v>0</v>
      </c>
      <c r="FL73" s="52">
        <v>0</v>
      </c>
      <c r="FM73" s="7">
        <v>0</v>
      </c>
      <c r="FN73" s="53">
        <f t="shared" si="95"/>
        <v>0</v>
      </c>
      <c r="FO73" s="52">
        <v>0</v>
      </c>
      <c r="FP73" s="7">
        <v>0</v>
      </c>
      <c r="FQ73" s="53">
        <v>0</v>
      </c>
      <c r="FR73" s="52">
        <v>0</v>
      </c>
      <c r="FS73" s="7">
        <v>0</v>
      </c>
      <c r="FT73" s="53">
        <v>0</v>
      </c>
      <c r="FU73" s="52">
        <v>0</v>
      </c>
      <c r="FV73" s="7">
        <v>0</v>
      </c>
      <c r="FW73" s="53">
        <v>0</v>
      </c>
      <c r="FX73" s="52">
        <v>0</v>
      </c>
      <c r="FY73" s="7">
        <v>0</v>
      </c>
      <c r="FZ73" s="53">
        <v>0</v>
      </c>
      <c r="GA73" s="52">
        <v>0</v>
      </c>
      <c r="GB73" s="7">
        <v>0</v>
      </c>
      <c r="GC73" s="53">
        <v>0</v>
      </c>
      <c r="GD73" s="52">
        <v>0</v>
      </c>
      <c r="GE73" s="7">
        <v>0</v>
      </c>
      <c r="GF73" s="53">
        <v>0</v>
      </c>
      <c r="GG73" s="52">
        <v>0</v>
      </c>
      <c r="GH73" s="7">
        <v>0</v>
      </c>
      <c r="GI73" s="53">
        <v>0</v>
      </c>
      <c r="GJ73" s="52">
        <v>0</v>
      </c>
      <c r="GK73" s="7">
        <v>0</v>
      </c>
      <c r="GL73" s="53">
        <f t="shared" si="96"/>
        <v>0</v>
      </c>
      <c r="GM73" s="52">
        <v>0</v>
      </c>
      <c r="GN73" s="7">
        <v>0</v>
      </c>
      <c r="GO73" s="53">
        <v>0</v>
      </c>
      <c r="GP73" s="52">
        <v>0</v>
      </c>
      <c r="GQ73" s="7">
        <v>0</v>
      </c>
      <c r="GR73" s="53">
        <v>0</v>
      </c>
      <c r="GS73" s="52">
        <v>0</v>
      </c>
      <c r="GT73" s="7">
        <v>0</v>
      </c>
      <c r="GU73" s="53">
        <v>0</v>
      </c>
      <c r="GV73" s="52">
        <v>0</v>
      </c>
      <c r="GW73" s="7">
        <v>0</v>
      </c>
      <c r="GX73" s="53">
        <v>0</v>
      </c>
      <c r="GY73" s="52">
        <v>0</v>
      </c>
      <c r="GZ73" s="7">
        <v>0</v>
      </c>
      <c r="HA73" s="53">
        <v>0</v>
      </c>
      <c r="HB73" s="52">
        <v>0</v>
      </c>
      <c r="HC73" s="7">
        <v>0</v>
      </c>
      <c r="HD73" s="53">
        <v>0</v>
      </c>
      <c r="HE73" s="52">
        <v>0</v>
      </c>
      <c r="HF73" s="7">
        <v>0</v>
      </c>
      <c r="HG73" s="53">
        <v>0</v>
      </c>
      <c r="HH73" s="52">
        <v>0</v>
      </c>
      <c r="HI73" s="7">
        <v>0</v>
      </c>
      <c r="HJ73" s="53">
        <v>0</v>
      </c>
      <c r="HK73" s="52">
        <v>0</v>
      </c>
      <c r="HL73" s="7">
        <v>0</v>
      </c>
      <c r="HM73" s="53">
        <v>0</v>
      </c>
      <c r="HN73" s="52">
        <v>0</v>
      </c>
      <c r="HO73" s="7">
        <v>0</v>
      </c>
      <c r="HP73" s="53">
        <v>0</v>
      </c>
      <c r="HQ73" s="52">
        <v>0</v>
      </c>
      <c r="HR73" s="7">
        <v>0</v>
      </c>
      <c r="HS73" s="53">
        <v>0</v>
      </c>
      <c r="HT73" s="52">
        <v>8.5549999999999997</v>
      </c>
      <c r="HU73" s="7">
        <v>123.818</v>
      </c>
      <c r="HV73" s="53">
        <f t="shared" si="97"/>
        <v>14473.173582700176</v>
      </c>
      <c r="HW73" s="52">
        <v>2640.79</v>
      </c>
      <c r="HX73" s="7">
        <v>14699.072</v>
      </c>
      <c r="HY73" s="53">
        <f t="shared" si="98"/>
        <v>5566.1646704205941</v>
      </c>
      <c r="HZ73" s="10">
        <f t="shared" si="91"/>
        <v>2652.2599999999998</v>
      </c>
      <c r="IA73" s="15">
        <f t="shared" si="92"/>
        <v>14845.040999999999</v>
      </c>
      <c r="IB73" s="1"/>
      <c r="IC73" s="2"/>
      <c r="ID73" s="1"/>
      <c r="IE73" s="1"/>
      <c r="IF73" s="1"/>
      <c r="IG73" s="2"/>
      <c r="IH73" s="1"/>
      <c r="II73" s="1"/>
      <c r="IJ73" s="1"/>
      <c r="IK73" s="2"/>
      <c r="IL73" s="1"/>
      <c r="IM73" s="1"/>
      <c r="IN73" s="1"/>
      <c r="IO73" s="2"/>
      <c r="IP73" s="1"/>
      <c r="IQ73" s="1"/>
      <c r="IR73" s="1"/>
      <c r="IS73" s="2"/>
      <c r="IT73" s="1"/>
      <c r="IU73" s="1"/>
      <c r="IV73" s="1"/>
      <c r="IW73" s="2"/>
      <c r="IX73" s="1"/>
      <c r="IY73" s="1"/>
      <c r="IZ73" s="1"/>
      <c r="JA73" s="2"/>
      <c r="JB73" s="1"/>
      <c r="JC73" s="1"/>
      <c r="JD73" s="1"/>
      <c r="JE73" s="2"/>
      <c r="JF73" s="1"/>
      <c r="JG73" s="1"/>
      <c r="JH73" s="1"/>
      <c r="JI73" s="2"/>
      <c r="JJ73" s="1"/>
      <c r="JK73" s="1"/>
      <c r="JL73" s="1"/>
      <c r="JM73" s="2"/>
      <c r="JN73" s="1"/>
      <c r="JO73" s="1"/>
      <c r="JP73" s="1"/>
      <c r="JQ73" s="2"/>
      <c r="JR73" s="1"/>
      <c r="JS73" s="1"/>
      <c r="JT73" s="1"/>
      <c r="JU73" s="2"/>
      <c r="JV73" s="1"/>
      <c r="JW73" s="1"/>
      <c r="JX73" s="1"/>
      <c r="JY73" s="2"/>
      <c r="JZ73" s="1"/>
      <c r="KA73" s="1"/>
      <c r="KB73" s="1"/>
    </row>
    <row r="74" spans="1:363" x14ac:dyDescent="0.3">
      <c r="A74" s="73">
        <v>2013</v>
      </c>
      <c r="B74" s="69" t="s">
        <v>8</v>
      </c>
      <c r="C74" s="52">
        <v>0</v>
      </c>
      <c r="D74" s="7">
        <v>0</v>
      </c>
      <c r="E74" s="53">
        <v>0</v>
      </c>
      <c r="F74" s="52">
        <v>0</v>
      </c>
      <c r="G74" s="7">
        <v>0</v>
      </c>
      <c r="H74" s="53">
        <v>0</v>
      </c>
      <c r="I74" s="52">
        <v>0</v>
      </c>
      <c r="J74" s="7">
        <v>0</v>
      </c>
      <c r="K74" s="53">
        <v>0</v>
      </c>
      <c r="L74" s="52">
        <v>0</v>
      </c>
      <c r="M74" s="7">
        <v>0</v>
      </c>
      <c r="N74" s="53">
        <v>0</v>
      </c>
      <c r="O74" s="52">
        <v>0</v>
      </c>
      <c r="P74" s="7">
        <v>0</v>
      </c>
      <c r="Q74" s="53">
        <v>0</v>
      </c>
      <c r="R74" s="52">
        <v>0</v>
      </c>
      <c r="S74" s="7">
        <v>0</v>
      </c>
      <c r="T74" s="53">
        <v>0</v>
      </c>
      <c r="U74" s="52">
        <v>0</v>
      </c>
      <c r="V74" s="7">
        <v>0</v>
      </c>
      <c r="W74" s="53">
        <v>0</v>
      </c>
      <c r="X74" s="52">
        <v>0</v>
      </c>
      <c r="Y74" s="7">
        <v>0</v>
      </c>
      <c r="Z74" s="53">
        <v>0</v>
      </c>
      <c r="AA74" s="52">
        <v>0</v>
      </c>
      <c r="AB74" s="7">
        <v>0</v>
      </c>
      <c r="AC74" s="53">
        <v>0</v>
      </c>
      <c r="AD74" s="52">
        <v>0</v>
      </c>
      <c r="AE74" s="7">
        <v>0</v>
      </c>
      <c r="AF74" s="53">
        <v>0</v>
      </c>
      <c r="AG74" s="52">
        <v>5.0000000000000001E-3</v>
      </c>
      <c r="AH74" s="7">
        <v>7.1999999999999995E-2</v>
      </c>
      <c r="AI74" s="53">
        <f>AH74/AG74*1000</f>
        <v>14399.999999999998</v>
      </c>
      <c r="AJ74" s="52">
        <v>0</v>
      </c>
      <c r="AK74" s="7">
        <v>0</v>
      </c>
      <c r="AL74" s="53">
        <v>0</v>
      </c>
      <c r="AM74" s="52">
        <v>0</v>
      </c>
      <c r="AN74" s="7">
        <v>0</v>
      </c>
      <c r="AO74" s="53">
        <v>0</v>
      </c>
      <c r="AP74" s="52">
        <v>0</v>
      </c>
      <c r="AQ74" s="7">
        <v>0</v>
      </c>
      <c r="AR74" s="53">
        <v>0</v>
      </c>
      <c r="AS74" s="52">
        <v>0</v>
      </c>
      <c r="AT74" s="7">
        <v>0</v>
      </c>
      <c r="AU74" s="53">
        <v>0</v>
      </c>
      <c r="AV74" s="52">
        <v>0</v>
      </c>
      <c r="AW74" s="7">
        <v>0</v>
      </c>
      <c r="AX74" s="53">
        <f t="shared" si="93"/>
        <v>0</v>
      </c>
      <c r="AY74" s="52">
        <v>2E-3</v>
      </c>
      <c r="AZ74" s="7">
        <v>6.8000000000000005E-2</v>
      </c>
      <c r="BA74" s="53">
        <f>AZ74/AY74*1000</f>
        <v>34000</v>
      </c>
      <c r="BB74" s="52">
        <v>0</v>
      </c>
      <c r="BC74" s="7">
        <v>0</v>
      </c>
      <c r="BD74" s="53">
        <v>0</v>
      </c>
      <c r="BE74" s="52">
        <v>0</v>
      </c>
      <c r="BF74" s="7">
        <v>0</v>
      </c>
      <c r="BG74" s="53">
        <v>0</v>
      </c>
      <c r="BH74" s="52">
        <v>0</v>
      </c>
      <c r="BI74" s="7">
        <v>0</v>
      </c>
      <c r="BJ74" s="53">
        <v>0</v>
      </c>
      <c r="BK74" s="52">
        <v>0</v>
      </c>
      <c r="BL74" s="7">
        <v>0</v>
      </c>
      <c r="BM74" s="53">
        <v>0</v>
      </c>
      <c r="BN74" s="52">
        <v>0</v>
      </c>
      <c r="BO74" s="7">
        <v>0</v>
      </c>
      <c r="BP74" s="53">
        <v>0</v>
      </c>
      <c r="BQ74" s="52">
        <v>0</v>
      </c>
      <c r="BR74" s="7">
        <v>0</v>
      </c>
      <c r="BS74" s="53">
        <v>0</v>
      </c>
      <c r="BT74" s="52">
        <v>0</v>
      </c>
      <c r="BU74" s="7">
        <v>0</v>
      </c>
      <c r="BV74" s="53">
        <v>0</v>
      </c>
      <c r="BW74" s="52">
        <v>0</v>
      </c>
      <c r="BX74" s="7">
        <v>0</v>
      </c>
      <c r="BY74" s="53">
        <v>0</v>
      </c>
      <c r="BZ74" s="52">
        <v>0</v>
      </c>
      <c r="CA74" s="7">
        <v>0</v>
      </c>
      <c r="CB74" s="53">
        <v>0</v>
      </c>
      <c r="CC74" s="52">
        <v>0</v>
      </c>
      <c r="CD74" s="7">
        <v>0</v>
      </c>
      <c r="CE74" s="53">
        <v>0</v>
      </c>
      <c r="CF74" s="52">
        <v>0</v>
      </c>
      <c r="CG74" s="7">
        <v>0</v>
      </c>
      <c r="CH74" s="53">
        <v>0</v>
      </c>
      <c r="CI74" s="52">
        <v>0</v>
      </c>
      <c r="CJ74" s="7">
        <v>0</v>
      </c>
      <c r="CK74" s="53">
        <v>0</v>
      </c>
      <c r="CL74" s="52">
        <v>0</v>
      </c>
      <c r="CM74" s="7">
        <v>0</v>
      </c>
      <c r="CN74" s="53">
        <v>0</v>
      </c>
      <c r="CO74" s="52">
        <v>0</v>
      </c>
      <c r="CP74" s="7">
        <v>0</v>
      </c>
      <c r="CQ74" s="53">
        <v>0</v>
      </c>
      <c r="CR74" s="52">
        <v>0</v>
      </c>
      <c r="CS74" s="7">
        <v>0</v>
      </c>
      <c r="CT74" s="53">
        <v>0</v>
      </c>
      <c r="CU74" s="52">
        <v>0</v>
      </c>
      <c r="CV74" s="7">
        <v>0</v>
      </c>
      <c r="CW74" s="53">
        <v>0</v>
      </c>
      <c r="CX74" s="52">
        <v>0</v>
      </c>
      <c r="CY74" s="7">
        <v>0</v>
      </c>
      <c r="CZ74" s="53">
        <v>0</v>
      </c>
      <c r="DA74" s="52">
        <v>0</v>
      </c>
      <c r="DB74" s="7">
        <v>0</v>
      </c>
      <c r="DC74" s="53">
        <v>0</v>
      </c>
      <c r="DD74" s="52">
        <v>0</v>
      </c>
      <c r="DE74" s="7">
        <v>0</v>
      </c>
      <c r="DF74" s="53">
        <v>0</v>
      </c>
      <c r="DG74" s="52">
        <v>0</v>
      </c>
      <c r="DH74" s="7">
        <v>0</v>
      </c>
      <c r="DI74" s="53">
        <v>0</v>
      </c>
      <c r="DJ74" s="52">
        <v>0</v>
      </c>
      <c r="DK74" s="7">
        <v>0</v>
      </c>
      <c r="DL74" s="53">
        <v>0</v>
      </c>
      <c r="DM74" s="52">
        <v>0</v>
      </c>
      <c r="DN74" s="7">
        <v>0</v>
      </c>
      <c r="DO74" s="53">
        <v>0</v>
      </c>
      <c r="DP74" s="52">
        <v>0</v>
      </c>
      <c r="DQ74" s="7">
        <v>0</v>
      </c>
      <c r="DR74" s="53">
        <v>0</v>
      </c>
      <c r="DS74" s="52">
        <v>0</v>
      </c>
      <c r="DT74" s="7">
        <v>0</v>
      </c>
      <c r="DU74" s="53">
        <v>0</v>
      </c>
      <c r="DV74" s="52">
        <v>0.14199999999999999</v>
      </c>
      <c r="DW74" s="7">
        <v>1.2629999999999999</v>
      </c>
      <c r="DX74" s="53">
        <f>DW74/DV74*1000</f>
        <v>8894.3661971830988</v>
      </c>
      <c r="DY74" s="52">
        <v>0.91600000000000004</v>
      </c>
      <c r="DZ74" s="7">
        <v>10.48</v>
      </c>
      <c r="EA74" s="53">
        <f t="shared" si="99"/>
        <v>11441.048034934498</v>
      </c>
      <c r="EB74" s="52">
        <v>0</v>
      </c>
      <c r="EC74" s="7">
        <v>0</v>
      </c>
      <c r="ED74" s="53">
        <v>0</v>
      </c>
      <c r="EE74" s="58">
        <v>0</v>
      </c>
      <c r="EF74" s="16">
        <v>0</v>
      </c>
      <c r="EG74" s="53">
        <v>0</v>
      </c>
      <c r="EH74" s="58">
        <v>0</v>
      </c>
      <c r="EI74" s="16">
        <v>0</v>
      </c>
      <c r="EJ74" s="53">
        <f t="shared" si="94"/>
        <v>0</v>
      </c>
      <c r="EK74" s="58">
        <v>0</v>
      </c>
      <c r="EL74" s="16">
        <v>0</v>
      </c>
      <c r="EM74" s="53">
        <v>0</v>
      </c>
      <c r="EN74" s="52">
        <v>0</v>
      </c>
      <c r="EO74" s="7">
        <v>0</v>
      </c>
      <c r="EP74" s="53">
        <v>0</v>
      </c>
      <c r="EQ74" s="52">
        <v>0</v>
      </c>
      <c r="ER74" s="7">
        <v>0</v>
      </c>
      <c r="ES74" s="53">
        <v>0</v>
      </c>
      <c r="ET74" s="52">
        <v>0</v>
      </c>
      <c r="EU74" s="7">
        <v>0</v>
      </c>
      <c r="EV74" s="53">
        <v>0</v>
      </c>
      <c r="EW74" s="52">
        <v>0</v>
      </c>
      <c r="EX74" s="7">
        <v>0</v>
      </c>
      <c r="EY74" s="53">
        <v>0</v>
      </c>
      <c r="EZ74" s="52">
        <v>0</v>
      </c>
      <c r="FA74" s="7">
        <v>0</v>
      </c>
      <c r="FB74" s="53">
        <v>0</v>
      </c>
      <c r="FC74" s="52">
        <v>0</v>
      </c>
      <c r="FD74" s="7">
        <v>0</v>
      </c>
      <c r="FE74" s="53">
        <v>0</v>
      </c>
      <c r="FF74" s="52">
        <v>0</v>
      </c>
      <c r="FG74" s="7">
        <v>0</v>
      </c>
      <c r="FH74" s="53">
        <v>0</v>
      </c>
      <c r="FI74" s="52">
        <v>0</v>
      </c>
      <c r="FJ74" s="7">
        <v>0</v>
      </c>
      <c r="FK74" s="53">
        <v>0</v>
      </c>
      <c r="FL74" s="52">
        <v>0</v>
      </c>
      <c r="FM74" s="7">
        <v>0</v>
      </c>
      <c r="FN74" s="53">
        <f t="shared" si="95"/>
        <v>0</v>
      </c>
      <c r="FO74" s="52">
        <v>0</v>
      </c>
      <c r="FP74" s="7">
        <v>0</v>
      </c>
      <c r="FQ74" s="53">
        <v>0</v>
      </c>
      <c r="FR74" s="52">
        <v>0</v>
      </c>
      <c r="FS74" s="7">
        <v>0</v>
      </c>
      <c r="FT74" s="53">
        <v>0</v>
      </c>
      <c r="FU74" s="52">
        <v>0</v>
      </c>
      <c r="FV74" s="7">
        <v>0</v>
      </c>
      <c r="FW74" s="53">
        <v>0</v>
      </c>
      <c r="FX74" s="52">
        <v>0</v>
      </c>
      <c r="FY74" s="7">
        <v>0</v>
      </c>
      <c r="FZ74" s="53">
        <v>0</v>
      </c>
      <c r="GA74" s="52">
        <v>0</v>
      </c>
      <c r="GB74" s="7">
        <v>0</v>
      </c>
      <c r="GC74" s="53">
        <v>0</v>
      </c>
      <c r="GD74" s="52">
        <v>0</v>
      </c>
      <c r="GE74" s="7">
        <v>0</v>
      </c>
      <c r="GF74" s="53">
        <v>0</v>
      </c>
      <c r="GG74" s="52">
        <v>0</v>
      </c>
      <c r="GH74" s="7">
        <v>0</v>
      </c>
      <c r="GI74" s="53">
        <v>0</v>
      </c>
      <c r="GJ74" s="52">
        <v>0</v>
      </c>
      <c r="GK74" s="7">
        <v>0</v>
      </c>
      <c r="GL74" s="53">
        <f t="shared" si="96"/>
        <v>0</v>
      </c>
      <c r="GM74" s="52">
        <v>0</v>
      </c>
      <c r="GN74" s="7">
        <v>0</v>
      </c>
      <c r="GO74" s="53">
        <v>0</v>
      </c>
      <c r="GP74" s="52">
        <v>0</v>
      </c>
      <c r="GQ74" s="7">
        <v>0</v>
      </c>
      <c r="GR74" s="53">
        <v>0</v>
      </c>
      <c r="GS74" s="52">
        <v>0</v>
      </c>
      <c r="GT74" s="7">
        <v>0</v>
      </c>
      <c r="GU74" s="53">
        <v>0</v>
      </c>
      <c r="GV74" s="52">
        <v>0</v>
      </c>
      <c r="GW74" s="7">
        <v>0</v>
      </c>
      <c r="GX74" s="53">
        <v>0</v>
      </c>
      <c r="GY74" s="52">
        <v>0</v>
      </c>
      <c r="GZ74" s="7">
        <v>0</v>
      </c>
      <c r="HA74" s="53">
        <v>0</v>
      </c>
      <c r="HB74" s="52">
        <v>0</v>
      </c>
      <c r="HC74" s="7">
        <v>0</v>
      </c>
      <c r="HD74" s="53">
        <v>0</v>
      </c>
      <c r="HE74" s="52">
        <v>0</v>
      </c>
      <c r="HF74" s="7">
        <v>0</v>
      </c>
      <c r="HG74" s="53">
        <v>0</v>
      </c>
      <c r="HH74" s="52">
        <v>0</v>
      </c>
      <c r="HI74" s="7">
        <v>0</v>
      </c>
      <c r="HJ74" s="53">
        <v>0</v>
      </c>
      <c r="HK74" s="52">
        <v>0</v>
      </c>
      <c r="HL74" s="7">
        <v>0</v>
      </c>
      <c r="HM74" s="53">
        <v>0</v>
      </c>
      <c r="HN74" s="52">
        <v>0</v>
      </c>
      <c r="HO74" s="7">
        <v>0</v>
      </c>
      <c r="HP74" s="53">
        <v>0</v>
      </c>
      <c r="HQ74" s="52">
        <v>0</v>
      </c>
      <c r="HR74" s="7">
        <v>0</v>
      </c>
      <c r="HS74" s="53">
        <v>0</v>
      </c>
      <c r="HT74" s="52">
        <v>34.488</v>
      </c>
      <c r="HU74" s="7">
        <v>188.547</v>
      </c>
      <c r="HV74" s="53">
        <f t="shared" si="97"/>
        <v>5467.0320111343071</v>
      </c>
      <c r="HW74" s="52">
        <v>1739.9659999999999</v>
      </c>
      <c r="HX74" s="7">
        <v>10052.798000000001</v>
      </c>
      <c r="HY74" s="53">
        <f t="shared" si="98"/>
        <v>5777.583010242729</v>
      </c>
      <c r="HZ74" s="10">
        <f t="shared" si="91"/>
        <v>1775.519</v>
      </c>
      <c r="IA74" s="15">
        <f t="shared" si="92"/>
        <v>10253.228000000001</v>
      </c>
      <c r="IB74" s="1"/>
      <c r="IC74" s="2"/>
      <c r="ID74" s="1"/>
      <c r="IE74" s="1"/>
      <c r="IF74" s="1"/>
      <c r="IG74" s="2"/>
      <c r="IH74" s="1"/>
      <c r="II74" s="1"/>
      <c r="IJ74" s="1"/>
      <c r="IK74" s="2"/>
      <c r="IL74" s="1"/>
      <c r="IM74" s="1"/>
      <c r="IN74" s="1"/>
      <c r="IO74" s="2"/>
      <c r="IP74" s="1"/>
      <c r="IQ74" s="1"/>
      <c r="IR74" s="1"/>
      <c r="IS74" s="2"/>
      <c r="IT74" s="1"/>
      <c r="IU74" s="1"/>
      <c r="IV74" s="1"/>
      <c r="IW74" s="2"/>
      <c r="IX74" s="1"/>
      <c r="IY74" s="1"/>
      <c r="IZ74" s="1"/>
      <c r="JA74" s="2"/>
      <c r="JB74" s="1"/>
      <c r="JC74" s="1"/>
      <c r="JD74" s="1"/>
      <c r="JE74" s="2"/>
      <c r="JF74" s="1"/>
      <c r="JG74" s="1"/>
      <c r="JH74" s="1"/>
      <c r="JI74" s="2"/>
      <c r="JJ74" s="1"/>
      <c r="JK74" s="1"/>
      <c r="JL74" s="1"/>
      <c r="JM74" s="2"/>
      <c r="JN74" s="1"/>
      <c r="JO74" s="1"/>
      <c r="JP74" s="1"/>
      <c r="JQ74" s="2"/>
      <c r="JR74" s="1"/>
      <c r="JS74" s="1"/>
      <c r="JT74" s="1"/>
      <c r="JU74" s="2"/>
      <c r="JV74" s="1"/>
      <c r="JW74" s="1"/>
      <c r="JX74" s="1"/>
      <c r="JY74" s="2"/>
      <c r="JZ74" s="1"/>
      <c r="KA74" s="1"/>
      <c r="KB74" s="1"/>
    </row>
    <row r="75" spans="1:363" x14ac:dyDescent="0.3">
      <c r="A75" s="73">
        <v>2013</v>
      </c>
      <c r="B75" s="69" t="s">
        <v>9</v>
      </c>
      <c r="C75" s="52">
        <v>0</v>
      </c>
      <c r="D75" s="7">
        <v>0</v>
      </c>
      <c r="E75" s="53">
        <v>0</v>
      </c>
      <c r="F75" s="52">
        <v>0</v>
      </c>
      <c r="G75" s="7">
        <v>0</v>
      </c>
      <c r="H75" s="53">
        <v>0</v>
      </c>
      <c r="I75" s="52">
        <v>0</v>
      </c>
      <c r="J75" s="7">
        <v>0</v>
      </c>
      <c r="K75" s="53">
        <v>0</v>
      </c>
      <c r="L75" s="52">
        <v>0</v>
      </c>
      <c r="M75" s="7">
        <v>0</v>
      </c>
      <c r="N75" s="53">
        <v>0</v>
      </c>
      <c r="O75" s="52">
        <v>0</v>
      </c>
      <c r="P75" s="7">
        <v>0</v>
      </c>
      <c r="Q75" s="53">
        <v>0</v>
      </c>
      <c r="R75" s="52">
        <v>0</v>
      </c>
      <c r="S75" s="7">
        <v>0</v>
      </c>
      <c r="T75" s="53">
        <v>0</v>
      </c>
      <c r="U75" s="52">
        <v>0</v>
      </c>
      <c r="V75" s="7">
        <v>0</v>
      </c>
      <c r="W75" s="53">
        <v>0</v>
      </c>
      <c r="X75" s="52">
        <v>0</v>
      </c>
      <c r="Y75" s="7">
        <v>0</v>
      </c>
      <c r="Z75" s="53">
        <v>0</v>
      </c>
      <c r="AA75" s="52">
        <v>0</v>
      </c>
      <c r="AB75" s="7">
        <v>0</v>
      </c>
      <c r="AC75" s="53">
        <v>0</v>
      </c>
      <c r="AD75" s="52">
        <v>0</v>
      </c>
      <c r="AE75" s="7">
        <v>0</v>
      </c>
      <c r="AF75" s="53">
        <v>0</v>
      </c>
      <c r="AG75" s="52">
        <v>0</v>
      </c>
      <c r="AH75" s="7">
        <v>0</v>
      </c>
      <c r="AI75" s="53">
        <v>0</v>
      </c>
      <c r="AJ75" s="52">
        <v>0</v>
      </c>
      <c r="AK75" s="7">
        <v>0</v>
      </c>
      <c r="AL75" s="53">
        <v>0</v>
      </c>
      <c r="AM75" s="52">
        <v>0</v>
      </c>
      <c r="AN75" s="7">
        <v>0</v>
      </c>
      <c r="AO75" s="53">
        <v>0</v>
      </c>
      <c r="AP75" s="52">
        <v>0.45</v>
      </c>
      <c r="AQ75" s="7">
        <v>6.0369999999999999</v>
      </c>
      <c r="AR75" s="53">
        <f>AQ75/AP75*1000</f>
        <v>13415.555555555555</v>
      </c>
      <c r="AS75" s="52">
        <v>0</v>
      </c>
      <c r="AT75" s="7">
        <v>0</v>
      </c>
      <c r="AU75" s="53">
        <v>0</v>
      </c>
      <c r="AV75" s="52">
        <v>0</v>
      </c>
      <c r="AW75" s="7">
        <v>0</v>
      </c>
      <c r="AX75" s="53">
        <f t="shared" si="93"/>
        <v>0</v>
      </c>
      <c r="AY75" s="52">
        <v>0</v>
      </c>
      <c r="AZ75" s="7">
        <v>0</v>
      </c>
      <c r="BA75" s="53">
        <v>0</v>
      </c>
      <c r="BB75" s="52">
        <v>0</v>
      </c>
      <c r="BC75" s="7">
        <v>0</v>
      </c>
      <c r="BD75" s="53">
        <v>0</v>
      </c>
      <c r="BE75" s="52">
        <v>0</v>
      </c>
      <c r="BF75" s="7">
        <v>0</v>
      </c>
      <c r="BG75" s="53">
        <v>0</v>
      </c>
      <c r="BH75" s="52">
        <v>0</v>
      </c>
      <c r="BI75" s="7">
        <v>0</v>
      </c>
      <c r="BJ75" s="53">
        <v>0</v>
      </c>
      <c r="BK75" s="52">
        <v>0</v>
      </c>
      <c r="BL75" s="7">
        <v>0</v>
      </c>
      <c r="BM75" s="53">
        <v>0</v>
      </c>
      <c r="BN75" s="52">
        <v>0</v>
      </c>
      <c r="BO75" s="7">
        <v>0</v>
      </c>
      <c r="BP75" s="53">
        <v>0</v>
      </c>
      <c r="BQ75" s="52">
        <v>0</v>
      </c>
      <c r="BR75" s="7">
        <v>0</v>
      </c>
      <c r="BS75" s="53">
        <v>0</v>
      </c>
      <c r="BT75" s="52">
        <v>0</v>
      </c>
      <c r="BU75" s="7">
        <v>0</v>
      </c>
      <c r="BV75" s="53">
        <v>0</v>
      </c>
      <c r="BW75" s="52">
        <v>0</v>
      </c>
      <c r="BX75" s="7">
        <v>0</v>
      </c>
      <c r="BY75" s="53">
        <v>0</v>
      </c>
      <c r="BZ75" s="52">
        <v>0</v>
      </c>
      <c r="CA75" s="7">
        <v>0</v>
      </c>
      <c r="CB75" s="53">
        <v>0</v>
      </c>
      <c r="CC75" s="52">
        <v>0</v>
      </c>
      <c r="CD75" s="7">
        <v>0</v>
      </c>
      <c r="CE75" s="53">
        <v>0</v>
      </c>
      <c r="CF75" s="52">
        <v>0</v>
      </c>
      <c r="CG75" s="7">
        <v>0</v>
      </c>
      <c r="CH75" s="53">
        <v>0</v>
      </c>
      <c r="CI75" s="52">
        <v>0</v>
      </c>
      <c r="CJ75" s="7">
        <v>0</v>
      </c>
      <c r="CK75" s="53">
        <v>0</v>
      </c>
      <c r="CL75" s="52">
        <v>0</v>
      </c>
      <c r="CM75" s="7">
        <v>0</v>
      </c>
      <c r="CN75" s="53">
        <v>0</v>
      </c>
      <c r="CO75" s="52">
        <v>0</v>
      </c>
      <c r="CP75" s="7">
        <v>0</v>
      </c>
      <c r="CQ75" s="53">
        <v>0</v>
      </c>
      <c r="CR75" s="52">
        <v>0</v>
      </c>
      <c r="CS75" s="7">
        <v>0</v>
      </c>
      <c r="CT75" s="53">
        <v>0</v>
      </c>
      <c r="CU75" s="52">
        <v>0</v>
      </c>
      <c r="CV75" s="7">
        <v>0</v>
      </c>
      <c r="CW75" s="53">
        <v>0</v>
      </c>
      <c r="CX75" s="52">
        <v>0</v>
      </c>
      <c r="CY75" s="7">
        <v>0</v>
      </c>
      <c r="CZ75" s="53">
        <v>0</v>
      </c>
      <c r="DA75" s="52">
        <v>0</v>
      </c>
      <c r="DB75" s="7">
        <v>0</v>
      </c>
      <c r="DC75" s="53">
        <v>0</v>
      </c>
      <c r="DD75" s="52">
        <v>0</v>
      </c>
      <c r="DE75" s="7">
        <v>0</v>
      </c>
      <c r="DF75" s="53">
        <v>0</v>
      </c>
      <c r="DG75" s="52">
        <v>0</v>
      </c>
      <c r="DH75" s="7">
        <v>0</v>
      </c>
      <c r="DI75" s="53">
        <v>0</v>
      </c>
      <c r="DJ75" s="52">
        <v>0</v>
      </c>
      <c r="DK75" s="7">
        <v>0</v>
      </c>
      <c r="DL75" s="53">
        <v>0</v>
      </c>
      <c r="DM75" s="52">
        <v>0</v>
      </c>
      <c r="DN75" s="7">
        <v>0</v>
      </c>
      <c r="DO75" s="53">
        <v>0</v>
      </c>
      <c r="DP75" s="52">
        <v>0</v>
      </c>
      <c r="DQ75" s="7">
        <v>0</v>
      </c>
      <c r="DR75" s="53">
        <v>0</v>
      </c>
      <c r="DS75" s="52">
        <v>0</v>
      </c>
      <c r="DT75" s="7">
        <v>0</v>
      </c>
      <c r="DU75" s="53">
        <v>0</v>
      </c>
      <c r="DV75" s="52">
        <v>3.2000000000000001E-2</v>
      </c>
      <c r="DW75" s="7">
        <v>1.3460000000000001</v>
      </c>
      <c r="DX75" s="53">
        <f>DW75/DV75*1000</f>
        <v>42062.5</v>
      </c>
      <c r="DY75" s="52">
        <v>1.915</v>
      </c>
      <c r="DZ75" s="7">
        <v>17.033999999999999</v>
      </c>
      <c r="EA75" s="53">
        <f t="shared" si="99"/>
        <v>8895.0391644908614</v>
      </c>
      <c r="EB75" s="52">
        <v>0</v>
      </c>
      <c r="EC75" s="7">
        <v>0</v>
      </c>
      <c r="ED75" s="53">
        <v>0</v>
      </c>
      <c r="EE75" s="58">
        <v>0</v>
      </c>
      <c r="EF75" s="16">
        <v>0</v>
      </c>
      <c r="EG75" s="53">
        <v>0</v>
      </c>
      <c r="EH75" s="58">
        <v>0</v>
      </c>
      <c r="EI75" s="16">
        <v>0</v>
      </c>
      <c r="EJ75" s="53">
        <f t="shared" si="94"/>
        <v>0</v>
      </c>
      <c r="EK75" s="58">
        <v>0</v>
      </c>
      <c r="EL75" s="16">
        <v>0</v>
      </c>
      <c r="EM75" s="53">
        <v>0</v>
      </c>
      <c r="EN75" s="52">
        <v>0</v>
      </c>
      <c r="EO75" s="7">
        <v>0</v>
      </c>
      <c r="EP75" s="53">
        <v>0</v>
      </c>
      <c r="EQ75" s="52">
        <v>0</v>
      </c>
      <c r="ER75" s="7">
        <v>0</v>
      </c>
      <c r="ES75" s="53">
        <v>0</v>
      </c>
      <c r="ET75" s="52">
        <v>0</v>
      </c>
      <c r="EU75" s="7">
        <v>0</v>
      </c>
      <c r="EV75" s="53">
        <v>0</v>
      </c>
      <c r="EW75" s="52">
        <v>0</v>
      </c>
      <c r="EX75" s="7">
        <v>0</v>
      </c>
      <c r="EY75" s="53">
        <v>0</v>
      </c>
      <c r="EZ75" s="52">
        <v>0</v>
      </c>
      <c r="FA75" s="7">
        <v>0</v>
      </c>
      <c r="FB75" s="53">
        <v>0</v>
      </c>
      <c r="FC75" s="52">
        <v>0</v>
      </c>
      <c r="FD75" s="7">
        <v>0</v>
      </c>
      <c r="FE75" s="53">
        <v>0</v>
      </c>
      <c r="FF75" s="52">
        <v>0</v>
      </c>
      <c r="FG75" s="7">
        <v>0</v>
      </c>
      <c r="FH75" s="53">
        <v>0</v>
      </c>
      <c r="FI75" s="52">
        <v>0</v>
      </c>
      <c r="FJ75" s="7">
        <v>0</v>
      </c>
      <c r="FK75" s="53">
        <v>0</v>
      </c>
      <c r="FL75" s="52">
        <v>0</v>
      </c>
      <c r="FM75" s="7">
        <v>0</v>
      </c>
      <c r="FN75" s="53">
        <f t="shared" si="95"/>
        <v>0</v>
      </c>
      <c r="FO75" s="52">
        <v>0</v>
      </c>
      <c r="FP75" s="7">
        <v>0</v>
      </c>
      <c r="FQ75" s="53">
        <v>0</v>
      </c>
      <c r="FR75" s="52">
        <v>0</v>
      </c>
      <c r="FS75" s="7">
        <v>0</v>
      </c>
      <c r="FT75" s="53">
        <v>0</v>
      </c>
      <c r="FU75" s="52">
        <v>0</v>
      </c>
      <c r="FV75" s="7">
        <v>0</v>
      </c>
      <c r="FW75" s="53">
        <v>0</v>
      </c>
      <c r="FX75" s="52">
        <v>0</v>
      </c>
      <c r="FY75" s="7">
        <v>0</v>
      </c>
      <c r="FZ75" s="53">
        <v>0</v>
      </c>
      <c r="GA75" s="52">
        <v>0</v>
      </c>
      <c r="GB75" s="7">
        <v>0</v>
      </c>
      <c r="GC75" s="53">
        <v>0</v>
      </c>
      <c r="GD75" s="52">
        <v>0</v>
      </c>
      <c r="GE75" s="7">
        <v>0</v>
      </c>
      <c r="GF75" s="53">
        <v>0</v>
      </c>
      <c r="GG75" s="52">
        <v>0</v>
      </c>
      <c r="GH75" s="7">
        <v>0</v>
      </c>
      <c r="GI75" s="53">
        <v>0</v>
      </c>
      <c r="GJ75" s="52">
        <v>0</v>
      </c>
      <c r="GK75" s="7">
        <v>0</v>
      </c>
      <c r="GL75" s="53">
        <f t="shared" si="96"/>
        <v>0</v>
      </c>
      <c r="GM75" s="52">
        <v>0</v>
      </c>
      <c r="GN75" s="7">
        <v>0</v>
      </c>
      <c r="GO75" s="53">
        <v>0</v>
      </c>
      <c r="GP75" s="52">
        <v>0</v>
      </c>
      <c r="GQ75" s="7">
        <v>0</v>
      </c>
      <c r="GR75" s="53">
        <v>0</v>
      </c>
      <c r="GS75" s="52">
        <v>0</v>
      </c>
      <c r="GT75" s="7">
        <v>0</v>
      </c>
      <c r="GU75" s="53">
        <v>0</v>
      </c>
      <c r="GV75" s="52">
        <v>0</v>
      </c>
      <c r="GW75" s="7">
        <v>0</v>
      </c>
      <c r="GX75" s="53">
        <v>0</v>
      </c>
      <c r="GY75" s="52">
        <v>0</v>
      </c>
      <c r="GZ75" s="7">
        <v>0</v>
      </c>
      <c r="HA75" s="53">
        <v>0</v>
      </c>
      <c r="HB75" s="52">
        <v>0</v>
      </c>
      <c r="HC75" s="7">
        <v>0</v>
      </c>
      <c r="HD75" s="53">
        <v>0</v>
      </c>
      <c r="HE75" s="52">
        <v>0</v>
      </c>
      <c r="HF75" s="7">
        <v>0</v>
      </c>
      <c r="HG75" s="53">
        <v>0</v>
      </c>
      <c r="HH75" s="52">
        <v>0</v>
      </c>
      <c r="HI75" s="7">
        <v>0</v>
      </c>
      <c r="HJ75" s="53">
        <v>0</v>
      </c>
      <c r="HK75" s="52">
        <v>0</v>
      </c>
      <c r="HL75" s="7">
        <v>0</v>
      </c>
      <c r="HM75" s="53">
        <v>0</v>
      </c>
      <c r="HN75" s="52">
        <v>0</v>
      </c>
      <c r="HO75" s="7">
        <v>0</v>
      </c>
      <c r="HP75" s="53">
        <v>0</v>
      </c>
      <c r="HQ75" s="52">
        <v>0</v>
      </c>
      <c r="HR75" s="7">
        <v>0</v>
      </c>
      <c r="HS75" s="53">
        <v>0</v>
      </c>
      <c r="HT75" s="52">
        <v>0.34300000000000003</v>
      </c>
      <c r="HU75" s="7">
        <v>5.6420000000000003</v>
      </c>
      <c r="HV75" s="53">
        <f t="shared" si="97"/>
        <v>16448.979591836734</v>
      </c>
      <c r="HW75" s="52">
        <v>1730.29</v>
      </c>
      <c r="HX75" s="7">
        <v>10152.058999999999</v>
      </c>
      <c r="HY75" s="53">
        <f t="shared" si="98"/>
        <v>5867.2586676221899</v>
      </c>
      <c r="HZ75" s="10">
        <f t="shared" si="91"/>
        <v>1733.03</v>
      </c>
      <c r="IA75" s="15">
        <f t="shared" si="92"/>
        <v>10182.117999999999</v>
      </c>
      <c r="IB75" s="1"/>
      <c r="IC75" s="2"/>
      <c r="ID75" s="1"/>
      <c r="IE75" s="1"/>
      <c r="IF75" s="1"/>
      <c r="IG75" s="2"/>
      <c r="IH75" s="1"/>
      <c r="II75" s="1"/>
      <c r="IJ75" s="1"/>
      <c r="IK75" s="2"/>
      <c r="IL75" s="1"/>
      <c r="IM75" s="1"/>
      <c r="IN75" s="1"/>
      <c r="IO75" s="2"/>
      <c r="IP75" s="1"/>
      <c r="IQ75" s="1"/>
      <c r="IR75" s="1"/>
      <c r="IS75" s="2"/>
      <c r="IT75" s="1"/>
      <c r="IU75" s="1"/>
      <c r="IV75" s="1"/>
      <c r="IW75" s="2"/>
      <c r="IX75" s="1"/>
      <c r="IY75" s="1"/>
      <c r="IZ75" s="1"/>
      <c r="JA75" s="2"/>
      <c r="JB75" s="1"/>
      <c r="JC75" s="1"/>
      <c r="JD75" s="1"/>
      <c r="JE75" s="2"/>
      <c r="JF75" s="1"/>
      <c r="JG75" s="1"/>
      <c r="JH75" s="1"/>
      <c r="JI75" s="2"/>
      <c r="JJ75" s="1"/>
      <c r="JK75" s="1"/>
      <c r="JL75" s="1"/>
      <c r="JM75" s="2"/>
      <c r="JN75" s="1"/>
      <c r="JO75" s="1"/>
      <c r="JP75" s="1"/>
      <c r="JQ75" s="2"/>
      <c r="JR75" s="1"/>
      <c r="JS75" s="1"/>
      <c r="JT75" s="1"/>
      <c r="JU75" s="2"/>
      <c r="JV75" s="1"/>
      <c r="JW75" s="1"/>
      <c r="JX75" s="1"/>
      <c r="JY75" s="2"/>
      <c r="JZ75" s="1"/>
      <c r="KA75" s="1"/>
      <c r="KB75" s="1"/>
    </row>
    <row r="76" spans="1:363" x14ac:dyDescent="0.3">
      <c r="A76" s="73">
        <v>2013</v>
      </c>
      <c r="B76" s="69" t="s">
        <v>10</v>
      </c>
      <c r="C76" s="52">
        <v>0.19</v>
      </c>
      <c r="D76" s="7">
        <v>2.86</v>
      </c>
      <c r="E76" s="53">
        <f>D76/C76*1000</f>
        <v>15052.631578947368</v>
      </c>
      <c r="F76" s="52">
        <v>0</v>
      </c>
      <c r="G76" s="7">
        <v>0</v>
      </c>
      <c r="H76" s="53">
        <v>0</v>
      </c>
      <c r="I76" s="52">
        <v>0</v>
      </c>
      <c r="J76" s="7">
        <v>0</v>
      </c>
      <c r="K76" s="53">
        <v>0</v>
      </c>
      <c r="L76" s="52">
        <v>0</v>
      </c>
      <c r="M76" s="7">
        <v>0</v>
      </c>
      <c r="N76" s="53">
        <v>0</v>
      </c>
      <c r="O76" s="52">
        <v>0</v>
      </c>
      <c r="P76" s="7">
        <v>0</v>
      </c>
      <c r="Q76" s="53">
        <v>0</v>
      </c>
      <c r="R76" s="52">
        <v>0</v>
      </c>
      <c r="S76" s="7">
        <v>0</v>
      </c>
      <c r="T76" s="53">
        <v>0</v>
      </c>
      <c r="U76" s="52">
        <v>0</v>
      </c>
      <c r="V76" s="7">
        <v>0</v>
      </c>
      <c r="W76" s="53">
        <v>0</v>
      </c>
      <c r="X76" s="52">
        <v>0</v>
      </c>
      <c r="Y76" s="7">
        <v>0</v>
      </c>
      <c r="Z76" s="53">
        <v>0</v>
      </c>
      <c r="AA76" s="52">
        <v>0</v>
      </c>
      <c r="AB76" s="7">
        <v>0</v>
      </c>
      <c r="AC76" s="53">
        <v>0</v>
      </c>
      <c r="AD76" s="52">
        <v>0</v>
      </c>
      <c r="AE76" s="7">
        <v>0</v>
      </c>
      <c r="AF76" s="53">
        <v>0</v>
      </c>
      <c r="AG76" s="52">
        <v>0</v>
      </c>
      <c r="AH76" s="7">
        <v>0</v>
      </c>
      <c r="AI76" s="53">
        <v>0</v>
      </c>
      <c r="AJ76" s="52">
        <v>0</v>
      </c>
      <c r="AK76" s="7">
        <v>0</v>
      </c>
      <c r="AL76" s="53">
        <v>0</v>
      </c>
      <c r="AM76" s="52">
        <v>0</v>
      </c>
      <c r="AN76" s="7">
        <v>0</v>
      </c>
      <c r="AO76" s="53">
        <v>0</v>
      </c>
      <c r="AP76" s="52">
        <v>0</v>
      </c>
      <c r="AQ76" s="7">
        <v>0</v>
      </c>
      <c r="AR76" s="53">
        <v>0</v>
      </c>
      <c r="AS76" s="52">
        <v>0</v>
      </c>
      <c r="AT76" s="7">
        <v>0</v>
      </c>
      <c r="AU76" s="53">
        <v>0</v>
      </c>
      <c r="AV76" s="52">
        <v>0</v>
      </c>
      <c r="AW76" s="7">
        <v>0</v>
      </c>
      <c r="AX76" s="53">
        <f t="shared" si="93"/>
        <v>0</v>
      </c>
      <c r="AY76" s="52">
        <v>0</v>
      </c>
      <c r="AZ76" s="7">
        <v>0</v>
      </c>
      <c r="BA76" s="53">
        <v>0</v>
      </c>
      <c r="BB76" s="52">
        <v>0</v>
      </c>
      <c r="BC76" s="7">
        <v>0</v>
      </c>
      <c r="BD76" s="53">
        <v>0</v>
      </c>
      <c r="BE76" s="52">
        <v>0</v>
      </c>
      <c r="BF76" s="7">
        <v>0</v>
      </c>
      <c r="BG76" s="53">
        <v>0</v>
      </c>
      <c r="BH76" s="52">
        <v>0.41</v>
      </c>
      <c r="BI76" s="7">
        <v>7.92</v>
      </c>
      <c r="BJ76" s="53">
        <f>BI76/BH76*1000</f>
        <v>19317.073170731706</v>
      </c>
      <c r="BK76" s="52">
        <v>0</v>
      </c>
      <c r="BL76" s="7">
        <v>0</v>
      </c>
      <c r="BM76" s="53">
        <v>0</v>
      </c>
      <c r="BN76" s="52">
        <v>0</v>
      </c>
      <c r="BO76" s="7">
        <v>0</v>
      </c>
      <c r="BP76" s="53">
        <v>0</v>
      </c>
      <c r="BQ76" s="52">
        <v>0</v>
      </c>
      <c r="BR76" s="7">
        <v>0</v>
      </c>
      <c r="BS76" s="53">
        <v>0</v>
      </c>
      <c r="BT76" s="52">
        <v>0</v>
      </c>
      <c r="BU76" s="7">
        <v>0</v>
      </c>
      <c r="BV76" s="53">
        <v>0</v>
      </c>
      <c r="BW76" s="52">
        <v>0</v>
      </c>
      <c r="BX76" s="7">
        <v>0</v>
      </c>
      <c r="BY76" s="53">
        <v>0</v>
      </c>
      <c r="BZ76" s="52">
        <v>0</v>
      </c>
      <c r="CA76" s="7">
        <v>0</v>
      </c>
      <c r="CB76" s="53">
        <v>0</v>
      </c>
      <c r="CC76" s="52">
        <v>0</v>
      </c>
      <c r="CD76" s="7">
        <v>0</v>
      </c>
      <c r="CE76" s="53">
        <v>0</v>
      </c>
      <c r="CF76" s="52">
        <v>0</v>
      </c>
      <c r="CG76" s="7">
        <v>0</v>
      </c>
      <c r="CH76" s="53">
        <v>0</v>
      </c>
      <c r="CI76" s="52">
        <v>0</v>
      </c>
      <c r="CJ76" s="7">
        <v>0</v>
      </c>
      <c r="CK76" s="53">
        <v>0</v>
      </c>
      <c r="CL76" s="52">
        <v>0</v>
      </c>
      <c r="CM76" s="7">
        <v>0</v>
      </c>
      <c r="CN76" s="53">
        <v>0</v>
      </c>
      <c r="CO76" s="52">
        <v>0</v>
      </c>
      <c r="CP76" s="7">
        <v>0</v>
      </c>
      <c r="CQ76" s="53">
        <v>0</v>
      </c>
      <c r="CR76" s="52">
        <v>0</v>
      </c>
      <c r="CS76" s="7">
        <v>0</v>
      </c>
      <c r="CT76" s="53">
        <v>0</v>
      </c>
      <c r="CU76" s="52">
        <v>0</v>
      </c>
      <c r="CV76" s="7">
        <v>0</v>
      </c>
      <c r="CW76" s="53">
        <v>0</v>
      </c>
      <c r="CX76" s="52">
        <v>0</v>
      </c>
      <c r="CY76" s="7">
        <v>0</v>
      </c>
      <c r="CZ76" s="53">
        <v>0</v>
      </c>
      <c r="DA76" s="52">
        <v>0</v>
      </c>
      <c r="DB76" s="7">
        <v>0</v>
      </c>
      <c r="DC76" s="53">
        <v>0</v>
      </c>
      <c r="DD76" s="52">
        <v>0</v>
      </c>
      <c r="DE76" s="7">
        <v>0</v>
      </c>
      <c r="DF76" s="53">
        <v>0</v>
      </c>
      <c r="DG76" s="52">
        <v>0</v>
      </c>
      <c r="DH76" s="7">
        <v>0</v>
      </c>
      <c r="DI76" s="53">
        <v>0</v>
      </c>
      <c r="DJ76" s="52">
        <v>0</v>
      </c>
      <c r="DK76" s="7">
        <v>0</v>
      </c>
      <c r="DL76" s="53">
        <v>0</v>
      </c>
      <c r="DM76" s="52">
        <v>0</v>
      </c>
      <c r="DN76" s="7">
        <v>0</v>
      </c>
      <c r="DO76" s="53">
        <v>0</v>
      </c>
      <c r="DP76" s="52">
        <v>0</v>
      </c>
      <c r="DQ76" s="7">
        <v>0</v>
      </c>
      <c r="DR76" s="53">
        <v>0</v>
      </c>
      <c r="DS76" s="52">
        <v>0</v>
      </c>
      <c r="DT76" s="7">
        <v>0</v>
      </c>
      <c r="DU76" s="53">
        <v>0</v>
      </c>
      <c r="DV76" s="52">
        <v>0.03</v>
      </c>
      <c r="DW76" s="7">
        <v>1.155</v>
      </c>
      <c r="DX76" s="53">
        <f>DW76/DV76*1000</f>
        <v>38500</v>
      </c>
      <c r="DY76" s="52">
        <v>2.0009999999999999</v>
      </c>
      <c r="DZ76" s="7">
        <v>32.270000000000003</v>
      </c>
      <c r="EA76" s="53">
        <f t="shared" si="99"/>
        <v>16126.936531734134</v>
      </c>
      <c r="EB76" s="52">
        <v>0</v>
      </c>
      <c r="EC76" s="7">
        <v>0</v>
      </c>
      <c r="ED76" s="53">
        <v>0</v>
      </c>
      <c r="EE76" s="58">
        <v>0</v>
      </c>
      <c r="EF76" s="16">
        <v>0</v>
      </c>
      <c r="EG76" s="53">
        <v>0</v>
      </c>
      <c r="EH76" s="58">
        <v>0</v>
      </c>
      <c r="EI76" s="16">
        <v>0</v>
      </c>
      <c r="EJ76" s="53">
        <f t="shared" si="94"/>
        <v>0</v>
      </c>
      <c r="EK76" s="58">
        <v>0</v>
      </c>
      <c r="EL76" s="16">
        <v>0</v>
      </c>
      <c r="EM76" s="53">
        <v>0</v>
      </c>
      <c r="EN76" s="52">
        <v>0</v>
      </c>
      <c r="EO76" s="7">
        <v>0</v>
      </c>
      <c r="EP76" s="53">
        <v>0</v>
      </c>
      <c r="EQ76" s="52">
        <v>0</v>
      </c>
      <c r="ER76" s="7">
        <v>0</v>
      </c>
      <c r="ES76" s="53">
        <v>0</v>
      </c>
      <c r="ET76" s="52">
        <v>0</v>
      </c>
      <c r="EU76" s="7">
        <v>0</v>
      </c>
      <c r="EV76" s="53">
        <v>0</v>
      </c>
      <c r="EW76" s="52">
        <v>0</v>
      </c>
      <c r="EX76" s="7">
        <v>0</v>
      </c>
      <c r="EY76" s="53">
        <v>0</v>
      </c>
      <c r="EZ76" s="52">
        <v>0</v>
      </c>
      <c r="FA76" s="7">
        <v>0</v>
      </c>
      <c r="FB76" s="53">
        <v>0</v>
      </c>
      <c r="FC76" s="52">
        <v>0</v>
      </c>
      <c r="FD76" s="7">
        <v>0</v>
      </c>
      <c r="FE76" s="53">
        <v>0</v>
      </c>
      <c r="FF76" s="52">
        <v>0</v>
      </c>
      <c r="FG76" s="7">
        <v>0</v>
      </c>
      <c r="FH76" s="53">
        <v>0</v>
      </c>
      <c r="FI76" s="52">
        <v>0</v>
      </c>
      <c r="FJ76" s="7">
        <v>0</v>
      </c>
      <c r="FK76" s="53">
        <v>0</v>
      </c>
      <c r="FL76" s="52">
        <v>0</v>
      </c>
      <c r="FM76" s="7">
        <v>0</v>
      </c>
      <c r="FN76" s="53">
        <f t="shared" si="95"/>
        <v>0</v>
      </c>
      <c r="FO76" s="52">
        <v>0</v>
      </c>
      <c r="FP76" s="7">
        <v>0</v>
      </c>
      <c r="FQ76" s="53">
        <v>0</v>
      </c>
      <c r="FR76" s="52">
        <v>0</v>
      </c>
      <c r="FS76" s="7">
        <v>0</v>
      </c>
      <c r="FT76" s="53">
        <v>0</v>
      </c>
      <c r="FU76" s="52">
        <v>0</v>
      </c>
      <c r="FV76" s="7">
        <v>0</v>
      </c>
      <c r="FW76" s="53">
        <v>0</v>
      </c>
      <c r="FX76" s="52">
        <v>0</v>
      </c>
      <c r="FY76" s="7">
        <v>0</v>
      </c>
      <c r="FZ76" s="53">
        <v>0</v>
      </c>
      <c r="GA76" s="52">
        <v>0</v>
      </c>
      <c r="GB76" s="7">
        <v>0</v>
      </c>
      <c r="GC76" s="53">
        <v>0</v>
      </c>
      <c r="GD76" s="52">
        <v>0</v>
      </c>
      <c r="GE76" s="7">
        <v>0</v>
      </c>
      <c r="GF76" s="53">
        <v>0</v>
      </c>
      <c r="GG76" s="52">
        <v>0</v>
      </c>
      <c r="GH76" s="7">
        <v>0</v>
      </c>
      <c r="GI76" s="53">
        <v>0</v>
      </c>
      <c r="GJ76" s="52">
        <v>0</v>
      </c>
      <c r="GK76" s="7">
        <v>0</v>
      </c>
      <c r="GL76" s="53">
        <f t="shared" si="96"/>
        <v>0</v>
      </c>
      <c r="GM76" s="52">
        <v>0</v>
      </c>
      <c r="GN76" s="7">
        <v>0</v>
      </c>
      <c r="GO76" s="53">
        <v>0</v>
      </c>
      <c r="GP76" s="52">
        <v>0</v>
      </c>
      <c r="GQ76" s="7">
        <v>0</v>
      </c>
      <c r="GR76" s="53">
        <v>0</v>
      </c>
      <c r="GS76" s="52">
        <v>0</v>
      </c>
      <c r="GT76" s="7">
        <v>0</v>
      </c>
      <c r="GU76" s="53">
        <v>0</v>
      </c>
      <c r="GV76" s="52">
        <v>0</v>
      </c>
      <c r="GW76" s="7">
        <v>0</v>
      </c>
      <c r="GX76" s="53">
        <v>0</v>
      </c>
      <c r="GY76" s="52">
        <v>0</v>
      </c>
      <c r="GZ76" s="7">
        <v>0</v>
      </c>
      <c r="HA76" s="53">
        <v>0</v>
      </c>
      <c r="HB76" s="52">
        <v>0</v>
      </c>
      <c r="HC76" s="7">
        <v>0</v>
      </c>
      <c r="HD76" s="53">
        <v>0</v>
      </c>
      <c r="HE76" s="52">
        <v>0</v>
      </c>
      <c r="HF76" s="7">
        <v>0</v>
      </c>
      <c r="HG76" s="53">
        <v>0</v>
      </c>
      <c r="HH76" s="52">
        <v>0</v>
      </c>
      <c r="HI76" s="7">
        <v>0</v>
      </c>
      <c r="HJ76" s="53">
        <v>0</v>
      </c>
      <c r="HK76" s="52">
        <v>0</v>
      </c>
      <c r="HL76" s="7">
        <v>0</v>
      </c>
      <c r="HM76" s="53">
        <v>0</v>
      </c>
      <c r="HN76" s="52">
        <v>0</v>
      </c>
      <c r="HO76" s="7">
        <v>0</v>
      </c>
      <c r="HP76" s="53">
        <v>0</v>
      </c>
      <c r="HQ76" s="52">
        <v>0</v>
      </c>
      <c r="HR76" s="7">
        <v>0</v>
      </c>
      <c r="HS76" s="53">
        <v>0</v>
      </c>
      <c r="HT76" s="52">
        <v>0.27700000000000002</v>
      </c>
      <c r="HU76" s="7">
        <v>8.0559999999999992</v>
      </c>
      <c r="HV76" s="53">
        <f t="shared" si="97"/>
        <v>29083.032490974725</v>
      </c>
      <c r="HW76" s="52">
        <v>1025.895</v>
      </c>
      <c r="HX76" s="7">
        <v>6441.8869999999997</v>
      </c>
      <c r="HY76" s="53">
        <f t="shared" si="98"/>
        <v>6279.2849170724094</v>
      </c>
      <c r="HZ76" s="10">
        <f t="shared" si="91"/>
        <v>1028.8029999999999</v>
      </c>
      <c r="IA76" s="15">
        <f t="shared" si="92"/>
        <v>6494.1479999999992</v>
      </c>
      <c r="IB76" s="1"/>
      <c r="IC76" s="2"/>
      <c r="ID76" s="1"/>
      <c r="IE76" s="1"/>
      <c r="IF76" s="1"/>
      <c r="IG76" s="2"/>
      <c r="IH76" s="1"/>
      <c r="II76" s="1"/>
      <c r="IJ76" s="1"/>
      <c r="IK76" s="2"/>
      <c r="IL76" s="1"/>
      <c r="IM76" s="1"/>
      <c r="IN76" s="1"/>
      <c r="IO76" s="2"/>
      <c r="IP76" s="1"/>
      <c r="IQ76" s="1"/>
      <c r="IR76" s="1"/>
      <c r="IS76" s="2"/>
      <c r="IT76" s="1"/>
      <c r="IU76" s="1"/>
      <c r="IV76" s="1"/>
      <c r="IW76" s="2"/>
      <c r="IX76" s="1"/>
      <c r="IY76" s="1"/>
      <c r="IZ76" s="1"/>
      <c r="JA76" s="2"/>
      <c r="JB76" s="1"/>
      <c r="JC76" s="1"/>
      <c r="JD76" s="1"/>
      <c r="JE76" s="2"/>
      <c r="JF76" s="1"/>
      <c r="JG76" s="1"/>
      <c r="JH76" s="1"/>
      <c r="JI76" s="2"/>
      <c r="JJ76" s="1"/>
      <c r="JK76" s="1"/>
      <c r="JL76" s="1"/>
      <c r="JM76" s="2"/>
      <c r="JN76" s="1"/>
      <c r="JO76" s="1"/>
      <c r="JP76" s="1"/>
      <c r="JQ76" s="2"/>
      <c r="JR76" s="1"/>
      <c r="JS76" s="1"/>
      <c r="JT76" s="1"/>
      <c r="JU76" s="2"/>
      <c r="JV76" s="1"/>
      <c r="JW76" s="1"/>
      <c r="JX76" s="1"/>
      <c r="JY76" s="2"/>
      <c r="JZ76" s="1"/>
      <c r="KA76" s="1"/>
      <c r="KB76" s="1"/>
    </row>
    <row r="77" spans="1:363" x14ac:dyDescent="0.3">
      <c r="A77" s="73">
        <v>2013</v>
      </c>
      <c r="B77" s="69" t="s">
        <v>11</v>
      </c>
      <c r="C77" s="52">
        <v>0</v>
      </c>
      <c r="D77" s="7">
        <v>0</v>
      </c>
      <c r="E77" s="53">
        <v>0</v>
      </c>
      <c r="F77" s="52">
        <v>0</v>
      </c>
      <c r="G77" s="7">
        <v>0</v>
      </c>
      <c r="H77" s="53">
        <v>0</v>
      </c>
      <c r="I77" s="52">
        <v>0</v>
      </c>
      <c r="J77" s="7">
        <v>0</v>
      </c>
      <c r="K77" s="53">
        <v>0</v>
      </c>
      <c r="L77" s="52">
        <v>0</v>
      </c>
      <c r="M77" s="7">
        <v>0</v>
      </c>
      <c r="N77" s="53">
        <v>0</v>
      </c>
      <c r="O77" s="52">
        <v>0</v>
      </c>
      <c r="P77" s="7">
        <v>0</v>
      </c>
      <c r="Q77" s="53">
        <v>0</v>
      </c>
      <c r="R77" s="52">
        <v>0</v>
      </c>
      <c r="S77" s="7">
        <v>0</v>
      </c>
      <c r="T77" s="53">
        <v>0</v>
      </c>
      <c r="U77" s="52">
        <v>0</v>
      </c>
      <c r="V77" s="7">
        <v>0</v>
      </c>
      <c r="W77" s="53">
        <v>0</v>
      </c>
      <c r="X77" s="52">
        <v>0</v>
      </c>
      <c r="Y77" s="7">
        <v>0</v>
      </c>
      <c r="Z77" s="53">
        <v>0</v>
      </c>
      <c r="AA77" s="52">
        <v>0</v>
      </c>
      <c r="AB77" s="7">
        <v>0</v>
      </c>
      <c r="AC77" s="53">
        <v>0</v>
      </c>
      <c r="AD77" s="52">
        <v>0</v>
      </c>
      <c r="AE77" s="7">
        <v>0</v>
      </c>
      <c r="AF77" s="53">
        <v>0</v>
      </c>
      <c r="AG77" s="52">
        <v>0</v>
      </c>
      <c r="AH77" s="7">
        <v>0</v>
      </c>
      <c r="AI77" s="53">
        <v>0</v>
      </c>
      <c r="AJ77" s="52">
        <v>1.0999999999999999E-2</v>
      </c>
      <c r="AK77" s="7">
        <v>0.13200000000000001</v>
      </c>
      <c r="AL77" s="53">
        <f>AK77/AJ77*1000</f>
        <v>12000.000000000002</v>
      </c>
      <c r="AM77" s="52">
        <v>0</v>
      </c>
      <c r="AN77" s="7">
        <v>0</v>
      </c>
      <c r="AO77" s="53">
        <v>0</v>
      </c>
      <c r="AP77" s="52">
        <v>0</v>
      </c>
      <c r="AQ77" s="7">
        <v>0</v>
      </c>
      <c r="AR77" s="53">
        <v>0</v>
      </c>
      <c r="AS77" s="52">
        <v>0</v>
      </c>
      <c r="AT77" s="7">
        <v>0</v>
      </c>
      <c r="AU77" s="53">
        <v>0</v>
      </c>
      <c r="AV77" s="52">
        <v>0</v>
      </c>
      <c r="AW77" s="7">
        <v>0</v>
      </c>
      <c r="AX77" s="53">
        <f t="shared" si="93"/>
        <v>0</v>
      </c>
      <c r="AY77" s="52">
        <v>0</v>
      </c>
      <c r="AZ77" s="7">
        <v>0</v>
      </c>
      <c r="BA77" s="53">
        <v>0</v>
      </c>
      <c r="BB77" s="52">
        <v>0</v>
      </c>
      <c r="BC77" s="7">
        <v>0</v>
      </c>
      <c r="BD77" s="53">
        <v>0</v>
      </c>
      <c r="BE77" s="52">
        <v>0</v>
      </c>
      <c r="BF77" s="7">
        <v>0</v>
      </c>
      <c r="BG77" s="53">
        <v>0</v>
      </c>
      <c r="BH77" s="52">
        <v>0</v>
      </c>
      <c r="BI77" s="7">
        <v>0</v>
      </c>
      <c r="BJ77" s="53">
        <v>0</v>
      </c>
      <c r="BK77" s="52">
        <v>0</v>
      </c>
      <c r="BL77" s="7">
        <v>0</v>
      </c>
      <c r="BM77" s="53">
        <v>0</v>
      </c>
      <c r="BN77" s="52">
        <v>0</v>
      </c>
      <c r="BO77" s="7">
        <v>0</v>
      </c>
      <c r="BP77" s="53">
        <v>0</v>
      </c>
      <c r="BQ77" s="52">
        <v>0</v>
      </c>
      <c r="BR77" s="7">
        <v>0</v>
      </c>
      <c r="BS77" s="53">
        <v>0</v>
      </c>
      <c r="BT77" s="52">
        <v>0</v>
      </c>
      <c r="BU77" s="7">
        <v>0</v>
      </c>
      <c r="BV77" s="53">
        <v>0</v>
      </c>
      <c r="BW77" s="52">
        <v>0</v>
      </c>
      <c r="BX77" s="7">
        <v>0</v>
      </c>
      <c r="BY77" s="53">
        <v>0</v>
      </c>
      <c r="BZ77" s="52">
        <v>0</v>
      </c>
      <c r="CA77" s="7">
        <v>0</v>
      </c>
      <c r="CB77" s="53">
        <v>0</v>
      </c>
      <c r="CC77" s="52">
        <v>0</v>
      </c>
      <c r="CD77" s="7">
        <v>0</v>
      </c>
      <c r="CE77" s="53">
        <v>0</v>
      </c>
      <c r="CF77" s="52">
        <v>0</v>
      </c>
      <c r="CG77" s="7">
        <v>0</v>
      </c>
      <c r="CH77" s="53">
        <v>0</v>
      </c>
      <c r="CI77" s="52">
        <v>0</v>
      </c>
      <c r="CJ77" s="7">
        <v>0</v>
      </c>
      <c r="CK77" s="53">
        <v>0</v>
      </c>
      <c r="CL77" s="52">
        <v>0</v>
      </c>
      <c r="CM77" s="7">
        <v>0</v>
      </c>
      <c r="CN77" s="53">
        <v>0</v>
      </c>
      <c r="CO77" s="52">
        <v>0</v>
      </c>
      <c r="CP77" s="7">
        <v>0</v>
      </c>
      <c r="CQ77" s="53">
        <v>0</v>
      </c>
      <c r="CR77" s="52">
        <v>0</v>
      </c>
      <c r="CS77" s="7">
        <v>0</v>
      </c>
      <c r="CT77" s="53">
        <v>0</v>
      </c>
      <c r="CU77" s="52">
        <v>0</v>
      </c>
      <c r="CV77" s="7">
        <v>0</v>
      </c>
      <c r="CW77" s="53">
        <v>0</v>
      </c>
      <c r="CX77" s="52">
        <v>0</v>
      </c>
      <c r="CY77" s="7">
        <v>0</v>
      </c>
      <c r="CZ77" s="53">
        <v>0</v>
      </c>
      <c r="DA77" s="52">
        <v>0</v>
      </c>
      <c r="DB77" s="7">
        <v>0</v>
      </c>
      <c r="DC77" s="53">
        <v>0</v>
      </c>
      <c r="DD77" s="52">
        <v>0</v>
      </c>
      <c r="DE77" s="7">
        <v>0</v>
      </c>
      <c r="DF77" s="53">
        <v>0</v>
      </c>
      <c r="DG77" s="52">
        <v>0</v>
      </c>
      <c r="DH77" s="7">
        <v>0</v>
      </c>
      <c r="DI77" s="53">
        <v>0</v>
      </c>
      <c r="DJ77" s="52">
        <v>0</v>
      </c>
      <c r="DK77" s="7">
        <v>0</v>
      </c>
      <c r="DL77" s="53">
        <v>0</v>
      </c>
      <c r="DM77" s="52">
        <v>0</v>
      </c>
      <c r="DN77" s="7">
        <v>0</v>
      </c>
      <c r="DO77" s="53">
        <v>0</v>
      </c>
      <c r="DP77" s="52">
        <v>0</v>
      </c>
      <c r="DQ77" s="7">
        <v>0</v>
      </c>
      <c r="DR77" s="53">
        <v>0</v>
      </c>
      <c r="DS77" s="52">
        <v>0</v>
      </c>
      <c r="DT77" s="7">
        <v>0</v>
      </c>
      <c r="DU77" s="53">
        <v>0</v>
      </c>
      <c r="DV77" s="52">
        <v>0</v>
      </c>
      <c r="DW77" s="7">
        <v>0</v>
      </c>
      <c r="DX77" s="53">
        <v>0</v>
      </c>
      <c r="DY77" s="52">
        <v>1.3939999999999999</v>
      </c>
      <c r="DZ77" s="7">
        <v>15.209</v>
      </c>
      <c r="EA77" s="53">
        <f t="shared" si="99"/>
        <v>10910.329985652797</v>
      </c>
      <c r="EB77" s="52">
        <v>0</v>
      </c>
      <c r="EC77" s="7">
        <v>0</v>
      </c>
      <c r="ED77" s="53">
        <v>0</v>
      </c>
      <c r="EE77" s="58">
        <v>0</v>
      </c>
      <c r="EF77" s="16">
        <v>0</v>
      </c>
      <c r="EG77" s="53">
        <v>0</v>
      </c>
      <c r="EH77" s="58">
        <v>0</v>
      </c>
      <c r="EI77" s="16">
        <v>0</v>
      </c>
      <c r="EJ77" s="53">
        <f t="shared" si="94"/>
        <v>0</v>
      </c>
      <c r="EK77" s="58">
        <v>0</v>
      </c>
      <c r="EL77" s="16">
        <v>0</v>
      </c>
      <c r="EM77" s="53">
        <v>0</v>
      </c>
      <c r="EN77" s="52">
        <v>0</v>
      </c>
      <c r="EO77" s="7">
        <v>0</v>
      </c>
      <c r="EP77" s="53">
        <v>0</v>
      </c>
      <c r="EQ77" s="52">
        <v>0</v>
      </c>
      <c r="ER77" s="7">
        <v>0</v>
      </c>
      <c r="ES77" s="53">
        <v>0</v>
      </c>
      <c r="ET77" s="52">
        <v>0</v>
      </c>
      <c r="EU77" s="7">
        <v>0</v>
      </c>
      <c r="EV77" s="53">
        <v>0</v>
      </c>
      <c r="EW77" s="52">
        <v>0</v>
      </c>
      <c r="EX77" s="7">
        <v>0</v>
      </c>
      <c r="EY77" s="53">
        <v>0</v>
      </c>
      <c r="EZ77" s="52">
        <v>0</v>
      </c>
      <c r="FA77" s="7">
        <v>0</v>
      </c>
      <c r="FB77" s="53">
        <v>0</v>
      </c>
      <c r="FC77" s="52">
        <v>0</v>
      </c>
      <c r="FD77" s="7">
        <v>0</v>
      </c>
      <c r="FE77" s="53">
        <v>0</v>
      </c>
      <c r="FF77" s="52">
        <v>0</v>
      </c>
      <c r="FG77" s="7">
        <v>0</v>
      </c>
      <c r="FH77" s="53">
        <v>0</v>
      </c>
      <c r="FI77" s="52">
        <v>0</v>
      </c>
      <c r="FJ77" s="7">
        <v>0</v>
      </c>
      <c r="FK77" s="53">
        <v>0</v>
      </c>
      <c r="FL77" s="52">
        <v>0</v>
      </c>
      <c r="FM77" s="7">
        <v>0</v>
      </c>
      <c r="FN77" s="53">
        <f t="shared" si="95"/>
        <v>0</v>
      </c>
      <c r="FO77" s="52">
        <v>0</v>
      </c>
      <c r="FP77" s="7">
        <v>0</v>
      </c>
      <c r="FQ77" s="53">
        <v>0</v>
      </c>
      <c r="FR77" s="52">
        <v>0</v>
      </c>
      <c r="FS77" s="7">
        <v>0</v>
      </c>
      <c r="FT77" s="53">
        <v>0</v>
      </c>
      <c r="FU77" s="52">
        <v>0</v>
      </c>
      <c r="FV77" s="7">
        <v>0</v>
      </c>
      <c r="FW77" s="53">
        <v>0</v>
      </c>
      <c r="FX77" s="52">
        <v>0</v>
      </c>
      <c r="FY77" s="7">
        <v>0</v>
      </c>
      <c r="FZ77" s="53">
        <v>0</v>
      </c>
      <c r="GA77" s="52">
        <v>0</v>
      </c>
      <c r="GB77" s="7">
        <v>0</v>
      </c>
      <c r="GC77" s="53">
        <v>0</v>
      </c>
      <c r="GD77" s="52">
        <v>0</v>
      </c>
      <c r="GE77" s="7">
        <v>0</v>
      </c>
      <c r="GF77" s="53">
        <v>0</v>
      </c>
      <c r="GG77" s="52">
        <v>0</v>
      </c>
      <c r="GH77" s="7">
        <v>0</v>
      </c>
      <c r="GI77" s="53">
        <v>0</v>
      </c>
      <c r="GJ77" s="52">
        <v>0</v>
      </c>
      <c r="GK77" s="7">
        <v>0</v>
      </c>
      <c r="GL77" s="53">
        <f t="shared" si="96"/>
        <v>0</v>
      </c>
      <c r="GM77" s="52">
        <v>0</v>
      </c>
      <c r="GN77" s="7">
        <v>0</v>
      </c>
      <c r="GO77" s="53">
        <v>0</v>
      </c>
      <c r="GP77" s="52">
        <v>0</v>
      </c>
      <c r="GQ77" s="7">
        <v>0</v>
      </c>
      <c r="GR77" s="53">
        <v>0</v>
      </c>
      <c r="GS77" s="52">
        <v>0</v>
      </c>
      <c r="GT77" s="7">
        <v>0</v>
      </c>
      <c r="GU77" s="53">
        <v>0</v>
      </c>
      <c r="GV77" s="52">
        <v>0</v>
      </c>
      <c r="GW77" s="7">
        <v>0</v>
      </c>
      <c r="GX77" s="53">
        <v>0</v>
      </c>
      <c r="GY77" s="52">
        <v>0</v>
      </c>
      <c r="GZ77" s="7">
        <v>0</v>
      </c>
      <c r="HA77" s="53">
        <v>0</v>
      </c>
      <c r="HB77" s="52">
        <v>0</v>
      </c>
      <c r="HC77" s="7">
        <v>0</v>
      </c>
      <c r="HD77" s="53">
        <v>0</v>
      </c>
      <c r="HE77" s="52">
        <v>0</v>
      </c>
      <c r="HF77" s="7">
        <v>0</v>
      </c>
      <c r="HG77" s="53">
        <v>0</v>
      </c>
      <c r="HH77" s="52">
        <v>0</v>
      </c>
      <c r="HI77" s="7">
        <v>0</v>
      </c>
      <c r="HJ77" s="53">
        <v>0</v>
      </c>
      <c r="HK77" s="52">
        <v>0</v>
      </c>
      <c r="HL77" s="7">
        <v>0</v>
      </c>
      <c r="HM77" s="53">
        <v>0</v>
      </c>
      <c r="HN77" s="52">
        <v>0</v>
      </c>
      <c r="HO77" s="7">
        <v>0</v>
      </c>
      <c r="HP77" s="53">
        <v>0</v>
      </c>
      <c r="HQ77" s="52">
        <v>80</v>
      </c>
      <c r="HR77" s="7">
        <v>380</v>
      </c>
      <c r="HS77" s="53">
        <f>HR77/HQ77*1000</f>
        <v>4750</v>
      </c>
      <c r="HT77" s="52">
        <v>0.4</v>
      </c>
      <c r="HU77" s="7">
        <v>11.118</v>
      </c>
      <c r="HV77" s="53">
        <f t="shared" si="97"/>
        <v>27794.999999999996</v>
      </c>
      <c r="HW77" s="52">
        <v>1408.8779999999999</v>
      </c>
      <c r="HX77" s="7">
        <v>8230.5360000000001</v>
      </c>
      <c r="HY77" s="53">
        <f t="shared" si="98"/>
        <v>5841.9082418775797</v>
      </c>
      <c r="HZ77" s="10">
        <f t="shared" si="91"/>
        <v>1490.683</v>
      </c>
      <c r="IA77" s="15">
        <f t="shared" si="92"/>
        <v>8636.994999999999</v>
      </c>
      <c r="IB77" s="1"/>
      <c r="IC77" s="2"/>
      <c r="ID77" s="1"/>
      <c r="IE77" s="1"/>
      <c r="IF77" s="1"/>
      <c r="IG77" s="2"/>
      <c r="IH77" s="1"/>
      <c r="II77" s="1"/>
      <c r="IJ77" s="1"/>
      <c r="IK77" s="2"/>
      <c r="IL77" s="1"/>
      <c r="IM77" s="1"/>
      <c r="IN77" s="1"/>
      <c r="IO77" s="2"/>
      <c r="IP77" s="1"/>
      <c r="IQ77" s="1"/>
      <c r="IR77" s="1"/>
      <c r="IS77" s="2"/>
      <c r="IT77" s="1"/>
      <c r="IU77" s="1"/>
      <c r="IV77" s="1"/>
      <c r="IW77" s="2"/>
      <c r="IX77" s="1"/>
      <c r="IY77" s="1"/>
      <c r="IZ77" s="1"/>
      <c r="JA77" s="2"/>
      <c r="JB77" s="1"/>
      <c r="JC77" s="1"/>
      <c r="JD77" s="1"/>
      <c r="JE77" s="2"/>
      <c r="JF77" s="1"/>
      <c r="JG77" s="1"/>
      <c r="JH77" s="1"/>
      <c r="JI77" s="2"/>
      <c r="JJ77" s="1"/>
      <c r="JK77" s="1"/>
      <c r="JL77" s="1"/>
      <c r="JM77" s="2"/>
      <c r="JN77" s="1"/>
      <c r="JO77" s="1"/>
      <c r="JP77" s="1"/>
      <c r="JQ77" s="2"/>
      <c r="JR77" s="1"/>
      <c r="JS77" s="1"/>
      <c r="JT77" s="1"/>
      <c r="JU77" s="2"/>
      <c r="JV77" s="1"/>
      <c r="JW77" s="1"/>
      <c r="JX77" s="1"/>
      <c r="JY77" s="2"/>
      <c r="JZ77" s="1"/>
      <c r="KA77" s="1"/>
      <c r="KB77" s="1"/>
    </row>
    <row r="78" spans="1:363" x14ac:dyDescent="0.3">
      <c r="A78" s="73">
        <v>2013</v>
      </c>
      <c r="B78" s="53" t="s">
        <v>12</v>
      </c>
      <c r="C78" s="52">
        <v>0</v>
      </c>
      <c r="D78" s="7">
        <v>0</v>
      </c>
      <c r="E78" s="53">
        <v>0</v>
      </c>
      <c r="F78" s="52">
        <v>0</v>
      </c>
      <c r="G78" s="7">
        <v>0</v>
      </c>
      <c r="H78" s="53">
        <v>0</v>
      </c>
      <c r="I78" s="52">
        <v>0</v>
      </c>
      <c r="J78" s="7">
        <v>0</v>
      </c>
      <c r="K78" s="53">
        <v>0</v>
      </c>
      <c r="L78" s="52">
        <v>0</v>
      </c>
      <c r="M78" s="7">
        <v>0</v>
      </c>
      <c r="N78" s="53">
        <v>0</v>
      </c>
      <c r="O78" s="52">
        <v>0</v>
      </c>
      <c r="P78" s="7">
        <v>0</v>
      </c>
      <c r="Q78" s="53">
        <v>0</v>
      </c>
      <c r="R78" s="52">
        <v>0</v>
      </c>
      <c r="S78" s="7">
        <v>0</v>
      </c>
      <c r="T78" s="53">
        <v>0</v>
      </c>
      <c r="U78" s="52">
        <v>0</v>
      </c>
      <c r="V78" s="7">
        <v>0</v>
      </c>
      <c r="W78" s="53">
        <v>0</v>
      </c>
      <c r="X78" s="52">
        <v>0</v>
      </c>
      <c r="Y78" s="7">
        <v>0</v>
      </c>
      <c r="Z78" s="53">
        <v>0</v>
      </c>
      <c r="AA78" s="52">
        <v>0</v>
      </c>
      <c r="AB78" s="7">
        <v>0</v>
      </c>
      <c r="AC78" s="53">
        <v>0</v>
      </c>
      <c r="AD78" s="52">
        <v>0</v>
      </c>
      <c r="AE78" s="7">
        <v>0</v>
      </c>
      <c r="AF78" s="53">
        <v>0</v>
      </c>
      <c r="AG78" s="52">
        <v>0</v>
      </c>
      <c r="AH78" s="7">
        <v>0</v>
      </c>
      <c r="AI78" s="53">
        <v>0</v>
      </c>
      <c r="AJ78" s="52">
        <v>0</v>
      </c>
      <c r="AK78" s="7">
        <v>0</v>
      </c>
      <c r="AL78" s="53">
        <v>0</v>
      </c>
      <c r="AM78" s="52">
        <v>0.03</v>
      </c>
      <c r="AN78" s="7">
        <v>0.03</v>
      </c>
      <c r="AO78" s="53">
        <f>AN78/AM78*1000</f>
        <v>1000</v>
      </c>
      <c r="AP78" s="52">
        <v>0.76500000000000001</v>
      </c>
      <c r="AQ78" s="7">
        <v>23.760999999999999</v>
      </c>
      <c r="AR78" s="53">
        <f>AQ78/AP78*1000</f>
        <v>31060.130718954249</v>
      </c>
      <c r="AS78" s="52">
        <v>0</v>
      </c>
      <c r="AT78" s="7">
        <v>0</v>
      </c>
      <c r="AU78" s="53">
        <v>0</v>
      </c>
      <c r="AV78" s="52">
        <v>0</v>
      </c>
      <c r="AW78" s="7">
        <v>0</v>
      </c>
      <c r="AX78" s="53">
        <f t="shared" si="93"/>
        <v>0</v>
      </c>
      <c r="AY78" s="52">
        <v>0</v>
      </c>
      <c r="AZ78" s="7">
        <v>0</v>
      </c>
      <c r="BA78" s="53">
        <v>0</v>
      </c>
      <c r="BB78" s="52">
        <v>0</v>
      </c>
      <c r="BC78" s="7">
        <v>0</v>
      </c>
      <c r="BD78" s="53">
        <v>0</v>
      </c>
      <c r="BE78" s="52">
        <v>0</v>
      </c>
      <c r="BF78" s="7">
        <v>0</v>
      </c>
      <c r="BG78" s="53">
        <v>0</v>
      </c>
      <c r="BH78" s="52">
        <v>1.0269999999999999</v>
      </c>
      <c r="BI78" s="7">
        <v>22</v>
      </c>
      <c r="BJ78" s="53">
        <f>BI78/BH78*1000</f>
        <v>21421.61635832522</v>
      </c>
      <c r="BK78" s="52">
        <v>0</v>
      </c>
      <c r="BL78" s="7">
        <v>0</v>
      </c>
      <c r="BM78" s="53">
        <v>0</v>
      </c>
      <c r="BN78" s="52">
        <v>0</v>
      </c>
      <c r="BO78" s="7">
        <v>0</v>
      </c>
      <c r="BP78" s="53">
        <v>0</v>
      </c>
      <c r="BQ78" s="52">
        <v>0</v>
      </c>
      <c r="BR78" s="7">
        <v>0</v>
      </c>
      <c r="BS78" s="53">
        <v>0</v>
      </c>
      <c r="BT78" s="52">
        <v>0</v>
      </c>
      <c r="BU78" s="7">
        <v>0</v>
      </c>
      <c r="BV78" s="53">
        <v>0</v>
      </c>
      <c r="BW78" s="52">
        <v>0</v>
      </c>
      <c r="BX78" s="7">
        <v>0</v>
      </c>
      <c r="BY78" s="53">
        <v>0</v>
      </c>
      <c r="BZ78" s="52">
        <v>0</v>
      </c>
      <c r="CA78" s="7">
        <v>0</v>
      </c>
      <c r="CB78" s="53">
        <v>0</v>
      </c>
      <c r="CC78" s="52">
        <v>0</v>
      </c>
      <c r="CD78" s="7">
        <v>0</v>
      </c>
      <c r="CE78" s="53">
        <v>0</v>
      </c>
      <c r="CF78" s="52">
        <v>0</v>
      </c>
      <c r="CG78" s="7">
        <v>0</v>
      </c>
      <c r="CH78" s="53">
        <v>0</v>
      </c>
      <c r="CI78" s="52">
        <v>0</v>
      </c>
      <c r="CJ78" s="7">
        <v>0</v>
      </c>
      <c r="CK78" s="53">
        <v>0</v>
      </c>
      <c r="CL78" s="52">
        <v>0</v>
      </c>
      <c r="CM78" s="7">
        <v>0</v>
      </c>
      <c r="CN78" s="53">
        <v>0</v>
      </c>
      <c r="CO78" s="52">
        <v>0</v>
      </c>
      <c r="CP78" s="7">
        <v>0</v>
      </c>
      <c r="CQ78" s="53">
        <v>0</v>
      </c>
      <c r="CR78" s="52">
        <v>0</v>
      </c>
      <c r="CS78" s="7">
        <v>0</v>
      </c>
      <c r="CT78" s="53">
        <v>0</v>
      </c>
      <c r="CU78" s="52">
        <v>0</v>
      </c>
      <c r="CV78" s="7">
        <v>0</v>
      </c>
      <c r="CW78" s="53">
        <v>0</v>
      </c>
      <c r="CX78" s="52">
        <v>0</v>
      </c>
      <c r="CY78" s="7">
        <v>0</v>
      </c>
      <c r="CZ78" s="53">
        <v>0</v>
      </c>
      <c r="DA78" s="52">
        <v>0</v>
      </c>
      <c r="DB78" s="7">
        <v>0</v>
      </c>
      <c r="DC78" s="53">
        <v>0</v>
      </c>
      <c r="DD78" s="52">
        <v>0</v>
      </c>
      <c r="DE78" s="7">
        <v>0</v>
      </c>
      <c r="DF78" s="53">
        <v>0</v>
      </c>
      <c r="DG78" s="52">
        <v>0</v>
      </c>
      <c r="DH78" s="7">
        <v>0</v>
      </c>
      <c r="DI78" s="53">
        <v>0</v>
      </c>
      <c r="DJ78" s="52">
        <v>0.04</v>
      </c>
      <c r="DK78" s="7">
        <v>1.099</v>
      </c>
      <c r="DL78" s="53">
        <f>DK78/DJ78*1000</f>
        <v>27474.999999999996</v>
      </c>
      <c r="DM78" s="52">
        <v>0</v>
      </c>
      <c r="DN78" s="7">
        <v>0</v>
      </c>
      <c r="DO78" s="53">
        <v>0</v>
      </c>
      <c r="DP78" s="52">
        <v>0</v>
      </c>
      <c r="DQ78" s="7">
        <v>0</v>
      </c>
      <c r="DR78" s="53">
        <v>0</v>
      </c>
      <c r="DS78" s="52">
        <v>2.1000000000000001E-2</v>
      </c>
      <c r="DT78" s="7">
        <v>0.27500000000000002</v>
      </c>
      <c r="DU78" s="53">
        <f>DT78/DS78*1000</f>
        <v>13095.238095238095</v>
      </c>
      <c r="DV78" s="52">
        <v>7.8E-2</v>
      </c>
      <c r="DW78" s="7">
        <v>2.3919999999999999</v>
      </c>
      <c r="DX78" s="53">
        <f>DW78/DV78*1000</f>
        <v>30666.666666666664</v>
      </c>
      <c r="DY78" s="52">
        <v>3.2890000000000001</v>
      </c>
      <c r="DZ78" s="7">
        <v>42.404000000000003</v>
      </c>
      <c r="EA78" s="53">
        <f t="shared" si="99"/>
        <v>12892.672544846459</v>
      </c>
      <c r="EB78" s="52">
        <v>0</v>
      </c>
      <c r="EC78" s="7">
        <v>0</v>
      </c>
      <c r="ED78" s="53">
        <v>0</v>
      </c>
      <c r="EE78" s="58">
        <v>0</v>
      </c>
      <c r="EF78" s="16">
        <v>0</v>
      </c>
      <c r="EG78" s="53">
        <v>0</v>
      </c>
      <c r="EH78" s="58">
        <v>0</v>
      </c>
      <c r="EI78" s="16">
        <v>0</v>
      </c>
      <c r="EJ78" s="53">
        <f t="shared" si="94"/>
        <v>0</v>
      </c>
      <c r="EK78" s="58">
        <v>0</v>
      </c>
      <c r="EL78" s="16">
        <v>0</v>
      </c>
      <c r="EM78" s="53">
        <v>0</v>
      </c>
      <c r="EN78" s="52">
        <v>0</v>
      </c>
      <c r="EO78" s="7">
        <v>0</v>
      </c>
      <c r="EP78" s="53">
        <v>0</v>
      </c>
      <c r="EQ78" s="52">
        <v>0</v>
      </c>
      <c r="ER78" s="7">
        <v>0</v>
      </c>
      <c r="ES78" s="53">
        <v>0</v>
      </c>
      <c r="ET78" s="52">
        <v>0</v>
      </c>
      <c r="EU78" s="7">
        <v>0</v>
      </c>
      <c r="EV78" s="53">
        <v>0</v>
      </c>
      <c r="EW78" s="52">
        <v>0</v>
      </c>
      <c r="EX78" s="7">
        <v>0</v>
      </c>
      <c r="EY78" s="53">
        <v>0</v>
      </c>
      <c r="EZ78" s="52">
        <v>0</v>
      </c>
      <c r="FA78" s="7">
        <v>0</v>
      </c>
      <c r="FB78" s="53">
        <v>0</v>
      </c>
      <c r="FC78" s="52">
        <v>0</v>
      </c>
      <c r="FD78" s="7">
        <v>0</v>
      </c>
      <c r="FE78" s="53">
        <v>0</v>
      </c>
      <c r="FF78" s="52">
        <v>0</v>
      </c>
      <c r="FG78" s="7">
        <v>0</v>
      </c>
      <c r="FH78" s="53">
        <v>0</v>
      </c>
      <c r="FI78" s="52">
        <v>0</v>
      </c>
      <c r="FJ78" s="7">
        <v>0</v>
      </c>
      <c r="FK78" s="53">
        <v>0</v>
      </c>
      <c r="FL78" s="52">
        <v>0</v>
      </c>
      <c r="FM78" s="7">
        <v>0</v>
      </c>
      <c r="FN78" s="53">
        <f t="shared" si="95"/>
        <v>0</v>
      </c>
      <c r="FO78" s="52">
        <v>0</v>
      </c>
      <c r="FP78" s="7">
        <v>0</v>
      </c>
      <c r="FQ78" s="53">
        <v>0</v>
      </c>
      <c r="FR78" s="52">
        <v>0</v>
      </c>
      <c r="FS78" s="7">
        <v>0</v>
      </c>
      <c r="FT78" s="53">
        <v>0</v>
      </c>
      <c r="FU78" s="52">
        <v>0</v>
      </c>
      <c r="FV78" s="7">
        <v>0</v>
      </c>
      <c r="FW78" s="53">
        <v>0</v>
      </c>
      <c r="FX78" s="52">
        <v>0</v>
      </c>
      <c r="FY78" s="7">
        <v>0</v>
      </c>
      <c r="FZ78" s="53">
        <v>0</v>
      </c>
      <c r="GA78" s="52">
        <v>0</v>
      </c>
      <c r="GB78" s="7">
        <v>0</v>
      </c>
      <c r="GC78" s="53">
        <v>0</v>
      </c>
      <c r="GD78" s="52">
        <v>0</v>
      </c>
      <c r="GE78" s="7">
        <v>0</v>
      </c>
      <c r="GF78" s="53">
        <v>0</v>
      </c>
      <c r="GG78" s="52">
        <v>0</v>
      </c>
      <c r="GH78" s="7">
        <v>0</v>
      </c>
      <c r="GI78" s="53">
        <v>0</v>
      </c>
      <c r="GJ78" s="52">
        <v>0</v>
      </c>
      <c r="GK78" s="7">
        <v>0</v>
      </c>
      <c r="GL78" s="53">
        <f t="shared" si="96"/>
        <v>0</v>
      </c>
      <c r="GM78" s="52">
        <v>0</v>
      </c>
      <c r="GN78" s="7">
        <v>0</v>
      </c>
      <c r="GO78" s="53">
        <v>0</v>
      </c>
      <c r="GP78" s="52">
        <v>0</v>
      </c>
      <c r="GQ78" s="7">
        <v>0</v>
      </c>
      <c r="GR78" s="53">
        <v>0</v>
      </c>
      <c r="GS78" s="52">
        <v>0</v>
      </c>
      <c r="GT78" s="7">
        <v>0</v>
      </c>
      <c r="GU78" s="53">
        <v>0</v>
      </c>
      <c r="GV78" s="52">
        <v>0</v>
      </c>
      <c r="GW78" s="7">
        <v>0</v>
      </c>
      <c r="GX78" s="53">
        <v>0</v>
      </c>
      <c r="GY78" s="52">
        <v>0</v>
      </c>
      <c r="GZ78" s="7">
        <v>0</v>
      </c>
      <c r="HA78" s="53">
        <v>0</v>
      </c>
      <c r="HB78" s="52">
        <v>0</v>
      </c>
      <c r="HC78" s="7">
        <v>0</v>
      </c>
      <c r="HD78" s="53">
        <v>0</v>
      </c>
      <c r="HE78" s="52">
        <v>0</v>
      </c>
      <c r="HF78" s="7">
        <v>0</v>
      </c>
      <c r="HG78" s="53">
        <v>0</v>
      </c>
      <c r="HH78" s="52">
        <v>0</v>
      </c>
      <c r="HI78" s="7">
        <v>0</v>
      </c>
      <c r="HJ78" s="53">
        <v>0</v>
      </c>
      <c r="HK78" s="52">
        <v>0</v>
      </c>
      <c r="HL78" s="7">
        <v>0</v>
      </c>
      <c r="HM78" s="53">
        <v>0</v>
      </c>
      <c r="HN78" s="52">
        <v>0</v>
      </c>
      <c r="HO78" s="7">
        <v>0</v>
      </c>
      <c r="HP78" s="53">
        <v>0</v>
      </c>
      <c r="HQ78" s="52">
        <v>12</v>
      </c>
      <c r="HR78" s="7">
        <v>6.36</v>
      </c>
      <c r="HS78" s="53">
        <f>HR78/HQ78*1000</f>
        <v>530</v>
      </c>
      <c r="HT78" s="52">
        <v>0.39200000000000002</v>
      </c>
      <c r="HU78" s="7">
        <v>10.974</v>
      </c>
      <c r="HV78" s="53">
        <f t="shared" si="97"/>
        <v>27994.897959183676</v>
      </c>
      <c r="HW78" s="52">
        <v>1563.9639999999999</v>
      </c>
      <c r="HX78" s="7">
        <v>9781.91</v>
      </c>
      <c r="HY78" s="53">
        <f t="shared" si="98"/>
        <v>6254.5621254709185</v>
      </c>
      <c r="HZ78" s="10">
        <f t="shared" si="91"/>
        <v>1581.6059999999998</v>
      </c>
      <c r="IA78" s="15">
        <f t="shared" si="92"/>
        <v>9891.2049999999999</v>
      </c>
      <c r="IB78" s="1"/>
      <c r="IC78" s="2"/>
      <c r="ID78" s="1"/>
      <c r="IE78" s="1"/>
      <c r="IF78" s="1"/>
      <c r="IG78" s="2"/>
      <c r="IH78" s="1"/>
      <c r="II78" s="1"/>
      <c r="IJ78" s="1"/>
      <c r="IK78" s="2"/>
      <c r="IL78" s="1"/>
      <c r="IM78" s="1"/>
      <c r="IN78" s="1"/>
      <c r="IO78" s="2"/>
      <c r="IP78" s="1"/>
      <c r="IQ78" s="1"/>
      <c r="IR78" s="1"/>
      <c r="IS78" s="2"/>
      <c r="IT78" s="1"/>
      <c r="IU78" s="1"/>
      <c r="IV78" s="1"/>
      <c r="IW78" s="2"/>
      <c r="IX78" s="1"/>
      <c r="IY78" s="1"/>
      <c r="IZ78" s="1"/>
      <c r="JA78" s="2"/>
      <c r="JB78" s="1"/>
      <c r="JC78" s="1"/>
      <c r="JD78" s="1"/>
      <c r="JE78" s="2"/>
      <c r="JF78" s="1"/>
      <c r="JG78" s="1"/>
      <c r="JH78" s="1"/>
      <c r="JI78" s="2"/>
      <c r="JJ78" s="1"/>
      <c r="JK78" s="1"/>
      <c r="JL78" s="1"/>
      <c r="JM78" s="2"/>
      <c r="JN78" s="1"/>
      <c r="JO78" s="1"/>
      <c r="JP78" s="1"/>
      <c r="JQ78" s="2"/>
      <c r="JR78" s="1"/>
      <c r="JS78" s="1"/>
      <c r="JT78" s="1"/>
      <c r="JU78" s="2"/>
      <c r="JV78" s="1"/>
      <c r="JW78" s="1"/>
      <c r="JX78" s="1"/>
      <c r="JY78" s="2"/>
      <c r="JZ78" s="1"/>
      <c r="KA78" s="1"/>
      <c r="KB78" s="1"/>
    </row>
    <row r="79" spans="1:363" x14ac:dyDescent="0.3">
      <c r="A79" s="73">
        <v>2013</v>
      </c>
      <c r="B79" s="69" t="s">
        <v>13</v>
      </c>
      <c r="C79" s="52">
        <v>0</v>
      </c>
      <c r="D79" s="7">
        <v>0</v>
      </c>
      <c r="E79" s="53">
        <v>0</v>
      </c>
      <c r="F79" s="52">
        <v>0</v>
      </c>
      <c r="G79" s="7">
        <v>0</v>
      </c>
      <c r="H79" s="53">
        <v>0</v>
      </c>
      <c r="I79" s="52">
        <v>0</v>
      </c>
      <c r="J79" s="7">
        <v>0</v>
      </c>
      <c r="K79" s="53">
        <v>0</v>
      </c>
      <c r="L79" s="52">
        <v>0</v>
      </c>
      <c r="M79" s="7">
        <v>0</v>
      </c>
      <c r="N79" s="53">
        <v>0</v>
      </c>
      <c r="O79" s="52">
        <v>0</v>
      </c>
      <c r="P79" s="7">
        <v>0</v>
      </c>
      <c r="Q79" s="53">
        <v>0</v>
      </c>
      <c r="R79" s="52">
        <v>0</v>
      </c>
      <c r="S79" s="7">
        <v>0</v>
      </c>
      <c r="T79" s="53">
        <v>0</v>
      </c>
      <c r="U79" s="52">
        <v>0</v>
      </c>
      <c r="V79" s="7">
        <v>0</v>
      </c>
      <c r="W79" s="53">
        <v>0</v>
      </c>
      <c r="X79" s="52">
        <v>0</v>
      </c>
      <c r="Y79" s="7">
        <v>0</v>
      </c>
      <c r="Z79" s="53">
        <v>0</v>
      </c>
      <c r="AA79" s="52">
        <v>0</v>
      </c>
      <c r="AB79" s="7">
        <v>0</v>
      </c>
      <c r="AC79" s="53">
        <v>0</v>
      </c>
      <c r="AD79" s="52">
        <v>0</v>
      </c>
      <c r="AE79" s="7">
        <v>0</v>
      </c>
      <c r="AF79" s="53">
        <v>0</v>
      </c>
      <c r="AG79" s="52">
        <v>0</v>
      </c>
      <c r="AH79" s="7">
        <v>0</v>
      </c>
      <c r="AI79" s="53">
        <v>0</v>
      </c>
      <c r="AJ79" s="52">
        <v>0</v>
      </c>
      <c r="AK79" s="7">
        <v>0</v>
      </c>
      <c r="AL79" s="53">
        <v>0</v>
      </c>
      <c r="AM79" s="52">
        <v>0</v>
      </c>
      <c r="AN79" s="7">
        <v>0</v>
      </c>
      <c r="AO79" s="53">
        <v>0</v>
      </c>
      <c r="AP79" s="52">
        <v>0</v>
      </c>
      <c r="AQ79" s="7">
        <v>0</v>
      </c>
      <c r="AR79" s="53">
        <v>0</v>
      </c>
      <c r="AS79" s="52">
        <v>4</v>
      </c>
      <c r="AT79" s="7">
        <v>37.923999999999999</v>
      </c>
      <c r="AU79" s="53">
        <f>AT79/AS79*1000</f>
        <v>9481</v>
      </c>
      <c r="AV79" s="52">
        <v>0</v>
      </c>
      <c r="AW79" s="7">
        <v>0</v>
      </c>
      <c r="AX79" s="53">
        <f t="shared" si="93"/>
        <v>0</v>
      </c>
      <c r="AY79" s="52">
        <v>0</v>
      </c>
      <c r="AZ79" s="7">
        <v>0</v>
      </c>
      <c r="BA79" s="53">
        <v>0</v>
      </c>
      <c r="BB79" s="52">
        <v>0</v>
      </c>
      <c r="BC79" s="7">
        <v>0</v>
      </c>
      <c r="BD79" s="53">
        <v>0</v>
      </c>
      <c r="BE79" s="52">
        <v>0</v>
      </c>
      <c r="BF79" s="7">
        <v>0</v>
      </c>
      <c r="BG79" s="53">
        <v>0</v>
      </c>
      <c r="BH79" s="52">
        <v>0</v>
      </c>
      <c r="BI79" s="7">
        <v>0</v>
      </c>
      <c r="BJ79" s="53">
        <v>0</v>
      </c>
      <c r="BK79" s="52">
        <v>0</v>
      </c>
      <c r="BL79" s="7">
        <v>0</v>
      </c>
      <c r="BM79" s="53">
        <v>0</v>
      </c>
      <c r="BN79" s="52">
        <v>0</v>
      </c>
      <c r="BO79" s="7">
        <v>0</v>
      </c>
      <c r="BP79" s="53">
        <v>0</v>
      </c>
      <c r="BQ79" s="52">
        <v>0</v>
      </c>
      <c r="BR79" s="7">
        <v>0</v>
      </c>
      <c r="BS79" s="53">
        <v>0</v>
      </c>
      <c r="BT79" s="52">
        <v>0</v>
      </c>
      <c r="BU79" s="7">
        <v>0</v>
      </c>
      <c r="BV79" s="53">
        <v>0</v>
      </c>
      <c r="BW79" s="52">
        <v>0</v>
      </c>
      <c r="BX79" s="7">
        <v>0</v>
      </c>
      <c r="BY79" s="53">
        <v>0</v>
      </c>
      <c r="BZ79" s="52">
        <v>0</v>
      </c>
      <c r="CA79" s="7">
        <v>0</v>
      </c>
      <c r="CB79" s="53">
        <v>0</v>
      </c>
      <c r="CC79" s="52">
        <v>0</v>
      </c>
      <c r="CD79" s="7">
        <v>0</v>
      </c>
      <c r="CE79" s="53">
        <v>0</v>
      </c>
      <c r="CF79" s="52">
        <v>0</v>
      </c>
      <c r="CG79" s="7">
        <v>0</v>
      </c>
      <c r="CH79" s="53">
        <v>0</v>
      </c>
      <c r="CI79" s="52">
        <v>0</v>
      </c>
      <c r="CJ79" s="7">
        <v>0</v>
      </c>
      <c r="CK79" s="53">
        <v>0</v>
      </c>
      <c r="CL79" s="52">
        <v>0</v>
      </c>
      <c r="CM79" s="7">
        <v>0</v>
      </c>
      <c r="CN79" s="53">
        <v>0</v>
      </c>
      <c r="CO79" s="52">
        <v>0</v>
      </c>
      <c r="CP79" s="7">
        <v>0</v>
      </c>
      <c r="CQ79" s="53">
        <v>0</v>
      </c>
      <c r="CR79" s="52">
        <v>0</v>
      </c>
      <c r="CS79" s="7">
        <v>0</v>
      </c>
      <c r="CT79" s="53">
        <v>0</v>
      </c>
      <c r="CU79" s="52">
        <v>0</v>
      </c>
      <c r="CV79" s="7">
        <v>0</v>
      </c>
      <c r="CW79" s="53">
        <v>0</v>
      </c>
      <c r="CX79" s="52">
        <v>0</v>
      </c>
      <c r="CY79" s="7">
        <v>0</v>
      </c>
      <c r="CZ79" s="53">
        <v>0</v>
      </c>
      <c r="DA79" s="52">
        <v>0</v>
      </c>
      <c r="DB79" s="7">
        <v>0</v>
      </c>
      <c r="DC79" s="53">
        <v>0</v>
      </c>
      <c r="DD79" s="52">
        <v>0</v>
      </c>
      <c r="DE79" s="7">
        <v>0</v>
      </c>
      <c r="DF79" s="53">
        <v>0</v>
      </c>
      <c r="DG79" s="52">
        <v>8.0000000000000002E-3</v>
      </c>
      <c r="DH79" s="7">
        <v>0.20699999999999999</v>
      </c>
      <c r="DI79" s="53">
        <f>DH79/DG79*1000</f>
        <v>25874.999999999996</v>
      </c>
      <c r="DJ79" s="52">
        <v>0</v>
      </c>
      <c r="DK79" s="7">
        <v>0</v>
      </c>
      <c r="DL79" s="53">
        <v>0</v>
      </c>
      <c r="DM79" s="52">
        <v>0</v>
      </c>
      <c r="DN79" s="7">
        <v>0</v>
      </c>
      <c r="DO79" s="53">
        <v>0</v>
      </c>
      <c r="DP79" s="52">
        <v>0</v>
      </c>
      <c r="DQ79" s="7">
        <v>0</v>
      </c>
      <c r="DR79" s="53">
        <v>0</v>
      </c>
      <c r="DS79" s="52">
        <v>0</v>
      </c>
      <c r="DT79" s="7">
        <v>0</v>
      </c>
      <c r="DU79" s="53">
        <v>0</v>
      </c>
      <c r="DV79" s="52">
        <v>6.8000000000000005E-2</v>
      </c>
      <c r="DW79" s="7">
        <v>3.4660000000000002</v>
      </c>
      <c r="DX79" s="53">
        <f>DW79/DV79*1000</f>
        <v>50970.588235294119</v>
      </c>
      <c r="DY79" s="52">
        <v>0.88900000000000001</v>
      </c>
      <c r="DZ79" s="7">
        <v>8.7560000000000002</v>
      </c>
      <c r="EA79" s="53">
        <f t="shared" si="99"/>
        <v>9849.2688413948254</v>
      </c>
      <c r="EB79" s="52">
        <v>0</v>
      </c>
      <c r="EC79" s="7">
        <v>0</v>
      </c>
      <c r="ED79" s="53">
        <v>0</v>
      </c>
      <c r="EE79" s="58">
        <v>0</v>
      </c>
      <c r="EF79" s="16">
        <v>0</v>
      </c>
      <c r="EG79" s="53">
        <v>0</v>
      </c>
      <c r="EH79" s="58">
        <v>0</v>
      </c>
      <c r="EI79" s="16">
        <v>0</v>
      </c>
      <c r="EJ79" s="53">
        <f t="shared" si="94"/>
        <v>0</v>
      </c>
      <c r="EK79" s="58">
        <v>0</v>
      </c>
      <c r="EL79" s="16">
        <v>0</v>
      </c>
      <c r="EM79" s="53">
        <v>0</v>
      </c>
      <c r="EN79" s="52">
        <v>0</v>
      </c>
      <c r="EO79" s="7">
        <v>0</v>
      </c>
      <c r="EP79" s="53">
        <v>0</v>
      </c>
      <c r="EQ79" s="52">
        <v>0</v>
      </c>
      <c r="ER79" s="7">
        <v>0</v>
      </c>
      <c r="ES79" s="53">
        <v>0</v>
      </c>
      <c r="ET79" s="52">
        <v>0.88900000000000001</v>
      </c>
      <c r="EU79" s="7">
        <v>8.7560000000000002</v>
      </c>
      <c r="EV79" s="53">
        <f>EU79/ET79*1000</f>
        <v>9849.2688413948254</v>
      </c>
      <c r="EW79" s="52">
        <v>0</v>
      </c>
      <c r="EX79" s="7">
        <v>0</v>
      </c>
      <c r="EY79" s="53">
        <v>0</v>
      </c>
      <c r="EZ79" s="52">
        <v>0</v>
      </c>
      <c r="FA79" s="7">
        <v>0</v>
      </c>
      <c r="FB79" s="53">
        <v>0</v>
      </c>
      <c r="FC79" s="52">
        <v>0</v>
      </c>
      <c r="FD79" s="7">
        <v>0</v>
      </c>
      <c r="FE79" s="53">
        <v>0</v>
      </c>
      <c r="FF79" s="52">
        <v>0</v>
      </c>
      <c r="FG79" s="7">
        <v>0</v>
      </c>
      <c r="FH79" s="53">
        <v>0</v>
      </c>
      <c r="FI79" s="52">
        <v>0</v>
      </c>
      <c r="FJ79" s="7">
        <v>0</v>
      </c>
      <c r="FK79" s="53">
        <v>0</v>
      </c>
      <c r="FL79" s="52">
        <v>0</v>
      </c>
      <c r="FM79" s="7">
        <v>0</v>
      </c>
      <c r="FN79" s="53">
        <f t="shared" si="95"/>
        <v>0</v>
      </c>
      <c r="FO79" s="52">
        <v>0</v>
      </c>
      <c r="FP79" s="7">
        <v>0</v>
      </c>
      <c r="FQ79" s="53">
        <v>0</v>
      </c>
      <c r="FR79" s="52">
        <v>0</v>
      </c>
      <c r="FS79" s="7">
        <v>0</v>
      </c>
      <c r="FT79" s="53">
        <v>0</v>
      </c>
      <c r="FU79" s="52">
        <v>0</v>
      </c>
      <c r="FV79" s="7">
        <v>0</v>
      </c>
      <c r="FW79" s="53">
        <v>0</v>
      </c>
      <c r="FX79" s="52">
        <v>0</v>
      </c>
      <c r="FY79" s="7">
        <v>0</v>
      </c>
      <c r="FZ79" s="53">
        <v>0</v>
      </c>
      <c r="GA79" s="52">
        <v>0</v>
      </c>
      <c r="GB79" s="7">
        <v>0</v>
      </c>
      <c r="GC79" s="53">
        <v>0</v>
      </c>
      <c r="GD79" s="52">
        <v>0</v>
      </c>
      <c r="GE79" s="7">
        <v>0</v>
      </c>
      <c r="GF79" s="53">
        <v>0</v>
      </c>
      <c r="GG79" s="52">
        <v>0</v>
      </c>
      <c r="GH79" s="7">
        <v>0</v>
      </c>
      <c r="GI79" s="53">
        <v>0</v>
      </c>
      <c r="GJ79" s="52">
        <v>0</v>
      </c>
      <c r="GK79" s="7">
        <v>0</v>
      </c>
      <c r="GL79" s="53">
        <f t="shared" si="96"/>
        <v>0</v>
      </c>
      <c r="GM79" s="52">
        <v>0</v>
      </c>
      <c r="GN79" s="7">
        <v>0</v>
      </c>
      <c r="GO79" s="53">
        <v>0</v>
      </c>
      <c r="GP79" s="52">
        <v>0</v>
      </c>
      <c r="GQ79" s="7">
        <v>0</v>
      </c>
      <c r="GR79" s="53">
        <v>0</v>
      </c>
      <c r="GS79" s="52">
        <v>0</v>
      </c>
      <c r="GT79" s="7">
        <v>0</v>
      </c>
      <c r="GU79" s="53">
        <v>0</v>
      </c>
      <c r="GV79" s="52">
        <v>0</v>
      </c>
      <c r="GW79" s="7">
        <v>0</v>
      </c>
      <c r="GX79" s="53">
        <v>0</v>
      </c>
      <c r="GY79" s="52">
        <v>0</v>
      </c>
      <c r="GZ79" s="7">
        <v>0</v>
      </c>
      <c r="HA79" s="53">
        <v>0</v>
      </c>
      <c r="HB79" s="52">
        <v>0</v>
      </c>
      <c r="HC79" s="7">
        <v>0</v>
      </c>
      <c r="HD79" s="53">
        <v>0</v>
      </c>
      <c r="HE79" s="52">
        <v>0</v>
      </c>
      <c r="HF79" s="7">
        <v>0</v>
      </c>
      <c r="HG79" s="53">
        <v>0</v>
      </c>
      <c r="HH79" s="52">
        <v>0</v>
      </c>
      <c r="HI79" s="7">
        <v>0</v>
      </c>
      <c r="HJ79" s="53">
        <v>0</v>
      </c>
      <c r="HK79" s="52">
        <v>0</v>
      </c>
      <c r="HL79" s="7">
        <v>0</v>
      </c>
      <c r="HM79" s="53">
        <v>0</v>
      </c>
      <c r="HN79" s="52">
        <v>0</v>
      </c>
      <c r="HO79" s="7">
        <v>0</v>
      </c>
      <c r="HP79" s="53">
        <v>0</v>
      </c>
      <c r="HQ79" s="52">
        <v>0</v>
      </c>
      <c r="HR79" s="7">
        <v>0</v>
      </c>
      <c r="HS79" s="53">
        <v>0</v>
      </c>
      <c r="HT79" s="52">
        <v>0.318</v>
      </c>
      <c r="HU79" s="7">
        <v>17.561</v>
      </c>
      <c r="HV79" s="74">
        <f t="shared" si="97"/>
        <v>55223.270440251566</v>
      </c>
      <c r="HW79" s="52">
        <v>1038.3800000000001</v>
      </c>
      <c r="HX79" s="7">
        <v>6442.4489999999996</v>
      </c>
      <c r="HY79" s="74">
        <f>HX79/HW79*1000</f>
        <v>6204.3269323369077</v>
      </c>
      <c r="HZ79" s="10">
        <f t="shared" si="91"/>
        <v>1044.5520000000001</v>
      </c>
      <c r="IA79" s="15">
        <f t="shared" si="92"/>
        <v>6519.1190000000006</v>
      </c>
      <c r="IB79" s="1"/>
      <c r="IC79" s="2"/>
      <c r="ID79" s="1"/>
      <c r="IE79" s="1"/>
      <c r="IF79" s="1"/>
      <c r="IG79" s="2"/>
      <c r="IH79" s="1"/>
      <c r="II79" s="1"/>
      <c r="IJ79" s="1"/>
      <c r="IK79" s="2"/>
      <c r="IL79" s="1"/>
      <c r="IM79" s="1"/>
      <c r="IN79" s="1"/>
      <c r="IO79" s="2"/>
      <c r="IP79" s="1"/>
      <c r="IQ79" s="1"/>
      <c r="IR79" s="1"/>
      <c r="IS79" s="2"/>
      <c r="IT79" s="1"/>
      <c r="IU79" s="1"/>
      <c r="IV79" s="1"/>
      <c r="IW79" s="2"/>
      <c r="IX79" s="1"/>
      <c r="IY79" s="1"/>
      <c r="IZ79" s="1"/>
      <c r="JA79" s="2"/>
      <c r="JB79" s="1"/>
      <c r="JC79" s="1"/>
      <c r="JD79" s="1"/>
      <c r="JE79" s="2"/>
      <c r="JF79" s="1"/>
      <c r="JG79" s="1"/>
      <c r="JH79" s="1"/>
      <c r="JI79" s="2"/>
      <c r="JJ79" s="1"/>
      <c r="JK79" s="1"/>
      <c r="JL79" s="1"/>
      <c r="JM79" s="2"/>
      <c r="JN79" s="1"/>
      <c r="JO79" s="1"/>
      <c r="JP79" s="1"/>
      <c r="JQ79" s="2"/>
      <c r="JR79" s="1"/>
      <c r="JS79" s="1"/>
      <c r="JT79" s="1"/>
      <c r="JU79" s="2"/>
      <c r="JV79" s="1"/>
      <c r="JW79" s="1"/>
      <c r="JX79" s="1"/>
      <c r="JY79" s="2"/>
      <c r="JZ79" s="1"/>
      <c r="KA79" s="1"/>
      <c r="KB79" s="1"/>
    </row>
    <row r="80" spans="1:363" x14ac:dyDescent="0.3">
      <c r="A80" s="73">
        <v>2013</v>
      </c>
      <c r="B80" s="69" t="s">
        <v>14</v>
      </c>
      <c r="C80" s="52">
        <v>0.23</v>
      </c>
      <c r="D80" s="7">
        <v>3.8839999999999999</v>
      </c>
      <c r="E80" s="53">
        <f>D80/C80*1000</f>
        <v>16886.956521739128</v>
      </c>
      <c r="F80" s="52">
        <v>0</v>
      </c>
      <c r="G80" s="7">
        <v>0</v>
      </c>
      <c r="H80" s="53">
        <v>0</v>
      </c>
      <c r="I80" s="52">
        <v>0</v>
      </c>
      <c r="J80" s="7">
        <v>0</v>
      </c>
      <c r="K80" s="53">
        <v>0</v>
      </c>
      <c r="L80" s="52">
        <v>0</v>
      </c>
      <c r="M80" s="7">
        <v>0</v>
      </c>
      <c r="N80" s="53">
        <v>0</v>
      </c>
      <c r="O80" s="52">
        <v>0</v>
      </c>
      <c r="P80" s="7">
        <v>0</v>
      </c>
      <c r="Q80" s="53">
        <v>0</v>
      </c>
      <c r="R80" s="52">
        <v>545.346</v>
      </c>
      <c r="S80" s="7">
        <v>2838.7710000000002</v>
      </c>
      <c r="T80" s="53">
        <f>S80/R80*1000</f>
        <v>5205.4493844275012</v>
      </c>
      <c r="U80" s="52">
        <v>0</v>
      </c>
      <c r="V80" s="7">
        <v>0</v>
      </c>
      <c r="W80" s="53">
        <v>0</v>
      </c>
      <c r="X80" s="52">
        <v>0</v>
      </c>
      <c r="Y80" s="7">
        <v>0</v>
      </c>
      <c r="Z80" s="53">
        <v>0</v>
      </c>
      <c r="AA80" s="52">
        <v>0</v>
      </c>
      <c r="AB80" s="7">
        <v>0</v>
      </c>
      <c r="AC80" s="53">
        <v>0</v>
      </c>
      <c r="AD80" s="52">
        <v>0</v>
      </c>
      <c r="AE80" s="7">
        <v>0</v>
      </c>
      <c r="AF80" s="53">
        <v>0</v>
      </c>
      <c r="AG80" s="52">
        <v>0</v>
      </c>
      <c r="AH80" s="7">
        <v>0</v>
      </c>
      <c r="AI80" s="53">
        <v>0</v>
      </c>
      <c r="AJ80" s="52">
        <v>0</v>
      </c>
      <c r="AK80" s="7">
        <v>0</v>
      </c>
      <c r="AL80" s="53">
        <v>0</v>
      </c>
      <c r="AM80" s="52">
        <v>0</v>
      </c>
      <c r="AN80" s="7">
        <v>0</v>
      </c>
      <c r="AO80" s="53">
        <v>0</v>
      </c>
      <c r="AP80" s="52">
        <v>0.3</v>
      </c>
      <c r="AQ80" s="7">
        <v>10</v>
      </c>
      <c r="AR80" s="53">
        <f>AQ80/AP80*1000</f>
        <v>33333.333333333336</v>
      </c>
      <c r="AS80" s="52">
        <v>0</v>
      </c>
      <c r="AT80" s="7">
        <v>0</v>
      </c>
      <c r="AU80" s="53">
        <v>0</v>
      </c>
      <c r="AV80" s="52">
        <v>0</v>
      </c>
      <c r="AW80" s="7">
        <v>0</v>
      </c>
      <c r="AX80" s="53">
        <f t="shared" si="93"/>
        <v>0</v>
      </c>
      <c r="AY80" s="52">
        <v>0</v>
      </c>
      <c r="AZ80" s="7">
        <v>0</v>
      </c>
      <c r="BA80" s="53">
        <v>0</v>
      </c>
      <c r="BB80" s="52">
        <v>0</v>
      </c>
      <c r="BC80" s="7">
        <v>0</v>
      </c>
      <c r="BD80" s="53">
        <v>0</v>
      </c>
      <c r="BE80" s="52">
        <v>54.131999999999998</v>
      </c>
      <c r="BF80" s="7">
        <v>309.59199999999998</v>
      </c>
      <c r="BG80" s="74">
        <f t="shared" ref="BG80" si="100">BF80/BE80*1000</f>
        <v>5719.2049065247911</v>
      </c>
      <c r="BH80" s="52">
        <v>0</v>
      </c>
      <c r="BI80" s="7">
        <v>0</v>
      </c>
      <c r="BJ80" s="53">
        <v>0</v>
      </c>
      <c r="BK80" s="52">
        <v>0</v>
      </c>
      <c r="BL80" s="7">
        <v>0</v>
      </c>
      <c r="BM80" s="53">
        <v>0</v>
      </c>
      <c r="BN80" s="52">
        <v>0</v>
      </c>
      <c r="BO80" s="7">
        <v>0</v>
      </c>
      <c r="BP80" s="53">
        <v>0</v>
      </c>
      <c r="BQ80" s="52">
        <v>0</v>
      </c>
      <c r="BR80" s="7">
        <v>0</v>
      </c>
      <c r="BS80" s="53">
        <v>0</v>
      </c>
      <c r="BT80" s="52">
        <v>0</v>
      </c>
      <c r="BU80" s="7">
        <v>0</v>
      </c>
      <c r="BV80" s="53">
        <v>0</v>
      </c>
      <c r="BW80" s="52">
        <v>2.5000000000000001E-2</v>
      </c>
      <c r="BX80" s="7">
        <v>0.53300000000000003</v>
      </c>
      <c r="BY80" s="53">
        <f>BX80/BW80*1000</f>
        <v>21320</v>
      </c>
      <c r="BZ80" s="52">
        <v>0</v>
      </c>
      <c r="CA80" s="7">
        <v>0</v>
      </c>
      <c r="CB80" s="53">
        <v>0</v>
      </c>
      <c r="CC80" s="52">
        <v>0</v>
      </c>
      <c r="CD80" s="7">
        <v>0</v>
      </c>
      <c r="CE80" s="53">
        <v>0</v>
      </c>
      <c r="CF80" s="52">
        <v>0</v>
      </c>
      <c r="CG80" s="7">
        <v>0</v>
      </c>
      <c r="CH80" s="53">
        <v>0</v>
      </c>
      <c r="CI80" s="52">
        <v>0</v>
      </c>
      <c r="CJ80" s="7">
        <v>0</v>
      </c>
      <c r="CK80" s="53">
        <v>0</v>
      </c>
      <c r="CL80" s="52">
        <v>0</v>
      </c>
      <c r="CM80" s="7">
        <v>0</v>
      </c>
      <c r="CN80" s="53">
        <v>0</v>
      </c>
      <c r="CO80" s="52">
        <v>0</v>
      </c>
      <c r="CP80" s="7">
        <v>0</v>
      </c>
      <c r="CQ80" s="53">
        <v>0</v>
      </c>
      <c r="CR80" s="52">
        <v>0</v>
      </c>
      <c r="CS80" s="7">
        <v>0</v>
      </c>
      <c r="CT80" s="53">
        <v>0</v>
      </c>
      <c r="CU80" s="52">
        <v>0</v>
      </c>
      <c r="CV80" s="7">
        <v>0</v>
      </c>
      <c r="CW80" s="53">
        <v>0</v>
      </c>
      <c r="CX80" s="52">
        <v>0</v>
      </c>
      <c r="CY80" s="7">
        <v>0</v>
      </c>
      <c r="CZ80" s="53">
        <v>0</v>
      </c>
      <c r="DA80" s="52">
        <v>79.207999999999998</v>
      </c>
      <c r="DB80" s="7">
        <v>603.68200000000002</v>
      </c>
      <c r="DC80" s="53">
        <f>DB80/DA80*1000</f>
        <v>7621.4776285223716</v>
      </c>
      <c r="DD80" s="52">
        <v>0</v>
      </c>
      <c r="DE80" s="7">
        <v>0</v>
      </c>
      <c r="DF80" s="53">
        <v>0</v>
      </c>
      <c r="DG80" s="52">
        <v>0</v>
      </c>
      <c r="DH80" s="7">
        <v>0</v>
      </c>
      <c r="DI80" s="53">
        <v>0</v>
      </c>
      <c r="DJ80" s="52">
        <v>8.5000000000000006E-2</v>
      </c>
      <c r="DK80" s="7">
        <v>0.501</v>
      </c>
      <c r="DL80" s="53">
        <f>DK80/DJ80*1000</f>
        <v>5894.1176470588234</v>
      </c>
      <c r="DM80" s="52">
        <v>0</v>
      </c>
      <c r="DN80" s="7">
        <v>0</v>
      </c>
      <c r="DO80" s="53">
        <v>0</v>
      </c>
      <c r="DP80" s="52">
        <v>0</v>
      </c>
      <c r="DQ80" s="7">
        <v>0</v>
      </c>
      <c r="DR80" s="53">
        <v>0</v>
      </c>
      <c r="DS80" s="52">
        <v>0</v>
      </c>
      <c r="DT80" s="7">
        <v>0</v>
      </c>
      <c r="DU80" s="53">
        <v>0</v>
      </c>
      <c r="DV80" s="52">
        <v>8.9999999999999993E-3</v>
      </c>
      <c r="DW80" s="7">
        <v>0.34699999999999998</v>
      </c>
      <c r="DX80" s="53">
        <f>DW80/DV80*1000</f>
        <v>38555.555555555555</v>
      </c>
      <c r="DY80" s="52">
        <v>0.87</v>
      </c>
      <c r="DZ80" s="7">
        <v>13.01</v>
      </c>
      <c r="EA80" s="53">
        <f t="shared" ref="EA80" si="101">DZ80/DY80*1000</f>
        <v>14954.022988505747</v>
      </c>
      <c r="EB80" s="52">
        <v>326.06400000000002</v>
      </c>
      <c r="EC80" s="7">
        <v>3012.9940000000001</v>
      </c>
      <c r="ED80" s="53">
        <f t="shared" ref="ED80" si="102">EC80/EB80*1000</f>
        <v>9240.498797782031</v>
      </c>
      <c r="EE80" s="58">
        <v>0</v>
      </c>
      <c r="EF80" s="16">
        <v>0</v>
      </c>
      <c r="EG80" s="53">
        <v>0</v>
      </c>
      <c r="EH80" s="58">
        <v>0</v>
      </c>
      <c r="EI80" s="16">
        <v>0</v>
      </c>
      <c r="EJ80" s="53">
        <f t="shared" si="94"/>
        <v>0</v>
      </c>
      <c r="EK80" s="58">
        <v>0</v>
      </c>
      <c r="EL80" s="16">
        <v>0</v>
      </c>
      <c r="EM80" s="53">
        <v>0</v>
      </c>
      <c r="EN80" s="52">
        <v>0</v>
      </c>
      <c r="EO80" s="7">
        <v>0</v>
      </c>
      <c r="EP80" s="53">
        <v>0</v>
      </c>
      <c r="EQ80" s="52">
        <v>0</v>
      </c>
      <c r="ER80" s="7">
        <v>0</v>
      </c>
      <c r="ES80" s="53">
        <v>0</v>
      </c>
      <c r="ET80" s="52">
        <v>0</v>
      </c>
      <c r="EU80" s="7">
        <v>0</v>
      </c>
      <c r="EV80" s="53">
        <v>0</v>
      </c>
      <c r="EW80" s="52">
        <v>0</v>
      </c>
      <c r="EX80" s="7">
        <v>0</v>
      </c>
      <c r="EY80" s="53">
        <v>0</v>
      </c>
      <c r="EZ80" s="52">
        <v>0</v>
      </c>
      <c r="FA80" s="7">
        <v>0</v>
      </c>
      <c r="FB80" s="53">
        <v>0</v>
      </c>
      <c r="FC80" s="52">
        <v>0</v>
      </c>
      <c r="FD80" s="7">
        <v>0</v>
      </c>
      <c r="FE80" s="53">
        <v>0</v>
      </c>
      <c r="FF80" s="52">
        <v>7.0000000000000001E-3</v>
      </c>
      <c r="FG80" s="7">
        <v>0.13700000000000001</v>
      </c>
      <c r="FH80" s="53">
        <f>FG80/FF80*1000</f>
        <v>19571.428571428572</v>
      </c>
      <c r="FI80" s="52">
        <v>0</v>
      </c>
      <c r="FJ80" s="7">
        <v>0</v>
      </c>
      <c r="FK80" s="53">
        <v>0</v>
      </c>
      <c r="FL80" s="52">
        <v>0</v>
      </c>
      <c r="FM80" s="7">
        <v>0</v>
      </c>
      <c r="FN80" s="53">
        <f t="shared" si="95"/>
        <v>0</v>
      </c>
      <c r="FO80" s="52">
        <v>0</v>
      </c>
      <c r="FP80" s="7">
        <v>0</v>
      </c>
      <c r="FQ80" s="53">
        <v>0</v>
      </c>
      <c r="FR80" s="52">
        <v>0</v>
      </c>
      <c r="FS80" s="7">
        <v>0</v>
      </c>
      <c r="FT80" s="53">
        <v>0</v>
      </c>
      <c r="FU80" s="52">
        <v>0</v>
      </c>
      <c r="FV80" s="7">
        <v>0</v>
      </c>
      <c r="FW80" s="53">
        <v>0</v>
      </c>
      <c r="FX80" s="52">
        <v>0</v>
      </c>
      <c r="FY80" s="7">
        <v>0</v>
      </c>
      <c r="FZ80" s="53">
        <v>0</v>
      </c>
      <c r="GA80" s="52">
        <v>0</v>
      </c>
      <c r="GB80" s="7">
        <v>0</v>
      </c>
      <c r="GC80" s="53">
        <v>0</v>
      </c>
      <c r="GD80" s="52">
        <v>0</v>
      </c>
      <c r="GE80" s="7">
        <v>0</v>
      </c>
      <c r="GF80" s="53">
        <v>0</v>
      </c>
      <c r="GG80" s="52">
        <v>0</v>
      </c>
      <c r="GH80" s="7">
        <v>0</v>
      </c>
      <c r="GI80" s="53">
        <v>0</v>
      </c>
      <c r="GJ80" s="52">
        <v>0</v>
      </c>
      <c r="GK80" s="7">
        <v>0</v>
      </c>
      <c r="GL80" s="53">
        <f t="shared" si="96"/>
        <v>0</v>
      </c>
      <c r="GM80" s="52">
        <v>0</v>
      </c>
      <c r="GN80" s="7">
        <v>0</v>
      </c>
      <c r="GO80" s="53">
        <v>0</v>
      </c>
      <c r="GP80" s="52">
        <v>0</v>
      </c>
      <c r="GQ80" s="7">
        <v>0</v>
      </c>
      <c r="GR80" s="53">
        <v>0</v>
      </c>
      <c r="GS80" s="52">
        <v>0</v>
      </c>
      <c r="GT80" s="7">
        <v>0</v>
      </c>
      <c r="GU80" s="53">
        <v>0</v>
      </c>
      <c r="GV80" s="52">
        <v>0</v>
      </c>
      <c r="GW80" s="7">
        <v>0</v>
      </c>
      <c r="GX80" s="53">
        <v>0</v>
      </c>
      <c r="GY80" s="52">
        <v>0</v>
      </c>
      <c r="GZ80" s="7">
        <v>0</v>
      </c>
      <c r="HA80" s="53">
        <v>0</v>
      </c>
      <c r="HB80" s="52">
        <v>0</v>
      </c>
      <c r="HC80" s="7">
        <v>0</v>
      </c>
      <c r="HD80" s="53">
        <v>0</v>
      </c>
      <c r="HE80" s="52">
        <v>0</v>
      </c>
      <c r="HF80" s="7">
        <v>0</v>
      </c>
      <c r="HG80" s="53">
        <v>0</v>
      </c>
      <c r="HH80" s="52">
        <v>0</v>
      </c>
      <c r="HI80" s="7">
        <v>0</v>
      </c>
      <c r="HJ80" s="53">
        <v>0</v>
      </c>
      <c r="HK80" s="52">
        <v>0</v>
      </c>
      <c r="HL80" s="7">
        <v>0</v>
      </c>
      <c r="HM80" s="53">
        <v>0</v>
      </c>
      <c r="HN80" s="52">
        <v>0</v>
      </c>
      <c r="HO80" s="7">
        <v>0</v>
      </c>
      <c r="HP80" s="53">
        <v>0</v>
      </c>
      <c r="HQ80" s="52">
        <v>10.130000000000001</v>
      </c>
      <c r="HR80" s="7">
        <v>82.555999999999997</v>
      </c>
      <c r="HS80" s="74">
        <f t="shared" ref="HS80" si="103">HR80/HQ80*1000</f>
        <v>8149.6544916090807</v>
      </c>
      <c r="HT80" s="52">
        <v>30.600999999999999</v>
      </c>
      <c r="HU80" s="7">
        <v>615.649</v>
      </c>
      <c r="HV80" s="74">
        <f t="shared" ref="HV80" si="104">HU80/HT80*1000</f>
        <v>20118.590895722362</v>
      </c>
      <c r="HW80" s="52">
        <v>1449.4</v>
      </c>
      <c r="HX80" s="7">
        <v>7535.3689999999997</v>
      </c>
      <c r="HY80" s="74">
        <f>HX80/HW80*1000</f>
        <v>5198.9574996550291</v>
      </c>
      <c r="HZ80" s="10">
        <f t="shared" si="91"/>
        <v>2496.4070000000006</v>
      </c>
      <c r="IA80" s="15">
        <f t="shared" si="92"/>
        <v>15027.025000000001</v>
      </c>
      <c r="IB80" s="1"/>
      <c r="IC80" s="2"/>
      <c r="ID80" s="1"/>
      <c r="IE80" s="1"/>
      <c r="IF80" s="1"/>
      <c r="IG80" s="2"/>
      <c r="IH80" s="1"/>
      <c r="II80" s="1"/>
      <c r="IJ80" s="1"/>
      <c r="IK80" s="2"/>
      <c r="IL80" s="1"/>
      <c r="IM80" s="1"/>
      <c r="IN80" s="1"/>
      <c r="IO80" s="2"/>
      <c r="IP80" s="1"/>
      <c r="IQ80" s="1"/>
      <c r="IR80" s="1"/>
      <c r="IS80" s="2"/>
      <c r="IT80" s="1"/>
      <c r="IU80" s="1"/>
      <c r="IV80" s="1"/>
      <c r="IW80" s="2"/>
      <c r="IX80" s="1"/>
      <c r="IY80" s="1"/>
      <c r="IZ80" s="1"/>
      <c r="JA80" s="2"/>
      <c r="JB80" s="1"/>
      <c r="JC80" s="1"/>
      <c r="JD80" s="1"/>
      <c r="JE80" s="2"/>
      <c r="JF80" s="1"/>
      <c r="JG80" s="1"/>
      <c r="JH80" s="1"/>
      <c r="JI80" s="2"/>
      <c r="JJ80" s="1"/>
      <c r="JK80" s="1"/>
      <c r="JL80" s="1"/>
      <c r="JM80" s="2"/>
      <c r="JN80" s="1"/>
      <c r="JO80" s="1"/>
      <c r="JP80" s="1"/>
      <c r="JQ80" s="2"/>
      <c r="JR80" s="1"/>
      <c r="JS80" s="1"/>
      <c r="JT80" s="1"/>
      <c r="JU80" s="2"/>
      <c r="JV80" s="1"/>
      <c r="JW80" s="1"/>
      <c r="JX80" s="1"/>
      <c r="JY80" s="2"/>
      <c r="JZ80" s="1"/>
      <c r="KA80" s="1"/>
      <c r="KB80" s="1"/>
    </row>
    <row r="81" spans="1:363" x14ac:dyDescent="0.3">
      <c r="A81" s="73">
        <v>2013</v>
      </c>
      <c r="B81" s="69" t="s">
        <v>15</v>
      </c>
      <c r="C81" s="52">
        <v>1</v>
      </c>
      <c r="D81" s="7">
        <v>18.61</v>
      </c>
      <c r="E81" s="53">
        <f>D81/C81*1000</f>
        <v>18610</v>
      </c>
      <c r="F81" s="52">
        <v>0</v>
      </c>
      <c r="G81" s="7">
        <v>0</v>
      </c>
      <c r="H81" s="53">
        <v>0</v>
      </c>
      <c r="I81" s="52">
        <v>0</v>
      </c>
      <c r="J81" s="7">
        <v>0</v>
      </c>
      <c r="K81" s="53">
        <v>0</v>
      </c>
      <c r="L81" s="52">
        <v>0</v>
      </c>
      <c r="M81" s="7">
        <v>0</v>
      </c>
      <c r="N81" s="53">
        <v>0</v>
      </c>
      <c r="O81" s="52">
        <v>0</v>
      </c>
      <c r="P81" s="7">
        <v>0</v>
      </c>
      <c r="Q81" s="53">
        <v>0</v>
      </c>
      <c r="R81" s="52">
        <v>388.38</v>
      </c>
      <c r="S81" s="7">
        <v>1710.48</v>
      </c>
      <c r="T81" s="53">
        <f>S81/R81*1000</f>
        <v>4404.1402749884137</v>
      </c>
      <c r="U81" s="52">
        <v>0</v>
      </c>
      <c r="V81" s="7">
        <v>0</v>
      </c>
      <c r="W81" s="53">
        <v>0</v>
      </c>
      <c r="X81" s="52">
        <v>0</v>
      </c>
      <c r="Y81" s="7">
        <v>0</v>
      </c>
      <c r="Z81" s="53">
        <v>0</v>
      </c>
      <c r="AA81" s="52">
        <v>0</v>
      </c>
      <c r="AB81" s="7">
        <v>0</v>
      </c>
      <c r="AC81" s="53">
        <v>0</v>
      </c>
      <c r="AD81" s="52">
        <v>0</v>
      </c>
      <c r="AE81" s="7">
        <v>0</v>
      </c>
      <c r="AF81" s="53">
        <v>0</v>
      </c>
      <c r="AG81" s="52">
        <v>0</v>
      </c>
      <c r="AH81" s="7">
        <v>0</v>
      </c>
      <c r="AI81" s="53">
        <v>0</v>
      </c>
      <c r="AJ81" s="52">
        <v>0</v>
      </c>
      <c r="AK81" s="7">
        <v>0</v>
      </c>
      <c r="AL81" s="53">
        <v>0</v>
      </c>
      <c r="AM81" s="52">
        <v>0</v>
      </c>
      <c r="AN81" s="7">
        <v>0</v>
      </c>
      <c r="AO81" s="53">
        <v>0</v>
      </c>
      <c r="AP81" s="52">
        <v>0.6</v>
      </c>
      <c r="AQ81" s="7">
        <v>9</v>
      </c>
      <c r="AR81" s="53">
        <f>AQ81/AP81*1000</f>
        <v>15000</v>
      </c>
      <c r="AS81" s="52">
        <v>0</v>
      </c>
      <c r="AT81" s="7">
        <v>0</v>
      </c>
      <c r="AU81" s="53">
        <v>0</v>
      </c>
      <c r="AV81" s="52">
        <v>0</v>
      </c>
      <c r="AW81" s="7">
        <v>0</v>
      </c>
      <c r="AX81" s="53">
        <f t="shared" si="93"/>
        <v>0</v>
      </c>
      <c r="AY81" s="52">
        <v>0</v>
      </c>
      <c r="AZ81" s="7">
        <v>0</v>
      </c>
      <c r="BA81" s="53">
        <v>0</v>
      </c>
      <c r="BB81" s="52">
        <v>0</v>
      </c>
      <c r="BC81" s="7">
        <v>0</v>
      </c>
      <c r="BD81" s="53">
        <v>0</v>
      </c>
      <c r="BE81" s="52">
        <v>59.218000000000004</v>
      </c>
      <c r="BF81" s="7">
        <v>337.51</v>
      </c>
      <c r="BG81" s="74">
        <f t="shared" ref="BG81" si="105">BF81/BE81*1000</f>
        <v>5699.4494917086013</v>
      </c>
      <c r="BH81" s="52">
        <v>0</v>
      </c>
      <c r="BI81" s="7">
        <v>0</v>
      </c>
      <c r="BJ81" s="53">
        <v>0</v>
      </c>
      <c r="BK81" s="52">
        <v>0</v>
      </c>
      <c r="BL81" s="7">
        <v>0</v>
      </c>
      <c r="BM81" s="53">
        <v>0</v>
      </c>
      <c r="BN81" s="52">
        <v>0</v>
      </c>
      <c r="BO81" s="7">
        <v>0</v>
      </c>
      <c r="BP81" s="53">
        <v>0</v>
      </c>
      <c r="BQ81" s="52">
        <v>0</v>
      </c>
      <c r="BR81" s="7">
        <v>0</v>
      </c>
      <c r="BS81" s="53">
        <v>0</v>
      </c>
      <c r="BT81" s="52">
        <v>0</v>
      </c>
      <c r="BU81" s="7">
        <v>0</v>
      </c>
      <c r="BV81" s="53">
        <v>0</v>
      </c>
      <c r="BW81" s="52">
        <v>0</v>
      </c>
      <c r="BX81" s="7">
        <v>0</v>
      </c>
      <c r="BY81" s="53">
        <v>0</v>
      </c>
      <c r="BZ81" s="52">
        <v>0</v>
      </c>
      <c r="CA81" s="7">
        <v>0</v>
      </c>
      <c r="CB81" s="53">
        <v>0</v>
      </c>
      <c r="CC81" s="52">
        <v>0</v>
      </c>
      <c r="CD81" s="7">
        <v>0</v>
      </c>
      <c r="CE81" s="53">
        <v>0</v>
      </c>
      <c r="CF81" s="52">
        <v>0</v>
      </c>
      <c r="CG81" s="7">
        <v>0</v>
      </c>
      <c r="CH81" s="53">
        <v>0</v>
      </c>
      <c r="CI81" s="52">
        <v>0</v>
      </c>
      <c r="CJ81" s="7">
        <v>0</v>
      </c>
      <c r="CK81" s="53">
        <v>0</v>
      </c>
      <c r="CL81" s="52">
        <v>0</v>
      </c>
      <c r="CM81" s="7">
        <v>0</v>
      </c>
      <c r="CN81" s="53">
        <v>0</v>
      </c>
      <c r="CO81" s="52">
        <v>0</v>
      </c>
      <c r="CP81" s="7">
        <v>0</v>
      </c>
      <c r="CQ81" s="53">
        <v>0</v>
      </c>
      <c r="CR81" s="52">
        <v>0</v>
      </c>
      <c r="CS81" s="7">
        <v>0</v>
      </c>
      <c r="CT81" s="53">
        <v>0</v>
      </c>
      <c r="CU81" s="52">
        <v>0</v>
      </c>
      <c r="CV81" s="7">
        <v>0</v>
      </c>
      <c r="CW81" s="53">
        <v>0</v>
      </c>
      <c r="CX81" s="52">
        <v>0.12</v>
      </c>
      <c r="CY81" s="7">
        <v>5.34</v>
      </c>
      <c r="CZ81" s="53">
        <f>CY81/CX81*1000</f>
        <v>44500</v>
      </c>
      <c r="DA81" s="52">
        <v>187.67500000000001</v>
      </c>
      <c r="DB81" s="7">
        <v>1081.74</v>
      </c>
      <c r="DC81" s="53">
        <f>DB81/DA81*1000</f>
        <v>5763.9003596643133</v>
      </c>
      <c r="DD81" s="52">
        <v>0</v>
      </c>
      <c r="DE81" s="7">
        <v>0</v>
      </c>
      <c r="DF81" s="53">
        <v>0</v>
      </c>
      <c r="DG81" s="52">
        <v>0</v>
      </c>
      <c r="DH81" s="7">
        <v>0</v>
      </c>
      <c r="DI81" s="53">
        <v>0</v>
      </c>
      <c r="DJ81" s="52">
        <v>0.26100000000000001</v>
      </c>
      <c r="DK81" s="7">
        <v>3.56</v>
      </c>
      <c r="DL81" s="53">
        <f>DK81/DJ81*1000</f>
        <v>13639.846743295018</v>
      </c>
      <c r="DM81" s="52">
        <v>0</v>
      </c>
      <c r="DN81" s="7">
        <v>0</v>
      </c>
      <c r="DO81" s="53">
        <v>0</v>
      </c>
      <c r="DP81" s="52">
        <v>0</v>
      </c>
      <c r="DQ81" s="7">
        <v>0</v>
      </c>
      <c r="DR81" s="53">
        <v>0</v>
      </c>
      <c r="DS81" s="52">
        <v>0</v>
      </c>
      <c r="DT81" s="7">
        <v>0</v>
      </c>
      <c r="DU81" s="53">
        <v>0</v>
      </c>
      <c r="DV81" s="52">
        <v>3.7999999999999999E-2</v>
      </c>
      <c r="DW81" s="7">
        <v>0.94</v>
      </c>
      <c r="DX81" s="53">
        <f>DW81/DV81*1000</f>
        <v>24736.842105263157</v>
      </c>
      <c r="DY81" s="52">
        <v>0.66600000000000004</v>
      </c>
      <c r="DZ81" s="7">
        <v>7.57</v>
      </c>
      <c r="EA81" s="53">
        <f t="shared" ref="EA81" si="106">DZ81/DY81*1000</f>
        <v>11366.366366366366</v>
      </c>
      <c r="EB81" s="52">
        <v>183.505</v>
      </c>
      <c r="EC81" s="7">
        <v>1793.51</v>
      </c>
      <c r="ED81" s="53">
        <f t="shared" ref="ED81" si="107">EC81/EB81*1000</f>
        <v>9773.6301463175387</v>
      </c>
      <c r="EE81" s="58">
        <v>0</v>
      </c>
      <c r="EF81" s="16">
        <v>0</v>
      </c>
      <c r="EG81" s="53">
        <v>0</v>
      </c>
      <c r="EH81" s="58">
        <v>0</v>
      </c>
      <c r="EI81" s="16">
        <v>0</v>
      </c>
      <c r="EJ81" s="53">
        <f t="shared" si="94"/>
        <v>0</v>
      </c>
      <c r="EK81" s="58">
        <v>0</v>
      </c>
      <c r="EL81" s="16">
        <v>0</v>
      </c>
      <c r="EM81" s="53">
        <v>0</v>
      </c>
      <c r="EN81" s="52">
        <v>0</v>
      </c>
      <c r="EO81" s="7">
        <v>0</v>
      </c>
      <c r="EP81" s="53">
        <v>0</v>
      </c>
      <c r="EQ81" s="52">
        <v>0</v>
      </c>
      <c r="ER81" s="7">
        <v>0</v>
      </c>
      <c r="ES81" s="53">
        <v>0</v>
      </c>
      <c r="ET81" s="52">
        <v>0</v>
      </c>
      <c r="EU81" s="7">
        <v>0</v>
      </c>
      <c r="EV81" s="53">
        <v>0</v>
      </c>
      <c r="EW81" s="52">
        <v>0</v>
      </c>
      <c r="EX81" s="7">
        <v>0</v>
      </c>
      <c r="EY81" s="53">
        <v>0</v>
      </c>
      <c r="EZ81" s="52">
        <v>0</v>
      </c>
      <c r="FA81" s="7">
        <v>0</v>
      </c>
      <c r="FB81" s="53">
        <v>0</v>
      </c>
      <c r="FC81" s="52">
        <v>0</v>
      </c>
      <c r="FD81" s="7">
        <v>0</v>
      </c>
      <c r="FE81" s="53">
        <v>0</v>
      </c>
      <c r="FF81" s="52">
        <v>0</v>
      </c>
      <c r="FG81" s="7">
        <v>0</v>
      </c>
      <c r="FH81" s="53">
        <v>0</v>
      </c>
      <c r="FI81" s="52">
        <v>0</v>
      </c>
      <c r="FJ81" s="7">
        <v>0</v>
      </c>
      <c r="FK81" s="53">
        <v>0</v>
      </c>
      <c r="FL81" s="52">
        <v>0</v>
      </c>
      <c r="FM81" s="7">
        <v>0</v>
      </c>
      <c r="FN81" s="53">
        <f t="shared" si="95"/>
        <v>0</v>
      </c>
      <c r="FO81" s="52">
        <v>0</v>
      </c>
      <c r="FP81" s="7">
        <v>0</v>
      </c>
      <c r="FQ81" s="53">
        <v>0</v>
      </c>
      <c r="FR81" s="52">
        <v>0</v>
      </c>
      <c r="FS81" s="7">
        <v>0</v>
      </c>
      <c r="FT81" s="53">
        <v>0</v>
      </c>
      <c r="FU81" s="52">
        <v>0</v>
      </c>
      <c r="FV81" s="7">
        <v>0</v>
      </c>
      <c r="FW81" s="53">
        <v>0</v>
      </c>
      <c r="FX81" s="52">
        <v>0</v>
      </c>
      <c r="FY81" s="7">
        <v>0</v>
      </c>
      <c r="FZ81" s="53">
        <v>0</v>
      </c>
      <c r="GA81" s="52">
        <v>0</v>
      </c>
      <c r="GB81" s="7">
        <v>0</v>
      </c>
      <c r="GC81" s="53">
        <v>0</v>
      </c>
      <c r="GD81" s="52">
        <v>0</v>
      </c>
      <c r="GE81" s="7">
        <v>0</v>
      </c>
      <c r="GF81" s="53">
        <v>0</v>
      </c>
      <c r="GG81" s="52">
        <v>0</v>
      </c>
      <c r="GH81" s="7">
        <v>0</v>
      </c>
      <c r="GI81" s="53">
        <v>0</v>
      </c>
      <c r="GJ81" s="52">
        <v>0</v>
      </c>
      <c r="GK81" s="7">
        <v>0</v>
      </c>
      <c r="GL81" s="53">
        <f t="shared" si="96"/>
        <v>0</v>
      </c>
      <c r="GM81" s="52">
        <v>0</v>
      </c>
      <c r="GN81" s="7">
        <v>0</v>
      </c>
      <c r="GO81" s="53">
        <v>0</v>
      </c>
      <c r="GP81" s="52">
        <v>0</v>
      </c>
      <c r="GQ81" s="7">
        <v>0</v>
      </c>
      <c r="GR81" s="53">
        <v>0</v>
      </c>
      <c r="GS81" s="52">
        <v>0</v>
      </c>
      <c r="GT81" s="7">
        <v>0</v>
      </c>
      <c r="GU81" s="53">
        <v>0</v>
      </c>
      <c r="GV81" s="52">
        <v>0</v>
      </c>
      <c r="GW81" s="7">
        <v>0</v>
      </c>
      <c r="GX81" s="53">
        <v>0</v>
      </c>
      <c r="GY81" s="52">
        <v>0</v>
      </c>
      <c r="GZ81" s="7">
        <v>0</v>
      </c>
      <c r="HA81" s="53">
        <v>0</v>
      </c>
      <c r="HB81" s="52">
        <v>0</v>
      </c>
      <c r="HC81" s="7">
        <v>0</v>
      </c>
      <c r="HD81" s="53">
        <v>0</v>
      </c>
      <c r="HE81" s="52">
        <v>0</v>
      </c>
      <c r="HF81" s="7">
        <v>0</v>
      </c>
      <c r="HG81" s="53">
        <v>0</v>
      </c>
      <c r="HH81" s="52">
        <v>0</v>
      </c>
      <c r="HI81" s="7">
        <v>0</v>
      </c>
      <c r="HJ81" s="53">
        <v>0</v>
      </c>
      <c r="HK81" s="52">
        <v>0</v>
      </c>
      <c r="HL81" s="7">
        <v>0</v>
      </c>
      <c r="HM81" s="53">
        <v>0</v>
      </c>
      <c r="HN81" s="52">
        <v>0</v>
      </c>
      <c r="HO81" s="7">
        <v>0</v>
      </c>
      <c r="HP81" s="53">
        <v>0</v>
      </c>
      <c r="HQ81" s="52">
        <v>13.14</v>
      </c>
      <c r="HR81" s="7">
        <v>199.5</v>
      </c>
      <c r="HS81" s="74">
        <f t="shared" ref="HS81" si="108">HR81/HQ81*1000</f>
        <v>15182.648401826484</v>
      </c>
      <c r="HT81" s="52">
        <v>69.552000000000007</v>
      </c>
      <c r="HU81" s="7">
        <v>579.91999999999996</v>
      </c>
      <c r="HV81" s="74">
        <f t="shared" ref="HV81" si="109">HU81/HT81*1000</f>
        <v>8337.934207499422</v>
      </c>
      <c r="HW81" s="52">
        <v>3096.84</v>
      </c>
      <c r="HX81" s="7">
        <v>10835.55</v>
      </c>
      <c r="HY81" s="74">
        <f>HX81/HW81*1000</f>
        <v>3498.9053357616149</v>
      </c>
      <c r="HZ81" s="10">
        <f t="shared" si="91"/>
        <v>4000.9950000000003</v>
      </c>
      <c r="IA81" s="15">
        <f t="shared" si="92"/>
        <v>16583.23</v>
      </c>
      <c r="IB81" s="1"/>
      <c r="IC81" s="2"/>
      <c r="ID81" s="1"/>
      <c r="IE81" s="1"/>
      <c r="IF81" s="1"/>
      <c r="IG81" s="2"/>
      <c r="IH81" s="1"/>
      <c r="II81" s="1"/>
      <c r="IJ81" s="1"/>
      <c r="IK81" s="2"/>
      <c r="IL81" s="1"/>
      <c r="IM81" s="1"/>
      <c r="IN81" s="1"/>
      <c r="IO81" s="2"/>
      <c r="IP81" s="1"/>
      <c r="IQ81" s="1"/>
      <c r="IR81" s="1"/>
      <c r="IS81" s="2"/>
      <c r="IT81" s="1"/>
      <c r="IU81" s="1"/>
      <c r="IV81" s="1"/>
      <c r="IW81" s="2"/>
      <c r="IX81" s="1"/>
      <c r="IY81" s="1"/>
      <c r="IZ81" s="1"/>
      <c r="JA81" s="2"/>
      <c r="JB81" s="1"/>
      <c r="JC81" s="1"/>
      <c r="JD81" s="1"/>
      <c r="JE81" s="2"/>
      <c r="JF81" s="1"/>
      <c r="JG81" s="1"/>
      <c r="JH81" s="1"/>
      <c r="JI81" s="2"/>
      <c r="JJ81" s="1"/>
      <c r="JK81" s="1"/>
      <c r="JL81" s="1"/>
      <c r="JM81" s="2"/>
      <c r="JN81" s="1"/>
      <c r="JO81" s="1"/>
      <c r="JP81" s="1"/>
      <c r="JQ81" s="2"/>
      <c r="JR81" s="1"/>
      <c r="JS81" s="1"/>
      <c r="JT81" s="1"/>
      <c r="JU81" s="2"/>
      <c r="JV81" s="1"/>
      <c r="JW81" s="1"/>
      <c r="JX81" s="1"/>
      <c r="JY81" s="2"/>
      <c r="JZ81" s="1"/>
      <c r="KA81" s="1"/>
      <c r="KB81" s="1"/>
    </row>
    <row r="82" spans="1:363" x14ac:dyDescent="0.3">
      <c r="A82" s="73">
        <v>2013</v>
      </c>
      <c r="B82" s="69" t="s">
        <v>16</v>
      </c>
      <c r="C82" s="52">
        <v>0</v>
      </c>
      <c r="D82" s="7">
        <v>0</v>
      </c>
      <c r="E82" s="53">
        <v>0</v>
      </c>
      <c r="F82" s="52">
        <v>0</v>
      </c>
      <c r="G82" s="7">
        <v>0</v>
      </c>
      <c r="H82" s="53">
        <v>0</v>
      </c>
      <c r="I82" s="52">
        <v>0</v>
      </c>
      <c r="J82" s="7">
        <v>0</v>
      </c>
      <c r="K82" s="53">
        <v>0</v>
      </c>
      <c r="L82" s="52">
        <v>0</v>
      </c>
      <c r="M82" s="7">
        <v>0</v>
      </c>
      <c r="N82" s="53">
        <v>0</v>
      </c>
      <c r="O82" s="52">
        <v>0</v>
      </c>
      <c r="P82" s="7">
        <v>0</v>
      </c>
      <c r="Q82" s="53">
        <v>0</v>
      </c>
      <c r="R82" s="52">
        <v>465.14699999999999</v>
      </c>
      <c r="S82" s="7">
        <v>2315.92</v>
      </c>
      <c r="T82" s="53">
        <f>S82/R82*1000</f>
        <v>4978.8991437115583</v>
      </c>
      <c r="U82" s="52">
        <v>0</v>
      </c>
      <c r="V82" s="7">
        <v>0</v>
      </c>
      <c r="W82" s="53">
        <v>0</v>
      </c>
      <c r="X82" s="52">
        <v>0</v>
      </c>
      <c r="Y82" s="7">
        <v>0</v>
      </c>
      <c r="Z82" s="53">
        <v>0</v>
      </c>
      <c r="AA82" s="52">
        <v>0</v>
      </c>
      <c r="AB82" s="7">
        <v>0</v>
      </c>
      <c r="AC82" s="53">
        <v>0</v>
      </c>
      <c r="AD82" s="52">
        <v>0</v>
      </c>
      <c r="AE82" s="7">
        <v>0</v>
      </c>
      <c r="AF82" s="53">
        <v>0</v>
      </c>
      <c r="AG82" s="52">
        <v>0</v>
      </c>
      <c r="AH82" s="7">
        <v>0</v>
      </c>
      <c r="AI82" s="53">
        <v>0</v>
      </c>
      <c r="AJ82" s="52">
        <v>0</v>
      </c>
      <c r="AK82" s="7">
        <v>0</v>
      </c>
      <c r="AL82" s="53">
        <v>0</v>
      </c>
      <c r="AM82" s="52">
        <v>3</v>
      </c>
      <c r="AN82" s="7">
        <v>23.53</v>
      </c>
      <c r="AO82" s="53">
        <f>AN82/AM82*1000</f>
        <v>7843.3333333333339</v>
      </c>
      <c r="AP82" s="52">
        <v>1</v>
      </c>
      <c r="AQ82" s="7">
        <v>10.95</v>
      </c>
      <c r="AR82" s="53">
        <f>AQ82/AP82*1000</f>
        <v>10950</v>
      </c>
      <c r="AS82" s="52">
        <v>0</v>
      </c>
      <c r="AT82" s="7">
        <v>0</v>
      </c>
      <c r="AU82" s="53">
        <v>0</v>
      </c>
      <c r="AV82" s="52">
        <v>0</v>
      </c>
      <c r="AW82" s="7">
        <v>0</v>
      </c>
      <c r="AX82" s="53">
        <f t="shared" si="93"/>
        <v>0</v>
      </c>
      <c r="AY82" s="52">
        <v>0</v>
      </c>
      <c r="AZ82" s="7">
        <v>0</v>
      </c>
      <c r="BA82" s="53">
        <v>0</v>
      </c>
      <c r="BB82" s="52">
        <v>0</v>
      </c>
      <c r="BC82" s="7">
        <v>0</v>
      </c>
      <c r="BD82" s="53">
        <v>0</v>
      </c>
      <c r="BE82" s="52">
        <v>563.476</v>
      </c>
      <c r="BF82" s="7">
        <v>3095.77</v>
      </c>
      <c r="BG82" s="74">
        <f t="shared" ref="BG82" si="110">BF82/BE82*1000</f>
        <v>5494.0583094932172</v>
      </c>
      <c r="BH82" s="52">
        <v>0</v>
      </c>
      <c r="BI82" s="7">
        <v>0</v>
      </c>
      <c r="BJ82" s="53">
        <v>0</v>
      </c>
      <c r="BK82" s="52">
        <v>0</v>
      </c>
      <c r="BL82" s="7">
        <v>0</v>
      </c>
      <c r="BM82" s="53">
        <v>0</v>
      </c>
      <c r="BN82" s="52">
        <v>0</v>
      </c>
      <c r="BO82" s="7">
        <v>0</v>
      </c>
      <c r="BP82" s="53">
        <v>0</v>
      </c>
      <c r="BQ82" s="52">
        <v>0</v>
      </c>
      <c r="BR82" s="7">
        <v>0</v>
      </c>
      <c r="BS82" s="53">
        <v>0</v>
      </c>
      <c r="BT82" s="52">
        <v>0</v>
      </c>
      <c r="BU82" s="7">
        <v>0</v>
      </c>
      <c r="BV82" s="53">
        <v>0</v>
      </c>
      <c r="BW82" s="52">
        <v>0</v>
      </c>
      <c r="BX82" s="7">
        <v>0</v>
      </c>
      <c r="BY82" s="53">
        <v>0</v>
      </c>
      <c r="BZ82" s="52">
        <v>0</v>
      </c>
      <c r="CA82" s="7">
        <v>0</v>
      </c>
      <c r="CB82" s="53">
        <v>0</v>
      </c>
      <c r="CC82" s="52">
        <v>0</v>
      </c>
      <c r="CD82" s="7">
        <v>0</v>
      </c>
      <c r="CE82" s="53">
        <v>0</v>
      </c>
      <c r="CF82" s="52">
        <v>0</v>
      </c>
      <c r="CG82" s="7">
        <v>0</v>
      </c>
      <c r="CH82" s="53">
        <v>0</v>
      </c>
      <c r="CI82" s="52">
        <v>0</v>
      </c>
      <c r="CJ82" s="7">
        <v>0</v>
      </c>
      <c r="CK82" s="53">
        <v>0</v>
      </c>
      <c r="CL82" s="52">
        <v>0</v>
      </c>
      <c r="CM82" s="7">
        <v>0</v>
      </c>
      <c r="CN82" s="53">
        <v>0</v>
      </c>
      <c r="CO82" s="52">
        <v>0</v>
      </c>
      <c r="CP82" s="7">
        <v>0</v>
      </c>
      <c r="CQ82" s="53">
        <v>0</v>
      </c>
      <c r="CR82" s="52">
        <v>0</v>
      </c>
      <c r="CS82" s="7">
        <v>0</v>
      </c>
      <c r="CT82" s="53">
        <v>0</v>
      </c>
      <c r="CU82" s="52">
        <v>0</v>
      </c>
      <c r="CV82" s="7">
        <v>0</v>
      </c>
      <c r="CW82" s="53">
        <v>0</v>
      </c>
      <c r="CX82" s="52">
        <v>0</v>
      </c>
      <c r="CY82" s="7">
        <v>0</v>
      </c>
      <c r="CZ82" s="53">
        <v>0</v>
      </c>
      <c r="DA82" s="52">
        <v>170.697</v>
      </c>
      <c r="DB82" s="7">
        <v>856.59</v>
      </c>
      <c r="DC82" s="53">
        <f>DB82/DA82*1000</f>
        <v>5018.1901263642594</v>
      </c>
      <c r="DD82" s="52">
        <v>0</v>
      </c>
      <c r="DE82" s="7">
        <v>0</v>
      </c>
      <c r="DF82" s="53">
        <v>0</v>
      </c>
      <c r="DG82" s="52">
        <v>0</v>
      </c>
      <c r="DH82" s="7">
        <v>0</v>
      </c>
      <c r="DI82" s="53">
        <v>0</v>
      </c>
      <c r="DJ82" s="52">
        <v>0</v>
      </c>
      <c r="DK82" s="7">
        <v>0</v>
      </c>
      <c r="DL82" s="53">
        <v>0</v>
      </c>
      <c r="DM82" s="52">
        <v>0</v>
      </c>
      <c r="DN82" s="7">
        <v>0</v>
      </c>
      <c r="DO82" s="53">
        <v>0</v>
      </c>
      <c r="DP82" s="52">
        <v>0</v>
      </c>
      <c r="DQ82" s="7">
        <v>0</v>
      </c>
      <c r="DR82" s="53">
        <v>0</v>
      </c>
      <c r="DS82" s="52">
        <v>0</v>
      </c>
      <c r="DT82" s="7">
        <v>0</v>
      </c>
      <c r="DU82" s="53">
        <v>0</v>
      </c>
      <c r="DV82" s="52">
        <v>0.20599999999999999</v>
      </c>
      <c r="DW82" s="7">
        <v>7.67</v>
      </c>
      <c r="DX82" s="53">
        <f>DW82/DV82*1000</f>
        <v>37233.009708737867</v>
      </c>
      <c r="DY82" s="52">
        <v>0.70399999999999996</v>
      </c>
      <c r="DZ82" s="7">
        <v>5.87</v>
      </c>
      <c r="EA82" s="53">
        <f t="shared" ref="EA82" si="111">DZ82/DY82*1000</f>
        <v>8338.068181818182</v>
      </c>
      <c r="EB82" s="52">
        <v>163.54</v>
      </c>
      <c r="EC82" s="7">
        <v>1489.3</v>
      </c>
      <c r="ED82" s="53">
        <f t="shared" ref="ED82" si="112">EC82/EB82*1000</f>
        <v>9106.6405772288126</v>
      </c>
      <c r="EE82" s="58">
        <v>0</v>
      </c>
      <c r="EF82" s="16">
        <v>0</v>
      </c>
      <c r="EG82" s="53">
        <v>0</v>
      </c>
      <c r="EH82" s="58">
        <v>0</v>
      </c>
      <c r="EI82" s="16">
        <v>0</v>
      </c>
      <c r="EJ82" s="53">
        <f t="shared" si="94"/>
        <v>0</v>
      </c>
      <c r="EK82" s="58">
        <v>0</v>
      </c>
      <c r="EL82" s="16">
        <v>0</v>
      </c>
      <c r="EM82" s="53">
        <v>0</v>
      </c>
      <c r="EN82" s="52">
        <v>1.7999999999999999E-2</v>
      </c>
      <c r="EO82" s="7">
        <v>1.72</v>
      </c>
      <c r="EP82" s="53">
        <f t="shared" ref="EP82" si="113">EO82/EN82*1000</f>
        <v>95555.555555555562</v>
      </c>
      <c r="EQ82" s="52">
        <v>0</v>
      </c>
      <c r="ER82" s="7">
        <v>0</v>
      </c>
      <c r="ES82" s="53">
        <v>0</v>
      </c>
      <c r="ET82" s="52">
        <v>0</v>
      </c>
      <c r="EU82" s="7">
        <v>0</v>
      </c>
      <c r="EV82" s="53">
        <v>0</v>
      </c>
      <c r="EW82" s="52">
        <v>0</v>
      </c>
      <c r="EX82" s="7">
        <v>0</v>
      </c>
      <c r="EY82" s="53">
        <v>0</v>
      </c>
      <c r="EZ82" s="52">
        <v>0</v>
      </c>
      <c r="FA82" s="7">
        <v>0</v>
      </c>
      <c r="FB82" s="53">
        <v>0</v>
      </c>
      <c r="FC82" s="52">
        <v>0</v>
      </c>
      <c r="FD82" s="7">
        <v>0</v>
      </c>
      <c r="FE82" s="53">
        <v>0</v>
      </c>
      <c r="FF82" s="52">
        <v>0</v>
      </c>
      <c r="FG82" s="7">
        <v>0</v>
      </c>
      <c r="FH82" s="53">
        <v>0</v>
      </c>
      <c r="FI82" s="52">
        <v>0</v>
      </c>
      <c r="FJ82" s="7">
        <v>0</v>
      </c>
      <c r="FK82" s="53">
        <v>0</v>
      </c>
      <c r="FL82" s="52">
        <v>0</v>
      </c>
      <c r="FM82" s="7">
        <v>0</v>
      </c>
      <c r="FN82" s="53">
        <f t="shared" si="95"/>
        <v>0</v>
      </c>
      <c r="FO82" s="52">
        <v>0</v>
      </c>
      <c r="FP82" s="7">
        <v>0</v>
      </c>
      <c r="FQ82" s="53">
        <v>0</v>
      </c>
      <c r="FR82" s="52">
        <v>0</v>
      </c>
      <c r="FS82" s="7">
        <v>0</v>
      </c>
      <c r="FT82" s="53">
        <v>0</v>
      </c>
      <c r="FU82" s="52">
        <v>0</v>
      </c>
      <c r="FV82" s="7">
        <v>0</v>
      </c>
      <c r="FW82" s="53">
        <v>0</v>
      </c>
      <c r="FX82" s="52">
        <v>0</v>
      </c>
      <c r="FY82" s="7">
        <v>0</v>
      </c>
      <c r="FZ82" s="53">
        <v>0</v>
      </c>
      <c r="GA82" s="52">
        <v>0</v>
      </c>
      <c r="GB82" s="7">
        <v>0</v>
      </c>
      <c r="GC82" s="53">
        <v>0</v>
      </c>
      <c r="GD82" s="52">
        <v>0</v>
      </c>
      <c r="GE82" s="7">
        <v>0</v>
      </c>
      <c r="GF82" s="53">
        <v>0</v>
      </c>
      <c r="GG82" s="52">
        <v>0</v>
      </c>
      <c r="GH82" s="7">
        <v>0</v>
      </c>
      <c r="GI82" s="53">
        <v>0</v>
      </c>
      <c r="GJ82" s="52">
        <v>0</v>
      </c>
      <c r="GK82" s="7">
        <v>0</v>
      </c>
      <c r="GL82" s="53">
        <f t="shared" si="96"/>
        <v>0</v>
      </c>
      <c r="GM82" s="52">
        <v>0</v>
      </c>
      <c r="GN82" s="7">
        <v>0</v>
      </c>
      <c r="GO82" s="53">
        <v>0</v>
      </c>
      <c r="GP82" s="52">
        <v>0</v>
      </c>
      <c r="GQ82" s="7">
        <v>0</v>
      </c>
      <c r="GR82" s="53">
        <v>0</v>
      </c>
      <c r="GS82" s="52">
        <v>0</v>
      </c>
      <c r="GT82" s="7">
        <v>0</v>
      </c>
      <c r="GU82" s="53">
        <v>0</v>
      </c>
      <c r="GV82" s="52">
        <v>0</v>
      </c>
      <c r="GW82" s="7">
        <v>0</v>
      </c>
      <c r="GX82" s="53">
        <v>0</v>
      </c>
      <c r="GY82" s="52">
        <v>0</v>
      </c>
      <c r="GZ82" s="7">
        <v>0</v>
      </c>
      <c r="HA82" s="53">
        <v>0</v>
      </c>
      <c r="HB82" s="52">
        <v>0</v>
      </c>
      <c r="HC82" s="7">
        <v>0</v>
      </c>
      <c r="HD82" s="53">
        <v>0</v>
      </c>
      <c r="HE82" s="52">
        <v>0</v>
      </c>
      <c r="HF82" s="7">
        <v>0</v>
      </c>
      <c r="HG82" s="53">
        <v>0</v>
      </c>
      <c r="HH82" s="52">
        <v>0</v>
      </c>
      <c r="HI82" s="7">
        <v>0</v>
      </c>
      <c r="HJ82" s="53">
        <v>0</v>
      </c>
      <c r="HK82" s="52">
        <v>0</v>
      </c>
      <c r="HL82" s="7">
        <v>0</v>
      </c>
      <c r="HM82" s="53">
        <v>0</v>
      </c>
      <c r="HN82" s="52">
        <v>0</v>
      </c>
      <c r="HO82" s="7">
        <v>0</v>
      </c>
      <c r="HP82" s="53">
        <v>0</v>
      </c>
      <c r="HQ82" s="52">
        <v>0</v>
      </c>
      <c r="HR82" s="7">
        <v>0</v>
      </c>
      <c r="HS82" s="74">
        <v>0</v>
      </c>
      <c r="HT82" s="52">
        <v>1.2390000000000001</v>
      </c>
      <c r="HU82" s="7">
        <v>21.93</v>
      </c>
      <c r="HV82" s="74">
        <f t="shared" ref="HV82" si="114">HU82/HT82*1000</f>
        <v>17699.757869249392</v>
      </c>
      <c r="HW82" s="52">
        <v>1776.56</v>
      </c>
      <c r="HX82" s="7">
        <v>10321.75</v>
      </c>
      <c r="HY82" s="74">
        <f>HX82/HW82*1000</f>
        <v>5809.9642004773268</v>
      </c>
      <c r="HZ82" s="10">
        <f t="shared" si="91"/>
        <v>3145.587</v>
      </c>
      <c r="IA82" s="15">
        <f t="shared" si="92"/>
        <v>18151</v>
      </c>
      <c r="IB82" s="1"/>
      <c r="IC82" s="2"/>
      <c r="ID82" s="1"/>
      <c r="IE82" s="1"/>
      <c r="IF82" s="1"/>
      <c r="IG82" s="2"/>
      <c r="IH82" s="1"/>
      <c r="II82" s="1"/>
      <c r="IJ82" s="1"/>
      <c r="IK82" s="2"/>
      <c r="IL82" s="1"/>
      <c r="IM82" s="1"/>
      <c r="IN82" s="1"/>
      <c r="IO82" s="2"/>
      <c r="IP82" s="1"/>
      <c r="IQ82" s="1"/>
      <c r="IR82" s="1"/>
      <c r="IS82" s="2"/>
      <c r="IT82" s="1"/>
      <c r="IU82" s="1"/>
      <c r="IV82" s="1"/>
      <c r="IW82" s="2"/>
      <c r="IX82" s="1"/>
      <c r="IY82" s="1"/>
      <c r="IZ82" s="1"/>
      <c r="JA82" s="2"/>
      <c r="JB82" s="1"/>
      <c r="JC82" s="1"/>
      <c r="JD82" s="1"/>
      <c r="JE82" s="2"/>
      <c r="JF82" s="1"/>
      <c r="JG82" s="1"/>
      <c r="JH82" s="1"/>
      <c r="JI82" s="2"/>
      <c r="JJ82" s="1"/>
      <c r="JK82" s="1"/>
      <c r="JL82" s="1"/>
      <c r="JM82" s="2"/>
      <c r="JN82" s="1"/>
      <c r="JO82" s="1"/>
      <c r="JP82" s="1"/>
      <c r="JQ82" s="2"/>
      <c r="JR82" s="1"/>
      <c r="JS82" s="1"/>
      <c r="JT82" s="1"/>
      <c r="JU82" s="2"/>
      <c r="JV82" s="1"/>
      <c r="JW82" s="1"/>
      <c r="JX82" s="1"/>
      <c r="JY82" s="2"/>
      <c r="JZ82" s="1"/>
      <c r="KA82" s="1"/>
      <c r="KB82" s="1"/>
    </row>
    <row r="83" spans="1:363" ht="15" thickBot="1" x14ac:dyDescent="0.35">
      <c r="A83" s="83"/>
      <c r="B83" s="84" t="s">
        <v>17</v>
      </c>
      <c r="C83" s="79">
        <f>SUM(C71:C82)</f>
        <v>1.42</v>
      </c>
      <c r="D83" s="46">
        <f>SUM(D71:D82)</f>
        <v>25.353999999999999</v>
      </c>
      <c r="E83" s="80"/>
      <c r="F83" s="79">
        <f>SUM(F71:F82)</f>
        <v>0</v>
      </c>
      <c r="G83" s="46">
        <f>SUM(G71:G82)</f>
        <v>0</v>
      </c>
      <c r="H83" s="80"/>
      <c r="I83" s="79">
        <f>SUM(I71:I82)</f>
        <v>2.0609999999999999</v>
      </c>
      <c r="J83" s="46">
        <f>SUM(J71:J82)</f>
        <v>10.473000000000001</v>
      </c>
      <c r="K83" s="80"/>
      <c r="L83" s="79">
        <f>SUM(L71:L82)</f>
        <v>0</v>
      </c>
      <c r="M83" s="46">
        <f>SUM(M71:M82)</f>
        <v>0</v>
      </c>
      <c r="N83" s="80"/>
      <c r="O83" s="79">
        <f>SUM(O71:O82)</f>
        <v>0</v>
      </c>
      <c r="P83" s="46">
        <f>SUM(P71:P82)</f>
        <v>0</v>
      </c>
      <c r="Q83" s="80"/>
      <c r="R83" s="79">
        <f>SUM(R71:R82)</f>
        <v>1398.873</v>
      </c>
      <c r="S83" s="46">
        <f>SUM(S71:S82)</f>
        <v>6865.1710000000003</v>
      </c>
      <c r="T83" s="80"/>
      <c r="U83" s="79">
        <f>SUM(U71:U82)</f>
        <v>0</v>
      </c>
      <c r="V83" s="46">
        <f>SUM(V71:V82)</f>
        <v>0</v>
      </c>
      <c r="W83" s="80"/>
      <c r="X83" s="79">
        <f>SUM(X71:X82)</f>
        <v>0</v>
      </c>
      <c r="Y83" s="46">
        <f>SUM(Y71:Y82)</f>
        <v>0</v>
      </c>
      <c r="Z83" s="80"/>
      <c r="AA83" s="79">
        <f>SUM(AA71:AA82)</f>
        <v>0</v>
      </c>
      <c r="AB83" s="46">
        <f>SUM(AB71:AB82)</f>
        <v>0</v>
      </c>
      <c r="AC83" s="80"/>
      <c r="AD83" s="79">
        <f>SUM(AD71:AD82)</f>
        <v>0</v>
      </c>
      <c r="AE83" s="46">
        <f>SUM(AE71:AE82)</f>
        <v>0</v>
      </c>
      <c r="AF83" s="80"/>
      <c r="AG83" s="79">
        <f>SUM(AG71:AG82)</f>
        <v>5.0000000000000001E-3</v>
      </c>
      <c r="AH83" s="46">
        <f>SUM(AH71:AH82)</f>
        <v>7.1999999999999995E-2</v>
      </c>
      <c r="AI83" s="80"/>
      <c r="AJ83" s="79">
        <f>SUM(AJ71:AJ82)</f>
        <v>1.0999999999999999E-2</v>
      </c>
      <c r="AK83" s="46">
        <f>SUM(AK71:AK82)</f>
        <v>0.13200000000000001</v>
      </c>
      <c r="AL83" s="80"/>
      <c r="AM83" s="79">
        <f>SUM(AM71:AM82)</f>
        <v>3.03</v>
      </c>
      <c r="AN83" s="46">
        <f>SUM(AN71:AN82)</f>
        <v>23.560000000000002</v>
      </c>
      <c r="AO83" s="80"/>
      <c r="AP83" s="79">
        <f>SUM(AP71:AP82)</f>
        <v>3.8849999999999998</v>
      </c>
      <c r="AQ83" s="46">
        <f>SUM(AQ71:AQ82)</f>
        <v>69.003</v>
      </c>
      <c r="AR83" s="80"/>
      <c r="AS83" s="79">
        <f>SUM(AS71:AS82)</f>
        <v>4</v>
      </c>
      <c r="AT83" s="46">
        <f>SUM(AT71:AT82)</f>
        <v>37.923999999999999</v>
      </c>
      <c r="AU83" s="80"/>
      <c r="AV83" s="79">
        <f t="shared" ref="AV83:AW83" si="115">SUM(AV71:AV82)</f>
        <v>0</v>
      </c>
      <c r="AW83" s="46">
        <f t="shared" si="115"/>
        <v>0</v>
      </c>
      <c r="AX83" s="80"/>
      <c r="AY83" s="79">
        <f>SUM(AY71:AY82)</f>
        <v>2E-3</v>
      </c>
      <c r="AZ83" s="46">
        <f>SUM(AZ71:AZ82)</f>
        <v>6.8000000000000005E-2</v>
      </c>
      <c r="BA83" s="80"/>
      <c r="BB83" s="79">
        <f>SUM(BB71:BB82)</f>
        <v>0</v>
      </c>
      <c r="BC83" s="46">
        <f>SUM(BC71:BC82)</f>
        <v>0</v>
      </c>
      <c r="BD83" s="80"/>
      <c r="BE83" s="79">
        <f>SUM(BE71:BE82)</f>
        <v>676.82600000000002</v>
      </c>
      <c r="BF83" s="46">
        <f>SUM(BF71:BF82)</f>
        <v>3742.8719999999998</v>
      </c>
      <c r="BG83" s="80"/>
      <c r="BH83" s="79">
        <f>SUM(BH71:BH82)</f>
        <v>1.4369999999999998</v>
      </c>
      <c r="BI83" s="46">
        <f>SUM(BI71:BI82)</f>
        <v>29.92</v>
      </c>
      <c r="BJ83" s="80"/>
      <c r="BK83" s="79">
        <f>SUM(BK71:BK82)</f>
        <v>0</v>
      </c>
      <c r="BL83" s="46">
        <f>SUM(BL71:BL82)</f>
        <v>0</v>
      </c>
      <c r="BM83" s="80"/>
      <c r="BN83" s="79">
        <f>SUM(BN71:BN82)</f>
        <v>0</v>
      </c>
      <c r="BO83" s="46">
        <f>SUM(BO71:BO82)</f>
        <v>0</v>
      </c>
      <c r="BP83" s="80"/>
      <c r="BQ83" s="79">
        <f>SUM(BQ71:BQ82)</f>
        <v>0</v>
      </c>
      <c r="BR83" s="46">
        <f>SUM(BR71:BR82)</f>
        <v>0</v>
      </c>
      <c r="BS83" s="80"/>
      <c r="BT83" s="79">
        <f>SUM(BT71:BT82)</f>
        <v>0</v>
      </c>
      <c r="BU83" s="46">
        <f>SUM(BU71:BU82)</f>
        <v>0</v>
      </c>
      <c r="BV83" s="80"/>
      <c r="BW83" s="79">
        <f>SUM(BW71:BW82)</f>
        <v>2.5000000000000001E-2</v>
      </c>
      <c r="BX83" s="46">
        <f>SUM(BX71:BX82)</f>
        <v>0.53300000000000003</v>
      </c>
      <c r="BY83" s="80"/>
      <c r="BZ83" s="79">
        <f>SUM(BZ71:BZ82)</f>
        <v>0</v>
      </c>
      <c r="CA83" s="46">
        <f>SUM(CA71:CA82)</f>
        <v>0</v>
      </c>
      <c r="CB83" s="80"/>
      <c r="CC83" s="79">
        <f>SUM(CC71:CC82)</f>
        <v>0</v>
      </c>
      <c r="CD83" s="46">
        <f>SUM(CD71:CD82)</f>
        <v>0</v>
      </c>
      <c r="CE83" s="80"/>
      <c r="CF83" s="79">
        <f>SUM(CF71:CF82)</f>
        <v>0</v>
      </c>
      <c r="CG83" s="46">
        <f>SUM(CG71:CG82)</f>
        <v>0</v>
      </c>
      <c r="CH83" s="80"/>
      <c r="CI83" s="79">
        <f>SUM(CI71:CI82)</f>
        <v>0</v>
      </c>
      <c r="CJ83" s="46">
        <f>SUM(CJ71:CJ82)</f>
        <v>0</v>
      </c>
      <c r="CK83" s="80"/>
      <c r="CL83" s="79">
        <f>SUM(CL71:CL82)</f>
        <v>0</v>
      </c>
      <c r="CM83" s="46">
        <f>SUM(CM71:CM82)</f>
        <v>0</v>
      </c>
      <c r="CN83" s="80"/>
      <c r="CO83" s="79">
        <f>SUM(CO71:CO82)</f>
        <v>0</v>
      </c>
      <c r="CP83" s="46">
        <f>SUM(CP71:CP82)</f>
        <v>0</v>
      </c>
      <c r="CQ83" s="80"/>
      <c r="CR83" s="79">
        <f>SUM(CR71:CR82)</f>
        <v>0</v>
      </c>
      <c r="CS83" s="46">
        <f>SUM(CS71:CS82)</f>
        <v>0</v>
      </c>
      <c r="CT83" s="80"/>
      <c r="CU83" s="79">
        <f>SUM(CU71:CU82)</f>
        <v>0</v>
      </c>
      <c r="CV83" s="46">
        <f>SUM(CV71:CV82)</f>
        <v>0</v>
      </c>
      <c r="CW83" s="80"/>
      <c r="CX83" s="79">
        <f>SUM(CX71:CX82)</f>
        <v>0.12</v>
      </c>
      <c r="CY83" s="46">
        <f>SUM(CY71:CY82)</f>
        <v>5.34</v>
      </c>
      <c r="CZ83" s="80"/>
      <c r="DA83" s="79">
        <f>SUM(DA71:DA82)</f>
        <v>437.58000000000004</v>
      </c>
      <c r="DB83" s="46">
        <f>SUM(DB71:DB82)</f>
        <v>2542.0120000000002</v>
      </c>
      <c r="DC83" s="80"/>
      <c r="DD83" s="79">
        <f>SUM(DD71:DD82)</f>
        <v>0</v>
      </c>
      <c r="DE83" s="46">
        <f>SUM(DE71:DE82)</f>
        <v>0</v>
      </c>
      <c r="DF83" s="80"/>
      <c r="DG83" s="79">
        <f>SUM(DG71:DG82)</f>
        <v>8.0000000000000002E-3</v>
      </c>
      <c r="DH83" s="46">
        <f>SUM(DH71:DH82)</f>
        <v>0.20699999999999999</v>
      </c>
      <c r="DI83" s="80"/>
      <c r="DJ83" s="79">
        <f>SUM(DJ71:DJ82)</f>
        <v>0.40600000000000003</v>
      </c>
      <c r="DK83" s="46">
        <f>SUM(DK71:DK82)</f>
        <v>5.5129999999999999</v>
      </c>
      <c r="DL83" s="80"/>
      <c r="DM83" s="79">
        <f>SUM(DM71:DM82)</f>
        <v>0</v>
      </c>
      <c r="DN83" s="46">
        <f>SUM(DN71:DN82)</f>
        <v>0</v>
      </c>
      <c r="DO83" s="80"/>
      <c r="DP83" s="79">
        <f>SUM(DP71:DP82)</f>
        <v>0</v>
      </c>
      <c r="DQ83" s="46">
        <f>SUM(DQ71:DQ82)</f>
        <v>0</v>
      </c>
      <c r="DR83" s="80"/>
      <c r="DS83" s="79">
        <f>SUM(DS71:DS82)</f>
        <v>5.3000000000000005E-2</v>
      </c>
      <c r="DT83" s="46">
        <f>SUM(DT71:DT82)</f>
        <v>0.68100000000000005</v>
      </c>
      <c r="DU83" s="80"/>
      <c r="DV83" s="79">
        <f>SUM(DV71:DV82)</f>
        <v>0.97800000000000009</v>
      </c>
      <c r="DW83" s="46">
        <f>SUM(DW71:DW82)</f>
        <v>25.14</v>
      </c>
      <c r="DX83" s="80"/>
      <c r="DY83" s="79">
        <f>SUM(DY71:DY82)</f>
        <v>15.133999999999999</v>
      </c>
      <c r="DZ83" s="46">
        <f>SUM(DZ71:DZ82)</f>
        <v>167.6</v>
      </c>
      <c r="EA83" s="80"/>
      <c r="EB83" s="79">
        <f>SUM(EB71:EB82)</f>
        <v>673.10900000000004</v>
      </c>
      <c r="EC83" s="46">
        <f>SUM(EC71:EC82)</f>
        <v>6295.8040000000001</v>
      </c>
      <c r="ED83" s="80"/>
      <c r="EE83" s="79">
        <f>SUM(EE71:EE82)</f>
        <v>0</v>
      </c>
      <c r="EF83" s="46">
        <f>SUM(EF71:EF82)</f>
        <v>0</v>
      </c>
      <c r="EG83" s="80"/>
      <c r="EH83" s="79">
        <f t="shared" ref="EH83:EI83" si="116">SUM(EH71:EH82)</f>
        <v>0</v>
      </c>
      <c r="EI83" s="46">
        <f t="shared" si="116"/>
        <v>0</v>
      </c>
      <c r="EJ83" s="80"/>
      <c r="EK83" s="79">
        <f>SUM(EK71:EK82)</f>
        <v>0</v>
      </c>
      <c r="EL83" s="46">
        <f>SUM(EL71:EL82)</f>
        <v>0</v>
      </c>
      <c r="EM83" s="80"/>
      <c r="EN83" s="79">
        <f>SUM(EN71:EN82)</f>
        <v>1.7999999999999999E-2</v>
      </c>
      <c r="EO83" s="46">
        <f>SUM(EO71:EO82)</f>
        <v>1.72</v>
      </c>
      <c r="EP83" s="80"/>
      <c r="EQ83" s="79">
        <f>SUM(EQ71:EQ82)</f>
        <v>0</v>
      </c>
      <c r="ER83" s="46">
        <f>SUM(ER71:ER82)</f>
        <v>0</v>
      </c>
      <c r="ES83" s="80"/>
      <c r="ET83" s="79">
        <f>SUM(ET71:ET82)</f>
        <v>0.88900000000000001</v>
      </c>
      <c r="EU83" s="46">
        <f>SUM(EU71:EU82)</f>
        <v>8.7560000000000002</v>
      </c>
      <c r="EV83" s="80"/>
      <c r="EW83" s="79">
        <f>SUM(EW71:EW82)</f>
        <v>0</v>
      </c>
      <c r="EX83" s="46">
        <f>SUM(EX71:EX82)</f>
        <v>0</v>
      </c>
      <c r="EY83" s="80"/>
      <c r="EZ83" s="79">
        <f>SUM(EZ71:EZ82)</f>
        <v>0</v>
      </c>
      <c r="FA83" s="46">
        <f>SUM(FA71:FA82)</f>
        <v>0</v>
      </c>
      <c r="FB83" s="80"/>
      <c r="FC83" s="79">
        <f>SUM(FC71:FC82)</f>
        <v>0</v>
      </c>
      <c r="FD83" s="46">
        <f>SUM(FD71:FD82)</f>
        <v>0</v>
      </c>
      <c r="FE83" s="80"/>
      <c r="FF83" s="79">
        <f>SUM(FF71:FF82)</f>
        <v>7.0000000000000001E-3</v>
      </c>
      <c r="FG83" s="46">
        <f>SUM(FG71:FG82)</f>
        <v>0.13700000000000001</v>
      </c>
      <c r="FH83" s="80"/>
      <c r="FI83" s="79">
        <f>SUM(FI71:FI82)</f>
        <v>2.6</v>
      </c>
      <c r="FJ83" s="46">
        <f>SUM(FJ71:FJ82)</f>
        <v>22.9</v>
      </c>
      <c r="FK83" s="80"/>
      <c r="FL83" s="79">
        <f t="shared" ref="FL83:FM83" si="117">SUM(FL71:FL82)</f>
        <v>0</v>
      </c>
      <c r="FM83" s="46">
        <f t="shared" si="117"/>
        <v>0</v>
      </c>
      <c r="FN83" s="80"/>
      <c r="FO83" s="79">
        <f>SUM(FO71:FO82)</f>
        <v>0</v>
      </c>
      <c r="FP83" s="46">
        <f>SUM(FP71:FP82)</f>
        <v>0</v>
      </c>
      <c r="FQ83" s="80"/>
      <c r="FR83" s="79">
        <f>SUM(FR71:FR82)</f>
        <v>0</v>
      </c>
      <c r="FS83" s="46">
        <f>SUM(FS71:FS82)</f>
        <v>0</v>
      </c>
      <c r="FT83" s="80"/>
      <c r="FU83" s="79">
        <f>SUM(FU71:FU82)</f>
        <v>0</v>
      </c>
      <c r="FV83" s="46">
        <f>SUM(FV71:FV82)</f>
        <v>0</v>
      </c>
      <c r="FW83" s="80"/>
      <c r="FX83" s="79">
        <f>SUM(FX71:FX82)</f>
        <v>0</v>
      </c>
      <c r="FY83" s="46">
        <f>SUM(FY71:FY82)</f>
        <v>0</v>
      </c>
      <c r="FZ83" s="80"/>
      <c r="GA83" s="79">
        <f>SUM(GA71:GA82)</f>
        <v>0</v>
      </c>
      <c r="GB83" s="46">
        <f>SUM(GB71:GB82)</f>
        <v>0</v>
      </c>
      <c r="GC83" s="80"/>
      <c r="GD83" s="79">
        <f>SUM(GD71:GD82)</f>
        <v>0</v>
      </c>
      <c r="GE83" s="46">
        <f>SUM(GE71:GE82)</f>
        <v>0</v>
      </c>
      <c r="GF83" s="80"/>
      <c r="GG83" s="79">
        <f>SUM(GG71:GG82)</f>
        <v>0</v>
      </c>
      <c r="GH83" s="46">
        <f>SUM(GH71:GH82)</f>
        <v>0</v>
      </c>
      <c r="GI83" s="80"/>
      <c r="GJ83" s="79">
        <f t="shared" ref="GJ83:GK83" si="118">SUM(GJ71:GJ82)</f>
        <v>0</v>
      </c>
      <c r="GK83" s="46">
        <f t="shared" si="118"/>
        <v>0</v>
      </c>
      <c r="GL83" s="80"/>
      <c r="GM83" s="79">
        <f>SUM(GM71:GM82)</f>
        <v>0</v>
      </c>
      <c r="GN83" s="46">
        <f>SUM(GN71:GN82)</f>
        <v>0</v>
      </c>
      <c r="GO83" s="80"/>
      <c r="GP83" s="79">
        <f>SUM(GP71:GP82)</f>
        <v>0</v>
      </c>
      <c r="GQ83" s="46">
        <f>SUM(GQ71:GQ82)</f>
        <v>0</v>
      </c>
      <c r="GR83" s="80"/>
      <c r="GS83" s="79">
        <f>SUM(GS71:GS82)</f>
        <v>0</v>
      </c>
      <c r="GT83" s="46">
        <f>SUM(GT71:GT82)</f>
        <v>0</v>
      </c>
      <c r="GU83" s="80"/>
      <c r="GV83" s="79">
        <f>SUM(GV71:GV82)</f>
        <v>0</v>
      </c>
      <c r="GW83" s="46">
        <f>SUM(GW71:GW82)</f>
        <v>0</v>
      </c>
      <c r="GX83" s="80"/>
      <c r="GY83" s="79">
        <f>SUM(GY71:GY82)</f>
        <v>0</v>
      </c>
      <c r="GZ83" s="46">
        <f>SUM(GZ71:GZ82)</f>
        <v>0</v>
      </c>
      <c r="HA83" s="80"/>
      <c r="HB83" s="79">
        <f>SUM(HB71:HB82)</f>
        <v>0</v>
      </c>
      <c r="HC83" s="46">
        <f>SUM(HC71:HC82)</f>
        <v>0</v>
      </c>
      <c r="HD83" s="80"/>
      <c r="HE83" s="79">
        <f>SUM(HE71:HE82)</f>
        <v>0</v>
      </c>
      <c r="HF83" s="46">
        <f>SUM(HF71:HF82)</f>
        <v>0</v>
      </c>
      <c r="HG83" s="80"/>
      <c r="HH83" s="79">
        <f>SUM(HH71:HH82)</f>
        <v>0</v>
      </c>
      <c r="HI83" s="46">
        <f>SUM(HI71:HI82)</f>
        <v>0</v>
      </c>
      <c r="HJ83" s="80"/>
      <c r="HK83" s="79">
        <f>SUM(HK71:HK82)</f>
        <v>33</v>
      </c>
      <c r="HL83" s="46">
        <f>SUM(HL71:HL82)</f>
        <v>303.18799999999999</v>
      </c>
      <c r="HM83" s="80"/>
      <c r="HN83" s="79">
        <f>SUM(HN71:HN82)</f>
        <v>0</v>
      </c>
      <c r="HO83" s="46">
        <f>SUM(HO71:HO82)</f>
        <v>0</v>
      </c>
      <c r="HP83" s="80"/>
      <c r="HQ83" s="79">
        <f>SUM(HQ71:HQ82)</f>
        <v>115.27</v>
      </c>
      <c r="HR83" s="46">
        <f>SUM(HR71:HR82)</f>
        <v>668.41599999999994</v>
      </c>
      <c r="HS83" s="80"/>
      <c r="HT83" s="79">
        <f>SUM(HT71:HT82)</f>
        <v>215.13600000000005</v>
      </c>
      <c r="HU83" s="46">
        <f>SUM(HU71:HU82)</f>
        <v>1686.9179999999999</v>
      </c>
      <c r="HV83" s="80"/>
      <c r="HW83" s="79">
        <f>SUM(HW71:HW82)</f>
        <v>21350.521000000004</v>
      </c>
      <c r="HX83" s="46">
        <f>SUM(HX71:HX82)</f>
        <v>114571.65200000002</v>
      </c>
      <c r="HY83" s="80"/>
      <c r="HZ83" s="86">
        <f t="shared" si="91"/>
        <v>24936.40400000001</v>
      </c>
      <c r="IA83" s="102">
        <f t="shared" si="92"/>
        <v>137111.06599999999</v>
      </c>
      <c r="IB83" s="1"/>
      <c r="IC83" s="2"/>
      <c r="ID83" s="1"/>
      <c r="IE83" s="1"/>
      <c r="IF83" s="1"/>
      <c r="IG83" s="2"/>
      <c r="IH83" s="1"/>
      <c r="II83" s="1"/>
      <c r="IJ83" s="1"/>
      <c r="IK83" s="2"/>
      <c r="IL83" s="1"/>
      <c r="IM83" s="1"/>
      <c r="IN83" s="1"/>
      <c r="IO83" s="2"/>
      <c r="IP83" s="1"/>
      <c r="IQ83" s="1"/>
      <c r="IR83" s="1"/>
      <c r="IS83" s="2"/>
      <c r="IT83" s="1"/>
      <c r="IU83" s="1"/>
      <c r="IV83" s="1"/>
      <c r="IW83" s="2"/>
      <c r="IX83" s="1"/>
      <c r="IY83" s="1"/>
      <c r="IZ83" s="1"/>
      <c r="JA83" s="2"/>
      <c r="JB83" s="1"/>
      <c r="JC83" s="1"/>
      <c r="JD83" s="1"/>
      <c r="JE83" s="2"/>
      <c r="JF83" s="1"/>
      <c r="JG83" s="1"/>
      <c r="JH83" s="1"/>
      <c r="JI83" s="2"/>
      <c r="JJ83" s="1"/>
      <c r="JK83" s="1"/>
      <c r="JL83" s="1"/>
      <c r="JM83" s="2"/>
      <c r="JN83" s="1"/>
      <c r="JO83" s="1"/>
      <c r="JP83" s="1"/>
      <c r="JQ83" s="2"/>
      <c r="JR83" s="1"/>
      <c r="JS83" s="1"/>
      <c r="JT83" s="1"/>
      <c r="JU83" s="2"/>
      <c r="JV83" s="1"/>
      <c r="JW83" s="1"/>
      <c r="JX83" s="1"/>
      <c r="JY83" s="2"/>
      <c r="JZ83" s="1"/>
      <c r="KA83" s="1"/>
      <c r="KB83" s="1"/>
      <c r="KG83" s="3"/>
      <c r="KL83" s="3"/>
      <c r="KQ83" s="3"/>
      <c r="KV83" s="3"/>
      <c r="LA83" s="3"/>
      <c r="LF83" s="3"/>
      <c r="LK83" s="3"/>
      <c r="LP83" s="3"/>
      <c r="LU83" s="3"/>
      <c r="LZ83" s="3"/>
      <c r="ME83" s="3"/>
      <c r="MJ83" s="3"/>
      <c r="MO83" s="3"/>
      <c r="MT83" s="3"/>
      <c r="MY83" s="3"/>
    </row>
    <row r="84" spans="1:363" x14ac:dyDescent="0.3">
      <c r="A84" s="73">
        <v>2014</v>
      </c>
      <c r="B84" s="69" t="s">
        <v>5</v>
      </c>
      <c r="C84" s="52">
        <v>0</v>
      </c>
      <c r="D84" s="7">
        <v>0</v>
      </c>
      <c r="E84" s="53">
        <v>0</v>
      </c>
      <c r="F84" s="52">
        <v>0</v>
      </c>
      <c r="G84" s="7">
        <v>0</v>
      </c>
      <c r="H84" s="53">
        <v>0</v>
      </c>
      <c r="I84" s="52">
        <v>0</v>
      </c>
      <c r="J84" s="7">
        <v>0</v>
      </c>
      <c r="K84" s="53">
        <v>0</v>
      </c>
      <c r="L84" s="52">
        <v>0</v>
      </c>
      <c r="M84" s="7">
        <v>0</v>
      </c>
      <c r="N84" s="53">
        <v>0</v>
      </c>
      <c r="O84" s="52">
        <v>0</v>
      </c>
      <c r="P84" s="7">
        <v>0</v>
      </c>
      <c r="Q84" s="53">
        <v>0</v>
      </c>
      <c r="R84" s="52">
        <v>409.05200000000002</v>
      </c>
      <c r="S84" s="7">
        <v>1771.75</v>
      </c>
      <c r="T84" s="53">
        <f>S84/R84*1000</f>
        <v>4331.3564045647008</v>
      </c>
      <c r="U84" s="52">
        <v>0</v>
      </c>
      <c r="V84" s="7">
        <v>0</v>
      </c>
      <c r="W84" s="53">
        <v>0</v>
      </c>
      <c r="X84" s="52">
        <v>0</v>
      </c>
      <c r="Y84" s="7">
        <v>0</v>
      </c>
      <c r="Z84" s="53">
        <v>0</v>
      </c>
      <c r="AA84" s="52">
        <v>0</v>
      </c>
      <c r="AB84" s="7">
        <v>0</v>
      </c>
      <c r="AC84" s="53">
        <v>0</v>
      </c>
      <c r="AD84" s="52">
        <v>0</v>
      </c>
      <c r="AE84" s="7">
        <v>0</v>
      </c>
      <c r="AF84" s="53">
        <v>0</v>
      </c>
      <c r="AG84" s="52">
        <v>0</v>
      </c>
      <c r="AH84" s="7">
        <v>0</v>
      </c>
      <c r="AI84" s="53">
        <v>0</v>
      </c>
      <c r="AJ84" s="52">
        <v>0</v>
      </c>
      <c r="AK84" s="7">
        <v>0</v>
      </c>
      <c r="AL84" s="53">
        <v>0</v>
      </c>
      <c r="AM84" s="52">
        <v>0</v>
      </c>
      <c r="AN84" s="7">
        <v>0</v>
      </c>
      <c r="AO84" s="53">
        <v>0</v>
      </c>
      <c r="AP84" s="52">
        <v>0.01</v>
      </c>
      <c r="AQ84" s="7">
        <v>2.2799999999999998</v>
      </c>
      <c r="AR84" s="53">
        <f>AQ84/AP84*1000</f>
        <v>227999.99999999997</v>
      </c>
      <c r="AS84" s="52">
        <v>0</v>
      </c>
      <c r="AT84" s="7">
        <v>0</v>
      </c>
      <c r="AU84" s="53">
        <v>0</v>
      </c>
      <c r="AV84" s="52">
        <v>0</v>
      </c>
      <c r="AW84" s="7">
        <v>0</v>
      </c>
      <c r="AX84" s="53">
        <f t="shared" ref="AX84:AX95" si="119">IF(AV84=0,0,AW84/AV84*1000)</f>
        <v>0</v>
      </c>
      <c r="AY84" s="52">
        <v>0</v>
      </c>
      <c r="AZ84" s="7">
        <v>0</v>
      </c>
      <c r="BA84" s="53">
        <v>0</v>
      </c>
      <c r="BB84" s="52">
        <v>0</v>
      </c>
      <c r="BC84" s="7">
        <v>0</v>
      </c>
      <c r="BD84" s="53">
        <v>0</v>
      </c>
      <c r="BE84" s="52">
        <v>252.239</v>
      </c>
      <c r="BF84" s="7">
        <v>1138.72</v>
      </c>
      <c r="BG84" s="74">
        <f t="shared" ref="BG84" si="120">BF84/BE84*1000</f>
        <v>4514.4485983531495</v>
      </c>
      <c r="BH84" s="52">
        <v>0</v>
      </c>
      <c r="BI84" s="7">
        <v>0</v>
      </c>
      <c r="BJ84" s="53">
        <v>0</v>
      </c>
      <c r="BK84" s="52">
        <v>0</v>
      </c>
      <c r="BL84" s="7">
        <v>0</v>
      </c>
      <c r="BM84" s="53">
        <v>0</v>
      </c>
      <c r="BN84" s="52">
        <v>0</v>
      </c>
      <c r="BO84" s="7">
        <v>0</v>
      </c>
      <c r="BP84" s="53">
        <v>0</v>
      </c>
      <c r="BQ84" s="52">
        <v>0</v>
      </c>
      <c r="BR84" s="7">
        <v>0</v>
      </c>
      <c r="BS84" s="53">
        <v>0</v>
      </c>
      <c r="BT84" s="52">
        <v>0</v>
      </c>
      <c r="BU84" s="7">
        <v>0</v>
      </c>
      <c r="BV84" s="53">
        <v>0</v>
      </c>
      <c r="BW84" s="52">
        <v>0</v>
      </c>
      <c r="BX84" s="7">
        <v>0</v>
      </c>
      <c r="BY84" s="53">
        <v>0</v>
      </c>
      <c r="BZ84" s="52">
        <v>0</v>
      </c>
      <c r="CA84" s="7">
        <v>0</v>
      </c>
      <c r="CB84" s="53">
        <v>0</v>
      </c>
      <c r="CC84" s="52">
        <v>0</v>
      </c>
      <c r="CD84" s="7">
        <v>0</v>
      </c>
      <c r="CE84" s="53">
        <v>0</v>
      </c>
      <c r="CF84" s="52">
        <v>0</v>
      </c>
      <c r="CG84" s="7">
        <v>0</v>
      </c>
      <c r="CH84" s="53">
        <v>0</v>
      </c>
      <c r="CI84" s="52">
        <v>0</v>
      </c>
      <c r="CJ84" s="7">
        <v>0</v>
      </c>
      <c r="CK84" s="53">
        <v>0</v>
      </c>
      <c r="CL84" s="52">
        <v>0</v>
      </c>
      <c r="CM84" s="7">
        <v>0</v>
      </c>
      <c r="CN84" s="53">
        <v>0</v>
      </c>
      <c r="CO84" s="52">
        <v>0</v>
      </c>
      <c r="CP84" s="7">
        <v>0</v>
      </c>
      <c r="CQ84" s="53">
        <v>0</v>
      </c>
      <c r="CR84" s="52">
        <v>0</v>
      </c>
      <c r="CS84" s="7">
        <v>0</v>
      </c>
      <c r="CT84" s="53">
        <v>0</v>
      </c>
      <c r="CU84" s="52">
        <v>0</v>
      </c>
      <c r="CV84" s="7">
        <v>0</v>
      </c>
      <c r="CW84" s="53">
        <v>0</v>
      </c>
      <c r="CX84" s="52">
        <v>0</v>
      </c>
      <c r="CY84" s="7">
        <v>0</v>
      </c>
      <c r="CZ84" s="53">
        <v>0</v>
      </c>
      <c r="DA84" s="52">
        <v>19.422000000000001</v>
      </c>
      <c r="DB84" s="7">
        <v>201.77</v>
      </c>
      <c r="DC84" s="53">
        <f>DB84/DA84*1000</f>
        <v>10388.734424879003</v>
      </c>
      <c r="DD84" s="52">
        <v>0</v>
      </c>
      <c r="DE84" s="7">
        <v>0</v>
      </c>
      <c r="DF84" s="53">
        <v>0</v>
      </c>
      <c r="DG84" s="52">
        <v>0</v>
      </c>
      <c r="DH84" s="7">
        <v>0</v>
      </c>
      <c r="DI84" s="53">
        <v>0</v>
      </c>
      <c r="DJ84" s="52">
        <v>0</v>
      </c>
      <c r="DK84" s="7">
        <v>0</v>
      </c>
      <c r="DL84" s="53">
        <v>0</v>
      </c>
      <c r="DM84" s="52">
        <v>0</v>
      </c>
      <c r="DN84" s="7">
        <v>0</v>
      </c>
      <c r="DO84" s="53">
        <v>0</v>
      </c>
      <c r="DP84" s="52">
        <v>0</v>
      </c>
      <c r="DQ84" s="7">
        <v>0</v>
      </c>
      <c r="DR84" s="53">
        <v>0</v>
      </c>
      <c r="DS84" s="52">
        <v>0</v>
      </c>
      <c r="DT84" s="7">
        <v>0</v>
      </c>
      <c r="DU84" s="53">
        <v>0</v>
      </c>
      <c r="DV84" s="52">
        <v>0</v>
      </c>
      <c r="DW84" s="7">
        <v>0</v>
      </c>
      <c r="DX84" s="53">
        <v>0</v>
      </c>
      <c r="DY84" s="52">
        <v>1.089</v>
      </c>
      <c r="DZ84" s="7">
        <v>10.54</v>
      </c>
      <c r="EA84" s="53">
        <f t="shared" ref="EA84" si="121">DZ84/DY84*1000</f>
        <v>9678.6042240587703</v>
      </c>
      <c r="EB84" s="52">
        <v>101.584</v>
      </c>
      <c r="EC84" s="7">
        <v>933.42</v>
      </c>
      <c r="ED84" s="53">
        <f t="shared" ref="ED84" si="122">EC84/EB84*1000</f>
        <v>9188.6517561820747</v>
      </c>
      <c r="EE84" s="52">
        <v>0</v>
      </c>
      <c r="EF84" s="7">
        <v>0</v>
      </c>
      <c r="EG84" s="53">
        <v>0</v>
      </c>
      <c r="EH84" s="52">
        <v>0</v>
      </c>
      <c r="EI84" s="7">
        <v>0</v>
      </c>
      <c r="EJ84" s="53">
        <f t="shared" ref="EJ84:EJ95" si="123">IF(EH84=0,0,EI84/EH84*1000)</f>
        <v>0</v>
      </c>
      <c r="EK84" s="52">
        <v>0</v>
      </c>
      <c r="EL84" s="7">
        <v>0</v>
      </c>
      <c r="EM84" s="53">
        <v>0</v>
      </c>
      <c r="EN84" s="52">
        <v>0.10299999999999999</v>
      </c>
      <c r="EO84" s="7">
        <v>14.59</v>
      </c>
      <c r="EP84" s="53">
        <f t="shared" ref="EP84" si="124">EO84/EN84*1000</f>
        <v>141650.48543689321</v>
      </c>
      <c r="EQ84" s="52">
        <v>0</v>
      </c>
      <c r="ER84" s="7">
        <v>0</v>
      </c>
      <c r="ES84" s="53">
        <v>0</v>
      </c>
      <c r="ET84" s="52">
        <v>0</v>
      </c>
      <c r="EU84" s="7">
        <v>0</v>
      </c>
      <c r="EV84" s="53">
        <v>0</v>
      </c>
      <c r="EW84" s="52">
        <v>0</v>
      </c>
      <c r="EX84" s="7">
        <v>0</v>
      </c>
      <c r="EY84" s="53">
        <v>0</v>
      </c>
      <c r="EZ84" s="52">
        <v>0</v>
      </c>
      <c r="FA84" s="7">
        <v>0</v>
      </c>
      <c r="FB84" s="53">
        <v>0</v>
      </c>
      <c r="FC84" s="52">
        <v>0</v>
      </c>
      <c r="FD84" s="7">
        <v>0</v>
      </c>
      <c r="FE84" s="53">
        <v>0</v>
      </c>
      <c r="FF84" s="52">
        <v>0</v>
      </c>
      <c r="FG84" s="7">
        <v>0</v>
      </c>
      <c r="FH84" s="53">
        <v>0</v>
      </c>
      <c r="FI84" s="52">
        <v>0</v>
      </c>
      <c r="FJ84" s="7">
        <v>0</v>
      </c>
      <c r="FK84" s="53">
        <v>0</v>
      </c>
      <c r="FL84" s="52">
        <v>0</v>
      </c>
      <c r="FM84" s="7">
        <v>0</v>
      </c>
      <c r="FN84" s="53">
        <f t="shared" ref="FN84:FN95" si="125">IF(FL84=0,0,FM84/FL84*1000)</f>
        <v>0</v>
      </c>
      <c r="FO84" s="52">
        <v>0</v>
      </c>
      <c r="FP84" s="7">
        <v>0</v>
      </c>
      <c r="FQ84" s="53">
        <v>0</v>
      </c>
      <c r="FR84" s="52">
        <v>0</v>
      </c>
      <c r="FS84" s="7">
        <v>0</v>
      </c>
      <c r="FT84" s="53">
        <v>0</v>
      </c>
      <c r="FU84" s="52">
        <v>0</v>
      </c>
      <c r="FV84" s="7">
        <v>0</v>
      </c>
      <c r="FW84" s="53">
        <v>0</v>
      </c>
      <c r="FX84" s="52">
        <v>0</v>
      </c>
      <c r="FY84" s="7">
        <v>0</v>
      </c>
      <c r="FZ84" s="53">
        <v>0</v>
      </c>
      <c r="GA84" s="52">
        <v>0</v>
      </c>
      <c r="GB84" s="7">
        <v>0</v>
      </c>
      <c r="GC84" s="53">
        <v>0</v>
      </c>
      <c r="GD84" s="52">
        <v>0</v>
      </c>
      <c r="GE84" s="7">
        <v>0</v>
      </c>
      <c r="GF84" s="53">
        <v>0</v>
      </c>
      <c r="GG84" s="52">
        <v>0</v>
      </c>
      <c r="GH84" s="7">
        <v>0</v>
      </c>
      <c r="GI84" s="53">
        <v>0</v>
      </c>
      <c r="GJ84" s="52">
        <v>0</v>
      </c>
      <c r="GK84" s="7">
        <v>0</v>
      </c>
      <c r="GL84" s="53">
        <f t="shared" ref="GL84:GL95" si="126">IF(GJ84=0,0,GK84/GJ84*1000)</f>
        <v>0</v>
      </c>
      <c r="GM84" s="52">
        <v>0</v>
      </c>
      <c r="GN84" s="7">
        <v>0</v>
      </c>
      <c r="GO84" s="53">
        <v>0</v>
      </c>
      <c r="GP84" s="52">
        <v>2.5000000000000001E-2</v>
      </c>
      <c r="GQ84" s="7">
        <v>1.26</v>
      </c>
      <c r="GR84" s="74">
        <f t="shared" ref="GR84" si="127">GQ84/GP84*1000</f>
        <v>50400</v>
      </c>
      <c r="GS84" s="52">
        <v>0</v>
      </c>
      <c r="GT84" s="7">
        <v>0</v>
      </c>
      <c r="GU84" s="53">
        <v>0</v>
      </c>
      <c r="GV84" s="52">
        <v>0</v>
      </c>
      <c r="GW84" s="7">
        <v>0</v>
      </c>
      <c r="GX84" s="53">
        <v>0</v>
      </c>
      <c r="GY84" s="52">
        <v>0</v>
      </c>
      <c r="GZ84" s="7">
        <v>0</v>
      </c>
      <c r="HA84" s="53">
        <v>0</v>
      </c>
      <c r="HB84" s="52">
        <v>0</v>
      </c>
      <c r="HC84" s="7">
        <v>0</v>
      </c>
      <c r="HD84" s="53">
        <v>0</v>
      </c>
      <c r="HE84" s="52">
        <v>0</v>
      </c>
      <c r="HF84" s="7">
        <v>0</v>
      </c>
      <c r="HG84" s="53">
        <v>0</v>
      </c>
      <c r="HH84" s="52">
        <v>0</v>
      </c>
      <c r="HI84" s="7">
        <v>0</v>
      </c>
      <c r="HJ84" s="53">
        <v>0</v>
      </c>
      <c r="HK84" s="52">
        <v>0</v>
      </c>
      <c r="HL84" s="7">
        <v>0</v>
      </c>
      <c r="HM84" s="53">
        <v>0</v>
      </c>
      <c r="HN84" s="52">
        <v>0</v>
      </c>
      <c r="HO84" s="7">
        <v>0</v>
      </c>
      <c r="HP84" s="53">
        <v>0</v>
      </c>
      <c r="HQ84" s="52">
        <v>0</v>
      </c>
      <c r="HR84" s="7">
        <v>0</v>
      </c>
      <c r="HS84" s="74">
        <v>0</v>
      </c>
      <c r="HT84" s="52">
        <v>8.4000000000000005E-2</v>
      </c>
      <c r="HU84" s="7">
        <v>1.29</v>
      </c>
      <c r="HV84" s="74">
        <f t="shared" ref="HV84" si="128">HU84/HT84*1000</f>
        <v>15357.142857142855</v>
      </c>
      <c r="HW84" s="52">
        <v>2237.2510000000002</v>
      </c>
      <c r="HX84" s="7">
        <v>13333.05</v>
      </c>
      <c r="HY84" s="74">
        <f>HX84/HW84*1000</f>
        <v>5959.5682379849186</v>
      </c>
      <c r="HZ84" s="10">
        <f t="shared" si="91"/>
        <v>3020.8590000000004</v>
      </c>
      <c r="IA84" s="15">
        <f t="shared" si="92"/>
        <v>17408.669999999998</v>
      </c>
    </row>
    <row r="85" spans="1:363" x14ac:dyDescent="0.3">
      <c r="A85" s="73">
        <v>2014</v>
      </c>
      <c r="B85" s="69" t="s">
        <v>6</v>
      </c>
      <c r="C85" s="52">
        <v>0</v>
      </c>
      <c r="D85" s="7">
        <v>0</v>
      </c>
      <c r="E85" s="53">
        <v>0</v>
      </c>
      <c r="F85" s="52">
        <v>0</v>
      </c>
      <c r="G85" s="7">
        <v>0</v>
      </c>
      <c r="H85" s="53">
        <v>0</v>
      </c>
      <c r="I85" s="52">
        <v>0</v>
      </c>
      <c r="J85" s="7">
        <v>0</v>
      </c>
      <c r="K85" s="53">
        <v>0</v>
      </c>
      <c r="L85" s="52">
        <v>0</v>
      </c>
      <c r="M85" s="7">
        <v>0</v>
      </c>
      <c r="N85" s="53">
        <v>0</v>
      </c>
      <c r="O85" s="52">
        <v>0</v>
      </c>
      <c r="P85" s="7">
        <v>0</v>
      </c>
      <c r="Q85" s="53">
        <v>0</v>
      </c>
      <c r="R85" s="52">
        <v>401.88499999999999</v>
      </c>
      <c r="S85" s="7">
        <v>2182.04</v>
      </c>
      <c r="T85" s="53">
        <f t="shared" ref="T85:T95" si="129">S85/R85*1000</f>
        <v>5429.5134180175919</v>
      </c>
      <c r="U85" s="52">
        <v>0</v>
      </c>
      <c r="V85" s="7">
        <v>0</v>
      </c>
      <c r="W85" s="53">
        <v>0</v>
      </c>
      <c r="X85" s="52">
        <v>0</v>
      </c>
      <c r="Y85" s="7">
        <v>0</v>
      </c>
      <c r="Z85" s="53">
        <v>0</v>
      </c>
      <c r="AA85" s="52">
        <v>0</v>
      </c>
      <c r="AB85" s="7">
        <v>0</v>
      </c>
      <c r="AC85" s="53">
        <v>0</v>
      </c>
      <c r="AD85" s="52">
        <v>0</v>
      </c>
      <c r="AE85" s="7">
        <v>0</v>
      </c>
      <c r="AF85" s="53">
        <v>0</v>
      </c>
      <c r="AG85" s="52">
        <v>0</v>
      </c>
      <c r="AH85" s="7">
        <v>0</v>
      </c>
      <c r="AI85" s="53">
        <v>0</v>
      </c>
      <c r="AJ85" s="52">
        <v>0</v>
      </c>
      <c r="AK85" s="7">
        <v>0</v>
      </c>
      <c r="AL85" s="53">
        <v>0</v>
      </c>
      <c r="AM85" s="52">
        <v>0</v>
      </c>
      <c r="AN85" s="7">
        <v>0</v>
      </c>
      <c r="AO85" s="53">
        <v>0</v>
      </c>
      <c r="AP85" s="52">
        <v>35.481000000000002</v>
      </c>
      <c r="AQ85" s="7">
        <v>328.74</v>
      </c>
      <c r="AR85" s="53">
        <f t="shared" ref="AR85:AR95" si="130">AQ85/AP85*1000</f>
        <v>9265.2405512809673</v>
      </c>
      <c r="AS85" s="52">
        <v>0</v>
      </c>
      <c r="AT85" s="7">
        <v>0</v>
      </c>
      <c r="AU85" s="53">
        <v>0</v>
      </c>
      <c r="AV85" s="52">
        <v>0</v>
      </c>
      <c r="AW85" s="7">
        <v>0</v>
      </c>
      <c r="AX85" s="53">
        <f t="shared" si="119"/>
        <v>0</v>
      </c>
      <c r="AY85" s="52">
        <v>0</v>
      </c>
      <c r="AZ85" s="7">
        <v>0</v>
      </c>
      <c r="BA85" s="53">
        <v>0</v>
      </c>
      <c r="BB85" s="52">
        <v>0</v>
      </c>
      <c r="BC85" s="7">
        <v>0</v>
      </c>
      <c r="BD85" s="53">
        <v>0</v>
      </c>
      <c r="BE85" s="52">
        <v>239.22800000000001</v>
      </c>
      <c r="BF85" s="7">
        <v>1066.6099999999999</v>
      </c>
      <c r="BG85" s="53">
        <f t="shared" ref="BG85:BG95" si="131">BF85/BE85*1000</f>
        <v>4458.5500025080673</v>
      </c>
      <c r="BH85" s="52">
        <v>6.1619999999999999</v>
      </c>
      <c r="BI85" s="7">
        <v>132</v>
      </c>
      <c r="BJ85" s="53">
        <f t="shared" ref="BJ85" si="132">BI85/BH85*1000</f>
        <v>21421.61635832522</v>
      </c>
      <c r="BK85" s="52">
        <v>0</v>
      </c>
      <c r="BL85" s="7">
        <v>0</v>
      </c>
      <c r="BM85" s="53">
        <v>0</v>
      </c>
      <c r="BN85" s="52">
        <v>0</v>
      </c>
      <c r="BO85" s="7">
        <v>0</v>
      </c>
      <c r="BP85" s="53">
        <v>0</v>
      </c>
      <c r="BQ85" s="52">
        <v>0</v>
      </c>
      <c r="BR85" s="7">
        <v>0</v>
      </c>
      <c r="BS85" s="53">
        <v>0</v>
      </c>
      <c r="BT85" s="52">
        <v>0</v>
      </c>
      <c r="BU85" s="7">
        <v>0</v>
      </c>
      <c r="BV85" s="53">
        <v>0</v>
      </c>
      <c r="BW85" s="52">
        <v>0</v>
      </c>
      <c r="BX85" s="7">
        <v>0</v>
      </c>
      <c r="BY85" s="53">
        <v>0</v>
      </c>
      <c r="BZ85" s="52">
        <v>0</v>
      </c>
      <c r="CA85" s="7">
        <v>0</v>
      </c>
      <c r="CB85" s="53">
        <v>0</v>
      </c>
      <c r="CC85" s="52">
        <v>0</v>
      </c>
      <c r="CD85" s="7">
        <v>0</v>
      </c>
      <c r="CE85" s="53">
        <v>0</v>
      </c>
      <c r="CF85" s="52">
        <v>0</v>
      </c>
      <c r="CG85" s="7">
        <v>0</v>
      </c>
      <c r="CH85" s="53">
        <v>0</v>
      </c>
      <c r="CI85" s="52">
        <v>0</v>
      </c>
      <c r="CJ85" s="7">
        <v>0</v>
      </c>
      <c r="CK85" s="53">
        <v>0</v>
      </c>
      <c r="CL85" s="52">
        <v>0</v>
      </c>
      <c r="CM85" s="7">
        <v>0</v>
      </c>
      <c r="CN85" s="53">
        <v>0</v>
      </c>
      <c r="CO85" s="52">
        <v>0</v>
      </c>
      <c r="CP85" s="7">
        <v>0</v>
      </c>
      <c r="CQ85" s="53">
        <v>0</v>
      </c>
      <c r="CR85" s="52">
        <v>0</v>
      </c>
      <c r="CS85" s="7">
        <v>0</v>
      </c>
      <c r="CT85" s="53">
        <v>0</v>
      </c>
      <c r="CU85" s="52">
        <v>0</v>
      </c>
      <c r="CV85" s="7">
        <v>0</v>
      </c>
      <c r="CW85" s="53">
        <v>0</v>
      </c>
      <c r="CX85" s="52">
        <v>0</v>
      </c>
      <c r="CY85" s="7">
        <v>0</v>
      </c>
      <c r="CZ85" s="53">
        <v>0</v>
      </c>
      <c r="DA85" s="52">
        <v>31.661000000000001</v>
      </c>
      <c r="DB85" s="7">
        <v>239.95</v>
      </c>
      <c r="DC85" s="53">
        <f t="shared" ref="DC85:DC95" si="133">DB85/DA85*1000</f>
        <v>7578.7246138782721</v>
      </c>
      <c r="DD85" s="52">
        <v>0</v>
      </c>
      <c r="DE85" s="7">
        <v>0</v>
      </c>
      <c r="DF85" s="53">
        <v>0</v>
      </c>
      <c r="DG85" s="52">
        <v>0</v>
      </c>
      <c r="DH85" s="7">
        <v>0</v>
      </c>
      <c r="DI85" s="53">
        <v>0</v>
      </c>
      <c r="DJ85" s="52">
        <v>0</v>
      </c>
      <c r="DK85" s="7">
        <v>0</v>
      </c>
      <c r="DL85" s="53">
        <v>0</v>
      </c>
      <c r="DM85" s="52">
        <v>0</v>
      </c>
      <c r="DN85" s="7">
        <v>0</v>
      </c>
      <c r="DO85" s="53">
        <v>0</v>
      </c>
      <c r="DP85" s="52">
        <v>0</v>
      </c>
      <c r="DQ85" s="7">
        <v>0</v>
      </c>
      <c r="DR85" s="53">
        <v>0</v>
      </c>
      <c r="DS85" s="52">
        <v>2.1999999999999999E-2</v>
      </c>
      <c r="DT85" s="7">
        <v>0.28000000000000003</v>
      </c>
      <c r="DU85" s="53">
        <f t="shared" ref="DU85" si="134">DT85/DS85*1000</f>
        <v>12727.272727272728</v>
      </c>
      <c r="DV85" s="52">
        <v>0</v>
      </c>
      <c r="DW85" s="7">
        <v>0</v>
      </c>
      <c r="DX85" s="53">
        <v>0</v>
      </c>
      <c r="DY85" s="52">
        <v>0.28000000000000003</v>
      </c>
      <c r="DZ85" s="7">
        <v>2.2200000000000002</v>
      </c>
      <c r="EA85" s="53">
        <f t="shared" ref="EA85:EA95" si="135">DZ85/DY85*1000</f>
        <v>7928.5714285714284</v>
      </c>
      <c r="EB85" s="52">
        <v>170.875</v>
      </c>
      <c r="EC85" s="7">
        <v>1713.21</v>
      </c>
      <c r="ED85" s="53">
        <f t="shared" ref="ED85:ED95" si="136">EC85/EB85*1000</f>
        <v>10026.100950987564</v>
      </c>
      <c r="EE85" s="52">
        <v>0</v>
      </c>
      <c r="EF85" s="7">
        <v>0</v>
      </c>
      <c r="EG85" s="53">
        <v>0</v>
      </c>
      <c r="EH85" s="52">
        <v>0</v>
      </c>
      <c r="EI85" s="7">
        <v>0</v>
      </c>
      <c r="EJ85" s="53">
        <f t="shared" si="123"/>
        <v>0</v>
      </c>
      <c r="EK85" s="52">
        <v>0</v>
      </c>
      <c r="EL85" s="7">
        <v>0</v>
      </c>
      <c r="EM85" s="53">
        <v>0</v>
      </c>
      <c r="EN85" s="52">
        <v>0</v>
      </c>
      <c r="EO85" s="7">
        <v>0</v>
      </c>
      <c r="EP85" s="53">
        <v>0</v>
      </c>
      <c r="EQ85" s="52">
        <v>0</v>
      </c>
      <c r="ER85" s="7">
        <v>0</v>
      </c>
      <c r="ES85" s="53">
        <v>0</v>
      </c>
      <c r="ET85" s="52">
        <v>0</v>
      </c>
      <c r="EU85" s="7">
        <v>0</v>
      </c>
      <c r="EV85" s="53">
        <v>0</v>
      </c>
      <c r="EW85" s="52">
        <v>0</v>
      </c>
      <c r="EX85" s="7">
        <v>0</v>
      </c>
      <c r="EY85" s="53">
        <v>0</v>
      </c>
      <c r="EZ85" s="52">
        <v>0</v>
      </c>
      <c r="FA85" s="7">
        <v>0</v>
      </c>
      <c r="FB85" s="53">
        <v>0</v>
      </c>
      <c r="FC85" s="52">
        <v>0</v>
      </c>
      <c r="FD85" s="7">
        <v>0</v>
      </c>
      <c r="FE85" s="53">
        <v>0</v>
      </c>
      <c r="FF85" s="52">
        <v>0</v>
      </c>
      <c r="FG85" s="7">
        <v>0</v>
      </c>
      <c r="FH85" s="53">
        <v>0</v>
      </c>
      <c r="FI85" s="52">
        <v>0</v>
      </c>
      <c r="FJ85" s="7">
        <v>0</v>
      </c>
      <c r="FK85" s="53">
        <v>0</v>
      </c>
      <c r="FL85" s="52">
        <v>0</v>
      </c>
      <c r="FM85" s="7">
        <v>0</v>
      </c>
      <c r="FN85" s="53">
        <f t="shared" si="125"/>
        <v>0</v>
      </c>
      <c r="FO85" s="52">
        <v>0</v>
      </c>
      <c r="FP85" s="7">
        <v>0</v>
      </c>
      <c r="FQ85" s="53">
        <v>0</v>
      </c>
      <c r="FR85" s="52">
        <v>0</v>
      </c>
      <c r="FS85" s="7">
        <v>0</v>
      </c>
      <c r="FT85" s="53">
        <v>0</v>
      </c>
      <c r="FU85" s="52">
        <v>0</v>
      </c>
      <c r="FV85" s="7">
        <v>0</v>
      </c>
      <c r="FW85" s="53">
        <v>0</v>
      </c>
      <c r="FX85" s="52">
        <v>0</v>
      </c>
      <c r="FY85" s="7">
        <v>0</v>
      </c>
      <c r="FZ85" s="53">
        <v>0</v>
      </c>
      <c r="GA85" s="52">
        <v>0</v>
      </c>
      <c r="GB85" s="7">
        <v>0</v>
      </c>
      <c r="GC85" s="53">
        <v>0</v>
      </c>
      <c r="GD85" s="52">
        <v>0</v>
      </c>
      <c r="GE85" s="7">
        <v>0</v>
      </c>
      <c r="GF85" s="53">
        <v>0</v>
      </c>
      <c r="GG85" s="52">
        <v>0</v>
      </c>
      <c r="GH85" s="7">
        <v>0</v>
      </c>
      <c r="GI85" s="53">
        <v>0</v>
      </c>
      <c r="GJ85" s="52">
        <v>0</v>
      </c>
      <c r="GK85" s="7">
        <v>0</v>
      </c>
      <c r="GL85" s="53">
        <f t="shared" si="126"/>
        <v>0</v>
      </c>
      <c r="GM85" s="52">
        <v>0</v>
      </c>
      <c r="GN85" s="7">
        <v>0</v>
      </c>
      <c r="GO85" s="53">
        <v>0</v>
      </c>
      <c r="GP85" s="52">
        <v>0</v>
      </c>
      <c r="GQ85" s="7">
        <v>0</v>
      </c>
      <c r="GR85" s="53">
        <v>0</v>
      </c>
      <c r="GS85" s="52">
        <v>0</v>
      </c>
      <c r="GT85" s="7">
        <v>0</v>
      </c>
      <c r="GU85" s="53">
        <v>0</v>
      </c>
      <c r="GV85" s="52">
        <v>0</v>
      </c>
      <c r="GW85" s="7">
        <v>0</v>
      </c>
      <c r="GX85" s="53">
        <v>0</v>
      </c>
      <c r="GY85" s="52">
        <v>0</v>
      </c>
      <c r="GZ85" s="7">
        <v>0</v>
      </c>
      <c r="HA85" s="53">
        <v>0</v>
      </c>
      <c r="HB85" s="52">
        <v>0</v>
      </c>
      <c r="HC85" s="7">
        <v>0</v>
      </c>
      <c r="HD85" s="53">
        <v>0</v>
      </c>
      <c r="HE85" s="52">
        <v>0</v>
      </c>
      <c r="HF85" s="7">
        <v>0</v>
      </c>
      <c r="HG85" s="53">
        <v>0</v>
      </c>
      <c r="HH85" s="52">
        <v>0</v>
      </c>
      <c r="HI85" s="7">
        <v>0</v>
      </c>
      <c r="HJ85" s="53">
        <v>0</v>
      </c>
      <c r="HK85" s="52">
        <v>0</v>
      </c>
      <c r="HL85" s="7">
        <v>0</v>
      </c>
      <c r="HM85" s="53">
        <v>0</v>
      </c>
      <c r="HN85" s="52">
        <v>0</v>
      </c>
      <c r="HO85" s="7">
        <v>0</v>
      </c>
      <c r="HP85" s="53">
        <v>0</v>
      </c>
      <c r="HQ85" s="52">
        <v>0</v>
      </c>
      <c r="HR85" s="7">
        <v>0</v>
      </c>
      <c r="HS85" s="53">
        <v>0</v>
      </c>
      <c r="HT85" s="52">
        <v>35.433</v>
      </c>
      <c r="HU85" s="7">
        <v>343.73</v>
      </c>
      <c r="HV85" s="53">
        <f t="shared" ref="HV85:HV95" si="137">HU85/HT85*1000</f>
        <v>9700.8438461321384</v>
      </c>
      <c r="HW85" s="52">
        <v>2381.4050000000002</v>
      </c>
      <c r="HX85" s="7">
        <v>14898.1</v>
      </c>
      <c r="HY85" s="53">
        <f t="shared" ref="HY85:HY95" si="138">HX85/HW85*1000</f>
        <v>6256.0127319796502</v>
      </c>
      <c r="HZ85" s="10">
        <f t="shared" si="91"/>
        <v>3302.4320000000007</v>
      </c>
      <c r="IA85" s="15">
        <f t="shared" si="92"/>
        <v>20906.88</v>
      </c>
    </row>
    <row r="86" spans="1:363" x14ac:dyDescent="0.3">
      <c r="A86" s="73">
        <v>2014</v>
      </c>
      <c r="B86" s="69" t="s">
        <v>7</v>
      </c>
      <c r="C86" s="52">
        <v>0</v>
      </c>
      <c r="D86" s="7">
        <v>0</v>
      </c>
      <c r="E86" s="53">
        <v>0</v>
      </c>
      <c r="F86" s="52">
        <v>0</v>
      </c>
      <c r="G86" s="7">
        <v>0</v>
      </c>
      <c r="H86" s="53">
        <v>0</v>
      </c>
      <c r="I86" s="52">
        <v>0</v>
      </c>
      <c r="J86" s="7">
        <v>0</v>
      </c>
      <c r="K86" s="53">
        <v>0</v>
      </c>
      <c r="L86" s="52">
        <v>0</v>
      </c>
      <c r="M86" s="7">
        <v>0</v>
      </c>
      <c r="N86" s="53">
        <v>0</v>
      </c>
      <c r="O86" s="52">
        <v>0</v>
      </c>
      <c r="P86" s="7">
        <v>0</v>
      </c>
      <c r="Q86" s="53">
        <v>0</v>
      </c>
      <c r="R86" s="52">
        <v>1312.694</v>
      </c>
      <c r="S86" s="7">
        <v>5207.92</v>
      </c>
      <c r="T86" s="53">
        <f t="shared" ref="T86" si="139">S86/R86*1000</f>
        <v>3967.3526351152668</v>
      </c>
      <c r="U86" s="52">
        <v>0</v>
      </c>
      <c r="V86" s="7">
        <v>0</v>
      </c>
      <c r="W86" s="53">
        <v>0</v>
      </c>
      <c r="X86" s="52">
        <v>0</v>
      </c>
      <c r="Y86" s="7">
        <v>0</v>
      </c>
      <c r="Z86" s="53">
        <v>0</v>
      </c>
      <c r="AA86" s="52">
        <v>0</v>
      </c>
      <c r="AB86" s="7">
        <v>0</v>
      </c>
      <c r="AC86" s="53">
        <v>0</v>
      </c>
      <c r="AD86" s="52">
        <v>0</v>
      </c>
      <c r="AE86" s="7">
        <v>0</v>
      </c>
      <c r="AF86" s="53">
        <v>0</v>
      </c>
      <c r="AG86" s="52">
        <v>0</v>
      </c>
      <c r="AH86" s="7">
        <v>0</v>
      </c>
      <c r="AI86" s="53">
        <v>0</v>
      </c>
      <c r="AJ86" s="52">
        <v>0</v>
      </c>
      <c r="AK86" s="7">
        <v>0</v>
      </c>
      <c r="AL86" s="53">
        <v>0</v>
      </c>
      <c r="AM86" s="52">
        <v>0</v>
      </c>
      <c r="AN86" s="7">
        <v>0</v>
      </c>
      <c r="AO86" s="53">
        <v>0</v>
      </c>
      <c r="AP86" s="52">
        <v>0</v>
      </c>
      <c r="AQ86" s="7">
        <v>0</v>
      </c>
      <c r="AR86" s="53">
        <v>0</v>
      </c>
      <c r="AS86" s="52">
        <v>0</v>
      </c>
      <c r="AT86" s="7">
        <v>0</v>
      </c>
      <c r="AU86" s="53">
        <v>0</v>
      </c>
      <c r="AV86" s="52">
        <v>0</v>
      </c>
      <c r="AW86" s="7">
        <v>0</v>
      </c>
      <c r="AX86" s="53">
        <f t="shared" si="119"/>
        <v>0</v>
      </c>
      <c r="AY86" s="52">
        <v>0</v>
      </c>
      <c r="AZ86" s="7">
        <v>0</v>
      </c>
      <c r="BA86" s="53">
        <v>0</v>
      </c>
      <c r="BB86" s="52">
        <v>0</v>
      </c>
      <c r="BC86" s="7">
        <v>0</v>
      </c>
      <c r="BD86" s="53">
        <v>0</v>
      </c>
      <c r="BE86" s="52">
        <v>120.667</v>
      </c>
      <c r="BF86" s="7">
        <v>417.87</v>
      </c>
      <c r="BG86" s="53">
        <f t="shared" ref="BG86" si="140">BF86/BE86*1000</f>
        <v>3463.0014834213166</v>
      </c>
      <c r="BH86" s="52">
        <v>0</v>
      </c>
      <c r="BI86" s="7">
        <v>0</v>
      </c>
      <c r="BJ86" s="53">
        <v>0</v>
      </c>
      <c r="BK86" s="52">
        <v>0</v>
      </c>
      <c r="BL86" s="7">
        <v>0</v>
      </c>
      <c r="BM86" s="53">
        <v>0</v>
      </c>
      <c r="BN86" s="52">
        <v>0</v>
      </c>
      <c r="BO86" s="7">
        <v>0</v>
      </c>
      <c r="BP86" s="53">
        <v>0</v>
      </c>
      <c r="BQ86" s="52">
        <v>0</v>
      </c>
      <c r="BR86" s="7">
        <v>0</v>
      </c>
      <c r="BS86" s="53">
        <v>0</v>
      </c>
      <c r="BT86" s="52">
        <v>0</v>
      </c>
      <c r="BU86" s="7">
        <v>0</v>
      </c>
      <c r="BV86" s="53">
        <v>0</v>
      </c>
      <c r="BW86" s="52">
        <v>0</v>
      </c>
      <c r="BX86" s="7">
        <v>0</v>
      </c>
      <c r="BY86" s="53">
        <v>0</v>
      </c>
      <c r="BZ86" s="52">
        <v>0</v>
      </c>
      <c r="CA86" s="7">
        <v>0</v>
      </c>
      <c r="CB86" s="53">
        <v>0</v>
      </c>
      <c r="CC86" s="52">
        <v>0</v>
      </c>
      <c r="CD86" s="7">
        <v>0</v>
      </c>
      <c r="CE86" s="53">
        <v>0</v>
      </c>
      <c r="CF86" s="52">
        <v>0</v>
      </c>
      <c r="CG86" s="7">
        <v>0</v>
      </c>
      <c r="CH86" s="53">
        <v>0</v>
      </c>
      <c r="CI86" s="52">
        <v>0</v>
      </c>
      <c r="CJ86" s="7">
        <v>0</v>
      </c>
      <c r="CK86" s="53">
        <v>0</v>
      </c>
      <c r="CL86" s="52">
        <v>0</v>
      </c>
      <c r="CM86" s="7">
        <v>0</v>
      </c>
      <c r="CN86" s="53">
        <v>0</v>
      </c>
      <c r="CO86" s="52">
        <v>0</v>
      </c>
      <c r="CP86" s="7">
        <v>0</v>
      </c>
      <c r="CQ86" s="53">
        <v>0</v>
      </c>
      <c r="CR86" s="52">
        <v>0</v>
      </c>
      <c r="CS86" s="7">
        <v>0</v>
      </c>
      <c r="CT86" s="53">
        <v>0</v>
      </c>
      <c r="CU86" s="52">
        <v>0</v>
      </c>
      <c r="CV86" s="7">
        <v>0</v>
      </c>
      <c r="CW86" s="53">
        <v>0</v>
      </c>
      <c r="CX86" s="52">
        <v>0</v>
      </c>
      <c r="CY86" s="7">
        <v>0</v>
      </c>
      <c r="CZ86" s="53">
        <v>0</v>
      </c>
      <c r="DA86" s="52">
        <v>0.35799999999999998</v>
      </c>
      <c r="DB86" s="7">
        <v>3</v>
      </c>
      <c r="DC86" s="53">
        <f t="shared" ref="DC86" si="141">DB86/DA86*1000</f>
        <v>8379.8882681564246</v>
      </c>
      <c r="DD86" s="52">
        <v>0</v>
      </c>
      <c r="DE86" s="7">
        <v>0</v>
      </c>
      <c r="DF86" s="53">
        <v>0</v>
      </c>
      <c r="DG86" s="52">
        <v>0</v>
      </c>
      <c r="DH86" s="7">
        <v>0</v>
      </c>
      <c r="DI86" s="53">
        <v>0</v>
      </c>
      <c r="DJ86" s="52">
        <v>0</v>
      </c>
      <c r="DK86" s="7">
        <v>0</v>
      </c>
      <c r="DL86" s="53">
        <v>0</v>
      </c>
      <c r="DM86" s="52">
        <v>0</v>
      </c>
      <c r="DN86" s="7">
        <v>0</v>
      </c>
      <c r="DO86" s="53">
        <v>0</v>
      </c>
      <c r="DP86" s="52">
        <v>0</v>
      </c>
      <c r="DQ86" s="7">
        <v>0</v>
      </c>
      <c r="DR86" s="53">
        <v>0</v>
      </c>
      <c r="DS86" s="52">
        <v>0</v>
      </c>
      <c r="DT86" s="7">
        <v>0</v>
      </c>
      <c r="DU86" s="53">
        <v>0</v>
      </c>
      <c r="DV86" s="52">
        <v>0</v>
      </c>
      <c r="DW86" s="7">
        <v>0</v>
      </c>
      <c r="DX86" s="53">
        <v>0</v>
      </c>
      <c r="DY86" s="52">
        <v>0</v>
      </c>
      <c r="DZ86" s="7">
        <v>0</v>
      </c>
      <c r="EA86" s="53">
        <v>0</v>
      </c>
      <c r="EB86" s="52">
        <v>0</v>
      </c>
      <c r="EC86" s="7">
        <v>0</v>
      </c>
      <c r="ED86" s="53">
        <v>0</v>
      </c>
      <c r="EE86" s="52">
        <v>0</v>
      </c>
      <c r="EF86" s="7">
        <v>0</v>
      </c>
      <c r="EG86" s="53">
        <v>0</v>
      </c>
      <c r="EH86" s="52">
        <v>0</v>
      </c>
      <c r="EI86" s="7">
        <v>0</v>
      </c>
      <c r="EJ86" s="53">
        <f t="shared" si="123"/>
        <v>0</v>
      </c>
      <c r="EK86" s="52">
        <v>0</v>
      </c>
      <c r="EL86" s="7">
        <v>0</v>
      </c>
      <c r="EM86" s="53">
        <v>0</v>
      </c>
      <c r="EN86" s="52">
        <v>0</v>
      </c>
      <c r="EO86" s="7">
        <v>0</v>
      </c>
      <c r="EP86" s="53">
        <v>0</v>
      </c>
      <c r="EQ86" s="52">
        <v>0</v>
      </c>
      <c r="ER86" s="7">
        <v>0</v>
      </c>
      <c r="ES86" s="53">
        <v>0</v>
      </c>
      <c r="ET86" s="52">
        <v>0</v>
      </c>
      <c r="EU86" s="7">
        <v>0</v>
      </c>
      <c r="EV86" s="53">
        <v>0</v>
      </c>
      <c r="EW86" s="52">
        <v>0</v>
      </c>
      <c r="EX86" s="7">
        <v>0</v>
      </c>
      <c r="EY86" s="53">
        <v>0</v>
      </c>
      <c r="EZ86" s="52">
        <v>0</v>
      </c>
      <c r="FA86" s="7">
        <v>0</v>
      </c>
      <c r="FB86" s="53">
        <v>0</v>
      </c>
      <c r="FC86" s="52">
        <v>0</v>
      </c>
      <c r="FD86" s="7">
        <v>0</v>
      </c>
      <c r="FE86" s="53">
        <v>0</v>
      </c>
      <c r="FF86" s="52">
        <v>0</v>
      </c>
      <c r="FG86" s="7">
        <v>0</v>
      </c>
      <c r="FH86" s="53">
        <v>0</v>
      </c>
      <c r="FI86" s="52">
        <v>0</v>
      </c>
      <c r="FJ86" s="7">
        <v>0</v>
      </c>
      <c r="FK86" s="53">
        <v>0</v>
      </c>
      <c r="FL86" s="52">
        <v>0</v>
      </c>
      <c r="FM86" s="7">
        <v>0</v>
      </c>
      <c r="FN86" s="53">
        <f t="shared" si="125"/>
        <v>0</v>
      </c>
      <c r="FO86" s="52">
        <v>0</v>
      </c>
      <c r="FP86" s="7">
        <v>0</v>
      </c>
      <c r="FQ86" s="53">
        <v>0</v>
      </c>
      <c r="FR86" s="52">
        <v>0</v>
      </c>
      <c r="FS86" s="7">
        <v>0</v>
      </c>
      <c r="FT86" s="53">
        <v>0</v>
      </c>
      <c r="FU86" s="52">
        <v>0</v>
      </c>
      <c r="FV86" s="7">
        <v>0</v>
      </c>
      <c r="FW86" s="53">
        <v>0</v>
      </c>
      <c r="FX86" s="52">
        <v>0</v>
      </c>
      <c r="FY86" s="7">
        <v>0</v>
      </c>
      <c r="FZ86" s="53">
        <v>0</v>
      </c>
      <c r="GA86" s="52">
        <v>0</v>
      </c>
      <c r="GB86" s="7">
        <v>0</v>
      </c>
      <c r="GC86" s="53">
        <v>0</v>
      </c>
      <c r="GD86" s="52">
        <v>0</v>
      </c>
      <c r="GE86" s="7">
        <v>0</v>
      </c>
      <c r="GF86" s="53">
        <v>0</v>
      </c>
      <c r="GG86" s="52">
        <v>0</v>
      </c>
      <c r="GH86" s="7">
        <v>0</v>
      </c>
      <c r="GI86" s="53">
        <v>0</v>
      </c>
      <c r="GJ86" s="52">
        <v>0</v>
      </c>
      <c r="GK86" s="7">
        <v>0</v>
      </c>
      <c r="GL86" s="53">
        <f t="shared" si="126"/>
        <v>0</v>
      </c>
      <c r="GM86" s="52">
        <v>0</v>
      </c>
      <c r="GN86" s="7">
        <v>0</v>
      </c>
      <c r="GO86" s="53">
        <v>0</v>
      </c>
      <c r="GP86" s="52">
        <v>0</v>
      </c>
      <c r="GQ86" s="7">
        <v>0</v>
      </c>
      <c r="GR86" s="53">
        <v>0</v>
      </c>
      <c r="GS86" s="52">
        <v>0</v>
      </c>
      <c r="GT86" s="7">
        <v>0</v>
      </c>
      <c r="GU86" s="53">
        <v>0</v>
      </c>
      <c r="GV86" s="52">
        <v>0</v>
      </c>
      <c r="GW86" s="7">
        <v>0</v>
      </c>
      <c r="GX86" s="53">
        <v>0</v>
      </c>
      <c r="GY86" s="52">
        <v>0</v>
      </c>
      <c r="GZ86" s="7">
        <v>0</v>
      </c>
      <c r="HA86" s="53">
        <v>0</v>
      </c>
      <c r="HB86" s="52">
        <v>0</v>
      </c>
      <c r="HC86" s="7">
        <v>0</v>
      </c>
      <c r="HD86" s="53">
        <v>0</v>
      </c>
      <c r="HE86" s="52">
        <v>0</v>
      </c>
      <c r="HF86" s="7">
        <v>0</v>
      </c>
      <c r="HG86" s="53">
        <v>0</v>
      </c>
      <c r="HH86" s="52">
        <v>0</v>
      </c>
      <c r="HI86" s="7">
        <v>0</v>
      </c>
      <c r="HJ86" s="53">
        <v>0</v>
      </c>
      <c r="HK86" s="52">
        <v>0</v>
      </c>
      <c r="HL86" s="7">
        <v>0</v>
      </c>
      <c r="HM86" s="53">
        <v>0</v>
      </c>
      <c r="HN86" s="52">
        <v>0</v>
      </c>
      <c r="HO86" s="7">
        <v>0</v>
      </c>
      <c r="HP86" s="53">
        <v>0</v>
      </c>
      <c r="HQ86" s="52">
        <v>0</v>
      </c>
      <c r="HR86" s="7">
        <v>0</v>
      </c>
      <c r="HS86" s="53">
        <v>0</v>
      </c>
      <c r="HT86" s="52">
        <v>0</v>
      </c>
      <c r="HU86" s="7">
        <v>0</v>
      </c>
      <c r="HV86" s="53">
        <v>0</v>
      </c>
      <c r="HW86" s="52">
        <v>0</v>
      </c>
      <c r="HX86" s="7">
        <v>0</v>
      </c>
      <c r="HY86" s="53">
        <v>0</v>
      </c>
      <c r="HZ86" s="10">
        <f t="shared" si="91"/>
        <v>1433.7190000000001</v>
      </c>
      <c r="IA86" s="15">
        <f t="shared" si="92"/>
        <v>5628.79</v>
      </c>
    </row>
    <row r="87" spans="1:363" x14ac:dyDescent="0.3">
      <c r="A87" s="73">
        <v>2014</v>
      </c>
      <c r="B87" s="69" t="s">
        <v>8</v>
      </c>
      <c r="C87" s="52">
        <v>0.05</v>
      </c>
      <c r="D87" s="7">
        <v>2.1</v>
      </c>
      <c r="E87" s="53">
        <f t="shared" ref="E87:E93" si="142">D87/C87*1000</f>
        <v>42000</v>
      </c>
      <c r="F87" s="52">
        <v>0</v>
      </c>
      <c r="G87" s="7">
        <v>0</v>
      </c>
      <c r="H87" s="53">
        <v>0</v>
      </c>
      <c r="I87" s="52">
        <v>0</v>
      </c>
      <c r="J87" s="7">
        <v>0</v>
      </c>
      <c r="K87" s="53">
        <v>0</v>
      </c>
      <c r="L87" s="52">
        <v>0</v>
      </c>
      <c r="M87" s="7">
        <v>0</v>
      </c>
      <c r="N87" s="53">
        <v>0</v>
      </c>
      <c r="O87" s="52">
        <v>0</v>
      </c>
      <c r="P87" s="7">
        <v>0</v>
      </c>
      <c r="Q87" s="53">
        <v>0</v>
      </c>
      <c r="R87" s="52">
        <v>490.10500000000002</v>
      </c>
      <c r="S87" s="7">
        <v>2297.3200000000002</v>
      </c>
      <c r="T87" s="53">
        <f t="shared" si="129"/>
        <v>4687.403719611104</v>
      </c>
      <c r="U87" s="52">
        <v>0</v>
      </c>
      <c r="V87" s="7">
        <v>0</v>
      </c>
      <c r="W87" s="53">
        <v>0</v>
      </c>
      <c r="X87" s="52">
        <v>0</v>
      </c>
      <c r="Y87" s="7">
        <v>0</v>
      </c>
      <c r="Z87" s="53">
        <v>0</v>
      </c>
      <c r="AA87" s="52">
        <v>0</v>
      </c>
      <c r="AB87" s="7">
        <v>0</v>
      </c>
      <c r="AC87" s="53">
        <v>0</v>
      </c>
      <c r="AD87" s="52">
        <v>0</v>
      </c>
      <c r="AE87" s="7">
        <v>0</v>
      </c>
      <c r="AF87" s="53">
        <v>0</v>
      </c>
      <c r="AG87" s="52">
        <v>0</v>
      </c>
      <c r="AH87" s="7">
        <v>0</v>
      </c>
      <c r="AI87" s="53">
        <v>0</v>
      </c>
      <c r="AJ87" s="52">
        <v>0</v>
      </c>
      <c r="AK87" s="7">
        <v>0</v>
      </c>
      <c r="AL87" s="53">
        <v>0</v>
      </c>
      <c r="AM87" s="52">
        <v>0</v>
      </c>
      <c r="AN87" s="7">
        <v>0</v>
      </c>
      <c r="AO87" s="53">
        <v>0</v>
      </c>
      <c r="AP87" s="52">
        <v>0</v>
      </c>
      <c r="AQ87" s="7">
        <v>0</v>
      </c>
      <c r="AR87" s="53">
        <v>0</v>
      </c>
      <c r="AS87" s="52">
        <v>0</v>
      </c>
      <c r="AT87" s="7">
        <v>0</v>
      </c>
      <c r="AU87" s="53">
        <v>0</v>
      </c>
      <c r="AV87" s="52">
        <v>0</v>
      </c>
      <c r="AW87" s="7">
        <v>0</v>
      </c>
      <c r="AX87" s="53">
        <f t="shared" si="119"/>
        <v>0</v>
      </c>
      <c r="AY87" s="52">
        <v>0</v>
      </c>
      <c r="AZ87" s="7">
        <v>0</v>
      </c>
      <c r="BA87" s="53">
        <v>0</v>
      </c>
      <c r="BB87" s="52">
        <v>0</v>
      </c>
      <c r="BC87" s="7">
        <v>0</v>
      </c>
      <c r="BD87" s="53">
        <v>0</v>
      </c>
      <c r="BE87" s="52">
        <v>85.004000000000005</v>
      </c>
      <c r="BF87" s="7">
        <v>479.44</v>
      </c>
      <c r="BG87" s="53">
        <f t="shared" si="131"/>
        <v>5640.2051668156782</v>
      </c>
      <c r="BH87" s="52">
        <v>0</v>
      </c>
      <c r="BI87" s="7">
        <v>0</v>
      </c>
      <c r="BJ87" s="53">
        <v>0</v>
      </c>
      <c r="BK87" s="52">
        <v>0</v>
      </c>
      <c r="BL87" s="7">
        <v>0</v>
      </c>
      <c r="BM87" s="53">
        <v>0</v>
      </c>
      <c r="BN87" s="52">
        <v>0</v>
      </c>
      <c r="BO87" s="7">
        <v>0</v>
      </c>
      <c r="BP87" s="53">
        <v>0</v>
      </c>
      <c r="BQ87" s="52">
        <v>0</v>
      </c>
      <c r="BR87" s="7">
        <v>0</v>
      </c>
      <c r="BS87" s="53">
        <v>0</v>
      </c>
      <c r="BT87" s="52">
        <v>0</v>
      </c>
      <c r="BU87" s="7">
        <v>0</v>
      </c>
      <c r="BV87" s="53">
        <v>0</v>
      </c>
      <c r="BW87" s="52">
        <v>0</v>
      </c>
      <c r="BX87" s="7">
        <v>0</v>
      </c>
      <c r="BY87" s="53">
        <v>0</v>
      </c>
      <c r="BZ87" s="52">
        <v>0</v>
      </c>
      <c r="CA87" s="7">
        <v>0</v>
      </c>
      <c r="CB87" s="53">
        <v>0</v>
      </c>
      <c r="CC87" s="52">
        <v>0</v>
      </c>
      <c r="CD87" s="7">
        <v>0</v>
      </c>
      <c r="CE87" s="53">
        <v>0</v>
      </c>
      <c r="CF87" s="52">
        <v>0</v>
      </c>
      <c r="CG87" s="7">
        <v>0</v>
      </c>
      <c r="CH87" s="53">
        <v>0</v>
      </c>
      <c r="CI87" s="52">
        <v>0</v>
      </c>
      <c r="CJ87" s="7">
        <v>0</v>
      </c>
      <c r="CK87" s="53">
        <v>0</v>
      </c>
      <c r="CL87" s="52">
        <v>0</v>
      </c>
      <c r="CM87" s="7">
        <v>0</v>
      </c>
      <c r="CN87" s="53">
        <v>0</v>
      </c>
      <c r="CO87" s="52">
        <v>0</v>
      </c>
      <c r="CP87" s="7">
        <v>0</v>
      </c>
      <c r="CQ87" s="53">
        <v>0</v>
      </c>
      <c r="CR87" s="52">
        <v>0</v>
      </c>
      <c r="CS87" s="7">
        <v>0</v>
      </c>
      <c r="CT87" s="53">
        <v>0</v>
      </c>
      <c r="CU87" s="52">
        <v>0</v>
      </c>
      <c r="CV87" s="7">
        <v>0</v>
      </c>
      <c r="CW87" s="53">
        <v>0</v>
      </c>
      <c r="CX87" s="52">
        <v>0</v>
      </c>
      <c r="CY87" s="7">
        <v>0</v>
      </c>
      <c r="CZ87" s="53">
        <v>0</v>
      </c>
      <c r="DA87" s="52">
        <v>370.74400000000003</v>
      </c>
      <c r="DB87" s="7">
        <v>430.69</v>
      </c>
      <c r="DC87" s="53">
        <f t="shared" si="133"/>
        <v>1161.6910860324103</v>
      </c>
      <c r="DD87" s="52">
        <v>0</v>
      </c>
      <c r="DE87" s="7">
        <v>0</v>
      </c>
      <c r="DF87" s="53">
        <v>0</v>
      </c>
      <c r="DG87" s="52">
        <v>0</v>
      </c>
      <c r="DH87" s="7">
        <v>0</v>
      </c>
      <c r="DI87" s="53">
        <v>0</v>
      </c>
      <c r="DJ87" s="52">
        <v>0</v>
      </c>
      <c r="DK87" s="7">
        <v>0</v>
      </c>
      <c r="DL87" s="53">
        <v>0</v>
      </c>
      <c r="DM87" s="52">
        <v>0</v>
      </c>
      <c r="DN87" s="7">
        <v>0</v>
      </c>
      <c r="DO87" s="53">
        <v>0</v>
      </c>
      <c r="DP87" s="52">
        <v>0</v>
      </c>
      <c r="DQ87" s="7">
        <v>0</v>
      </c>
      <c r="DR87" s="53">
        <v>0</v>
      </c>
      <c r="DS87" s="52">
        <v>0</v>
      </c>
      <c r="DT87" s="7">
        <v>0</v>
      </c>
      <c r="DU87" s="53">
        <v>0</v>
      </c>
      <c r="DV87" s="52">
        <v>0</v>
      </c>
      <c r="DW87" s="7">
        <v>0</v>
      </c>
      <c r="DX87" s="53">
        <v>0</v>
      </c>
      <c r="DY87" s="52">
        <v>1.0009999999999999</v>
      </c>
      <c r="DZ87" s="7">
        <v>10.17</v>
      </c>
      <c r="EA87" s="53">
        <f t="shared" si="135"/>
        <v>10159.840159840162</v>
      </c>
      <c r="EB87" s="52">
        <v>105.199</v>
      </c>
      <c r="EC87" s="7">
        <v>1070.8499999999999</v>
      </c>
      <c r="ED87" s="53">
        <f t="shared" si="136"/>
        <v>10179.2792707155</v>
      </c>
      <c r="EE87" s="52">
        <v>0</v>
      </c>
      <c r="EF87" s="7">
        <v>0</v>
      </c>
      <c r="EG87" s="53">
        <v>0</v>
      </c>
      <c r="EH87" s="52">
        <v>0</v>
      </c>
      <c r="EI87" s="7">
        <v>0</v>
      </c>
      <c r="EJ87" s="53">
        <f t="shared" si="123"/>
        <v>0</v>
      </c>
      <c r="EK87" s="52">
        <v>0</v>
      </c>
      <c r="EL87" s="7">
        <v>0</v>
      </c>
      <c r="EM87" s="53">
        <v>0</v>
      </c>
      <c r="EN87" s="52">
        <v>0</v>
      </c>
      <c r="EO87" s="7">
        <v>0</v>
      </c>
      <c r="EP87" s="53">
        <v>0</v>
      </c>
      <c r="EQ87" s="52">
        <v>0</v>
      </c>
      <c r="ER87" s="7">
        <v>0</v>
      </c>
      <c r="ES87" s="53">
        <v>0</v>
      </c>
      <c r="ET87" s="52">
        <v>0</v>
      </c>
      <c r="EU87" s="7">
        <v>0</v>
      </c>
      <c r="EV87" s="53">
        <v>0</v>
      </c>
      <c r="EW87" s="52">
        <v>0</v>
      </c>
      <c r="EX87" s="7">
        <v>0</v>
      </c>
      <c r="EY87" s="53">
        <v>0</v>
      </c>
      <c r="EZ87" s="52">
        <v>0</v>
      </c>
      <c r="FA87" s="7">
        <v>0</v>
      </c>
      <c r="FB87" s="53">
        <v>0</v>
      </c>
      <c r="FC87" s="52">
        <v>0</v>
      </c>
      <c r="FD87" s="7">
        <v>0</v>
      </c>
      <c r="FE87" s="53">
        <v>0</v>
      </c>
      <c r="FF87" s="52">
        <v>0</v>
      </c>
      <c r="FG87" s="7">
        <v>0</v>
      </c>
      <c r="FH87" s="53">
        <v>0</v>
      </c>
      <c r="FI87" s="52">
        <v>0</v>
      </c>
      <c r="FJ87" s="7">
        <v>0</v>
      </c>
      <c r="FK87" s="53">
        <v>0</v>
      </c>
      <c r="FL87" s="52">
        <v>0</v>
      </c>
      <c r="FM87" s="7">
        <v>0</v>
      </c>
      <c r="FN87" s="53">
        <f t="shared" si="125"/>
        <v>0</v>
      </c>
      <c r="FO87" s="52">
        <v>0</v>
      </c>
      <c r="FP87" s="7">
        <v>0</v>
      </c>
      <c r="FQ87" s="53">
        <v>0</v>
      </c>
      <c r="FR87" s="52">
        <v>0</v>
      </c>
      <c r="FS87" s="7">
        <v>0</v>
      </c>
      <c r="FT87" s="53">
        <v>0</v>
      </c>
      <c r="FU87" s="52">
        <v>0</v>
      </c>
      <c r="FV87" s="7">
        <v>0</v>
      </c>
      <c r="FW87" s="53">
        <v>0</v>
      </c>
      <c r="FX87" s="52">
        <v>0</v>
      </c>
      <c r="FY87" s="7">
        <v>0</v>
      </c>
      <c r="FZ87" s="53">
        <v>0</v>
      </c>
      <c r="GA87" s="52">
        <v>0</v>
      </c>
      <c r="GB87" s="7">
        <v>0</v>
      </c>
      <c r="GC87" s="53">
        <v>0</v>
      </c>
      <c r="GD87" s="52">
        <v>0</v>
      </c>
      <c r="GE87" s="7">
        <v>0</v>
      </c>
      <c r="GF87" s="53">
        <v>0</v>
      </c>
      <c r="GG87" s="52">
        <v>0</v>
      </c>
      <c r="GH87" s="7">
        <v>0</v>
      </c>
      <c r="GI87" s="53">
        <v>0</v>
      </c>
      <c r="GJ87" s="52">
        <v>0</v>
      </c>
      <c r="GK87" s="7">
        <v>0</v>
      </c>
      <c r="GL87" s="53">
        <f t="shared" si="126"/>
        <v>0</v>
      </c>
      <c r="GM87" s="52">
        <v>0</v>
      </c>
      <c r="GN87" s="7">
        <v>0</v>
      </c>
      <c r="GO87" s="53">
        <v>0</v>
      </c>
      <c r="GP87" s="52">
        <v>0.5</v>
      </c>
      <c r="GQ87" s="7">
        <v>15.67</v>
      </c>
      <c r="GR87" s="53">
        <f t="shared" ref="GR87:GR95" si="143">GQ87/GP87*1000</f>
        <v>31340</v>
      </c>
      <c r="GS87" s="52">
        <v>0</v>
      </c>
      <c r="GT87" s="7">
        <v>0</v>
      </c>
      <c r="GU87" s="53">
        <v>0</v>
      </c>
      <c r="GV87" s="52">
        <v>0</v>
      </c>
      <c r="GW87" s="7">
        <v>0</v>
      </c>
      <c r="GX87" s="53">
        <v>0</v>
      </c>
      <c r="GY87" s="52">
        <v>0</v>
      </c>
      <c r="GZ87" s="7">
        <v>0</v>
      </c>
      <c r="HA87" s="53">
        <v>0</v>
      </c>
      <c r="HB87" s="52">
        <v>0</v>
      </c>
      <c r="HC87" s="7">
        <v>0</v>
      </c>
      <c r="HD87" s="53">
        <v>0</v>
      </c>
      <c r="HE87" s="52">
        <v>0</v>
      </c>
      <c r="HF87" s="7">
        <v>0</v>
      </c>
      <c r="HG87" s="53">
        <v>0</v>
      </c>
      <c r="HH87" s="52">
        <v>0</v>
      </c>
      <c r="HI87" s="7">
        <v>0</v>
      </c>
      <c r="HJ87" s="53">
        <v>0</v>
      </c>
      <c r="HK87" s="52">
        <v>0</v>
      </c>
      <c r="HL87" s="7">
        <v>0</v>
      </c>
      <c r="HM87" s="53">
        <v>0</v>
      </c>
      <c r="HN87" s="52">
        <v>0</v>
      </c>
      <c r="HO87" s="7">
        <v>0</v>
      </c>
      <c r="HP87" s="53">
        <v>0</v>
      </c>
      <c r="HQ87" s="52">
        <v>0</v>
      </c>
      <c r="HR87" s="7">
        <v>0</v>
      </c>
      <c r="HS87" s="53">
        <v>0</v>
      </c>
      <c r="HT87" s="52">
        <v>38.064</v>
      </c>
      <c r="HU87" s="7">
        <v>209.15</v>
      </c>
      <c r="HV87" s="53">
        <f t="shared" si="137"/>
        <v>5494.6931483816734</v>
      </c>
      <c r="HW87" s="52">
        <v>1472.204</v>
      </c>
      <c r="HX87" s="7">
        <v>8119.11</v>
      </c>
      <c r="HY87" s="53">
        <f t="shared" si="138"/>
        <v>5514.9354301441917</v>
      </c>
      <c r="HZ87" s="10">
        <f t="shared" si="91"/>
        <v>2562.8710000000001</v>
      </c>
      <c r="IA87" s="15">
        <f t="shared" si="92"/>
        <v>12634.5</v>
      </c>
    </row>
    <row r="88" spans="1:363" x14ac:dyDescent="0.3">
      <c r="A88" s="73">
        <v>2014</v>
      </c>
      <c r="B88" s="69" t="s">
        <v>9</v>
      </c>
      <c r="C88" s="52">
        <v>0.129</v>
      </c>
      <c r="D88" s="7">
        <v>5.46</v>
      </c>
      <c r="E88" s="53">
        <f t="shared" si="142"/>
        <v>42325.581395348832</v>
      </c>
      <c r="F88" s="52">
        <v>0</v>
      </c>
      <c r="G88" s="7">
        <v>0</v>
      </c>
      <c r="H88" s="53">
        <v>0</v>
      </c>
      <c r="I88" s="52">
        <v>0</v>
      </c>
      <c r="J88" s="7">
        <v>0</v>
      </c>
      <c r="K88" s="53">
        <v>0</v>
      </c>
      <c r="L88" s="52">
        <v>0</v>
      </c>
      <c r="M88" s="7">
        <v>0</v>
      </c>
      <c r="N88" s="53">
        <v>0</v>
      </c>
      <c r="O88" s="52">
        <v>0</v>
      </c>
      <c r="P88" s="7">
        <v>0</v>
      </c>
      <c r="Q88" s="53">
        <v>0</v>
      </c>
      <c r="R88" s="52">
        <v>506.91300000000001</v>
      </c>
      <c r="S88" s="7">
        <v>2837</v>
      </c>
      <c r="T88" s="53">
        <f t="shared" si="129"/>
        <v>5596.6211164440447</v>
      </c>
      <c r="U88" s="52">
        <v>0</v>
      </c>
      <c r="V88" s="7">
        <v>0</v>
      </c>
      <c r="W88" s="53">
        <v>0</v>
      </c>
      <c r="X88" s="52">
        <v>0</v>
      </c>
      <c r="Y88" s="7">
        <v>0</v>
      </c>
      <c r="Z88" s="53">
        <v>0</v>
      </c>
      <c r="AA88" s="52">
        <v>0</v>
      </c>
      <c r="AB88" s="7">
        <v>0</v>
      </c>
      <c r="AC88" s="53">
        <v>0</v>
      </c>
      <c r="AD88" s="52">
        <v>0</v>
      </c>
      <c r="AE88" s="7">
        <v>0</v>
      </c>
      <c r="AF88" s="53">
        <v>0</v>
      </c>
      <c r="AG88" s="52">
        <v>0</v>
      </c>
      <c r="AH88" s="7">
        <v>0</v>
      </c>
      <c r="AI88" s="53">
        <v>0</v>
      </c>
      <c r="AJ88" s="52">
        <v>0</v>
      </c>
      <c r="AK88" s="7">
        <v>0</v>
      </c>
      <c r="AL88" s="53">
        <v>0</v>
      </c>
      <c r="AM88" s="52">
        <v>0</v>
      </c>
      <c r="AN88" s="7">
        <v>0</v>
      </c>
      <c r="AO88" s="53">
        <v>0</v>
      </c>
      <c r="AP88" s="52">
        <v>0.01</v>
      </c>
      <c r="AQ88" s="7">
        <v>0.06</v>
      </c>
      <c r="AR88" s="53">
        <f t="shared" si="130"/>
        <v>6000</v>
      </c>
      <c r="AS88" s="52">
        <v>0</v>
      </c>
      <c r="AT88" s="7">
        <v>0</v>
      </c>
      <c r="AU88" s="53">
        <v>0</v>
      </c>
      <c r="AV88" s="52">
        <v>0</v>
      </c>
      <c r="AW88" s="7">
        <v>0</v>
      </c>
      <c r="AX88" s="53">
        <f t="shared" si="119"/>
        <v>0</v>
      </c>
      <c r="AY88" s="52">
        <v>0</v>
      </c>
      <c r="AZ88" s="7">
        <v>0</v>
      </c>
      <c r="BA88" s="53">
        <v>0</v>
      </c>
      <c r="BB88" s="52">
        <v>0</v>
      </c>
      <c r="BC88" s="7">
        <v>0</v>
      </c>
      <c r="BD88" s="53">
        <v>0</v>
      </c>
      <c r="BE88" s="52">
        <v>831.10400000000004</v>
      </c>
      <c r="BF88" s="7">
        <v>3642.09</v>
      </c>
      <c r="BG88" s="53">
        <f t="shared" si="131"/>
        <v>4382.2313452949329</v>
      </c>
      <c r="BH88" s="52">
        <v>0</v>
      </c>
      <c r="BI88" s="7">
        <v>0</v>
      </c>
      <c r="BJ88" s="53">
        <v>0</v>
      </c>
      <c r="BK88" s="52">
        <v>0</v>
      </c>
      <c r="BL88" s="7">
        <v>0</v>
      </c>
      <c r="BM88" s="53">
        <v>0</v>
      </c>
      <c r="BN88" s="52">
        <v>0</v>
      </c>
      <c r="BO88" s="7">
        <v>0</v>
      </c>
      <c r="BP88" s="53">
        <v>0</v>
      </c>
      <c r="BQ88" s="52">
        <v>0</v>
      </c>
      <c r="BR88" s="7">
        <v>0</v>
      </c>
      <c r="BS88" s="53">
        <v>0</v>
      </c>
      <c r="BT88" s="52">
        <v>0</v>
      </c>
      <c r="BU88" s="7">
        <v>0</v>
      </c>
      <c r="BV88" s="53">
        <v>0</v>
      </c>
      <c r="BW88" s="52">
        <v>0</v>
      </c>
      <c r="BX88" s="7">
        <v>0</v>
      </c>
      <c r="BY88" s="53">
        <v>0</v>
      </c>
      <c r="BZ88" s="52">
        <v>0</v>
      </c>
      <c r="CA88" s="7">
        <v>0</v>
      </c>
      <c r="CB88" s="53">
        <v>0</v>
      </c>
      <c r="CC88" s="52">
        <v>0</v>
      </c>
      <c r="CD88" s="7">
        <v>0</v>
      </c>
      <c r="CE88" s="53">
        <v>0</v>
      </c>
      <c r="CF88" s="52">
        <v>0</v>
      </c>
      <c r="CG88" s="7">
        <v>0</v>
      </c>
      <c r="CH88" s="53">
        <v>0</v>
      </c>
      <c r="CI88" s="52">
        <v>0</v>
      </c>
      <c r="CJ88" s="7">
        <v>0</v>
      </c>
      <c r="CK88" s="53">
        <v>0</v>
      </c>
      <c r="CL88" s="52">
        <v>0</v>
      </c>
      <c r="CM88" s="7">
        <v>0</v>
      </c>
      <c r="CN88" s="53">
        <v>0</v>
      </c>
      <c r="CO88" s="52">
        <v>0</v>
      </c>
      <c r="CP88" s="7">
        <v>0</v>
      </c>
      <c r="CQ88" s="53">
        <v>0</v>
      </c>
      <c r="CR88" s="52">
        <v>0</v>
      </c>
      <c r="CS88" s="7">
        <v>0</v>
      </c>
      <c r="CT88" s="53">
        <v>0</v>
      </c>
      <c r="CU88" s="52">
        <v>0</v>
      </c>
      <c r="CV88" s="7">
        <v>0</v>
      </c>
      <c r="CW88" s="53">
        <v>0</v>
      </c>
      <c r="CX88" s="52">
        <v>0</v>
      </c>
      <c r="CY88" s="7">
        <v>0</v>
      </c>
      <c r="CZ88" s="53">
        <v>0</v>
      </c>
      <c r="DA88" s="52">
        <v>78.936999999999998</v>
      </c>
      <c r="DB88" s="7">
        <v>231.19</v>
      </c>
      <c r="DC88" s="53">
        <f t="shared" si="133"/>
        <v>2928.79131459265</v>
      </c>
      <c r="DD88" s="52">
        <v>0</v>
      </c>
      <c r="DE88" s="7">
        <v>0</v>
      </c>
      <c r="DF88" s="53">
        <v>0</v>
      </c>
      <c r="DG88" s="52">
        <v>0</v>
      </c>
      <c r="DH88" s="7">
        <v>0</v>
      </c>
      <c r="DI88" s="53">
        <v>0</v>
      </c>
      <c r="DJ88" s="52">
        <v>0</v>
      </c>
      <c r="DK88" s="7">
        <v>0</v>
      </c>
      <c r="DL88" s="53">
        <v>0</v>
      </c>
      <c r="DM88" s="52">
        <v>0</v>
      </c>
      <c r="DN88" s="7">
        <v>0</v>
      </c>
      <c r="DO88" s="53">
        <v>0</v>
      </c>
      <c r="DP88" s="52">
        <v>0</v>
      </c>
      <c r="DQ88" s="7">
        <v>0</v>
      </c>
      <c r="DR88" s="53">
        <v>0</v>
      </c>
      <c r="DS88" s="52">
        <v>0</v>
      </c>
      <c r="DT88" s="7">
        <v>0</v>
      </c>
      <c r="DU88" s="53">
        <v>0</v>
      </c>
      <c r="DV88" s="52">
        <v>0</v>
      </c>
      <c r="DW88" s="7">
        <v>0</v>
      </c>
      <c r="DX88" s="53">
        <v>0</v>
      </c>
      <c r="DY88" s="52">
        <v>12.36</v>
      </c>
      <c r="DZ88" s="7">
        <v>71.819999999999993</v>
      </c>
      <c r="EA88" s="53">
        <f t="shared" si="135"/>
        <v>5810.6796116504856</v>
      </c>
      <c r="EB88" s="52">
        <v>99.751999999999995</v>
      </c>
      <c r="EC88" s="7">
        <v>1014.09</v>
      </c>
      <c r="ED88" s="53">
        <f t="shared" si="136"/>
        <v>10166.111957654986</v>
      </c>
      <c r="EE88" s="52">
        <v>0</v>
      </c>
      <c r="EF88" s="7">
        <v>0</v>
      </c>
      <c r="EG88" s="53">
        <v>0</v>
      </c>
      <c r="EH88" s="52">
        <v>0</v>
      </c>
      <c r="EI88" s="7">
        <v>0</v>
      </c>
      <c r="EJ88" s="53">
        <f t="shared" si="123"/>
        <v>0</v>
      </c>
      <c r="EK88" s="52">
        <v>0</v>
      </c>
      <c r="EL88" s="7">
        <v>0</v>
      </c>
      <c r="EM88" s="53">
        <v>0</v>
      </c>
      <c r="EN88" s="52">
        <v>0</v>
      </c>
      <c r="EO88" s="7">
        <v>0</v>
      </c>
      <c r="EP88" s="53">
        <v>0</v>
      </c>
      <c r="EQ88" s="52">
        <v>0</v>
      </c>
      <c r="ER88" s="7">
        <v>0</v>
      </c>
      <c r="ES88" s="53">
        <v>0</v>
      </c>
      <c r="ET88" s="52">
        <v>0</v>
      </c>
      <c r="EU88" s="7">
        <v>0</v>
      </c>
      <c r="EV88" s="53">
        <v>0</v>
      </c>
      <c r="EW88" s="52">
        <v>0</v>
      </c>
      <c r="EX88" s="7">
        <v>0</v>
      </c>
      <c r="EY88" s="53">
        <v>0</v>
      </c>
      <c r="EZ88" s="52">
        <v>0</v>
      </c>
      <c r="FA88" s="7">
        <v>0</v>
      </c>
      <c r="FB88" s="53">
        <v>0</v>
      </c>
      <c r="FC88" s="52">
        <v>0</v>
      </c>
      <c r="FD88" s="7">
        <v>0</v>
      </c>
      <c r="FE88" s="53">
        <v>0</v>
      </c>
      <c r="FF88" s="52">
        <v>0</v>
      </c>
      <c r="FG88" s="7">
        <v>0</v>
      </c>
      <c r="FH88" s="53">
        <v>0</v>
      </c>
      <c r="FI88" s="52">
        <v>0</v>
      </c>
      <c r="FJ88" s="7">
        <v>0</v>
      </c>
      <c r="FK88" s="53">
        <v>0</v>
      </c>
      <c r="FL88" s="52">
        <v>0</v>
      </c>
      <c r="FM88" s="7">
        <v>0</v>
      </c>
      <c r="FN88" s="53">
        <f t="shared" si="125"/>
        <v>0</v>
      </c>
      <c r="FO88" s="52">
        <v>0</v>
      </c>
      <c r="FP88" s="7">
        <v>0</v>
      </c>
      <c r="FQ88" s="53">
        <v>0</v>
      </c>
      <c r="FR88" s="52">
        <v>0</v>
      </c>
      <c r="FS88" s="7">
        <v>0</v>
      </c>
      <c r="FT88" s="53">
        <v>0</v>
      </c>
      <c r="FU88" s="52">
        <v>0</v>
      </c>
      <c r="FV88" s="7">
        <v>0</v>
      </c>
      <c r="FW88" s="53">
        <v>0</v>
      </c>
      <c r="FX88" s="52">
        <v>0</v>
      </c>
      <c r="FY88" s="7">
        <v>0</v>
      </c>
      <c r="FZ88" s="53">
        <v>0</v>
      </c>
      <c r="GA88" s="52">
        <v>0</v>
      </c>
      <c r="GB88" s="7">
        <v>0</v>
      </c>
      <c r="GC88" s="53">
        <v>0</v>
      </c>
      <c r="GD88" s="52">
        <v>0</v>
      </c>
      <c r="GE88" s="7">
        <v>0</v>
      </c>
      <c r="GF88" s="53">
        <v>0</v>
      </c>
      <c r="GG88" s="52">
        <v>0</v>
      </c>
      <c r="GH88" s="7">
        <v>0</v>
      </c>
      <c r="GI88" s="53">
        <v>0</v>
      </c>
      <c r="GJ88" s="52">
        <v>0</v>
      </c>
      <c r="GK88" s="7">
        <v>0</v>
      </c>
      <c r="GL88" s="53">
        <f t="shared" si="126"/>
        <v>0</v>
      </c>
      <c r="GM88" s="52">
        <v>0</v>
      </c>
      <c r="GN88" s="7">
        <v>0</v>
      </c>
      <c r="GO88" s="53">
        <v>0</v>
      </c>
      <c r="GP88" s="52">
        <v>5.0000000000000001E-3</v>
      </c>
      <c r="GQ88" s="7">
        <v>0.14000000000000001</v>
      </c>
      <c r="GR88" s="53">
        <f t="shared" si="143"/>
        <v>28000.000000000004</v>
      </c>
      <c r="GS88" s="52">
        <v>0</v>
      </c>
      <c r="GT88" s="7">
        <v>0</v>
      </c>
      <c r="GU88" s="53">
        <v>0</v>
      </c>
      <c r="GV88" s="52">
        <v>0</v>
      </c>
      <c r="GW88" s="7">
        <v>0</v>
      </c>
      <c r="GX88" s="53">
        <v>0</v>
      </c>
      <c r="GY88" s="52">
        <v>0</v>
      </c>
      <c r="GZ88" s="7">
        <v>0</v>
      </c>
      <c r="HA88" s="53">
        <v>0</v>
      </c>
      <c r="HB88" s="52">
        <v>0</v>
      </c>
      <c r="HC88" s="7">
        <v>0</v>
      </c>
      <c r="HD88" s="53">
        <v>0</v>
      </c>
      <c r="HE88" s="52">
        <v>0</v>
      </c>
      <c r="HF88" s="7">
        <v>0</v>
      </c>
      <c r="HG88" s="53">
        <v>0</v>
      </c>
      <c r="HH88" s="52">
        <v>0</v>
      </c>
      <c r="HI88" s="7">
        <v>0</v>
      </c>
      <c r="HJ88" s="53">
        <v>0</v>
      </c>
      <c r="HK88" s="52">
        <v>0</v>
      </c>
      <c r="HL88" s="7">
        <v>0</v>
      </c>
      <c r="HM88" s="53">
        <v>0</v>
      </c>
      <c r="HN88" s="52">
        <v>0</v>
      </c>
      <c r="HO88" s="7">
        <v>0</v>
      </c>
      <c r="HP88" s="53">
        <v>0</v>
      </c>
      <c r="HQ88" s="52">
        <v>0</v>
      </c>
      <c r="HR88" s="7">
        <v>0</v>
      </c>
      <c r="HS88" s="53">
        <v>0</v>
      </c>
      <c r="HT88" s="52">
        <v>0.67900000000000005</v>
      </c>
      <c r="HU88" s="7">
        <v>8.4700000000000006</v>
      </c>
      <c r="HV88" s="53">
        <f t="shared" si="137"/>
        <v>12474.226804123711</v>
      </c>
      <c r="HW88" s="52">
        <v>1636.89</v>
      </c>
      <c r="HX88" s="7">
        <v>9322.8799999999992</v>
      </c>
      <c r="HY88" s="53">
        <f t="shared" si="138"/>
        <v>5695.4835083603657</v>
      </c>
      <c r="HZ88" s="10">
        <f t="shared" si="91"/>
        <v>3166.7790000000005</v>
      </c>
      <c r="IA88" s="15">
        <f t="shared" si="92"/>
        <v>17133.199999999997</v>
      </c>
    </row>
    <row r="89" spans="1:363" x14ac:dyDescent="0.3">
      <c r="A89" s="73">
        <v>2014</v>
      </c>
      <c r="B89" s="69" t="s">
        <v>10</v>
      </c>
      <c r="C89" s="52">
        <v>0</v>
      </c>
      <c r="D89" s="7">
        <v>0</v>
      </c>
      <c r="E89" s="53">
        <v>0</v>
      </c>
      <c r="F89" s="52">
        <v>0</v>
      </c>
      <c r="G89" s="7">
        <v>0</v>
      </c>
      <c r="H89" s="53">
        <v>0</v>
      </c>
      <c r="I89" s="52">
        <v>0</v>
      </c>
      <c r="J89" s="7">
        <v>0</v>
      </c>
      <c r="K89" s="53">
        <v>0</v>
      </c>
      <c r="L89" s="52">
        <v>0</v>
      </c>
      <c r="M89" s="7">
        <v>0</v>
      </c>
      <c r="N89" s="53">
        <v>0</v>
      </c>
      <c r="O89" s="52">
        <v>0</v>
      </c>
      <c r="P89" s="7">
        <v>0</v>
      </c>
      <c r="Q89" s="53">
        <v>0</v>
      </c>
      <c r="R89" s="52">
        <v>386.90300000000002</v>
      </c>
      <c r="S89" s="7">
        <v>1809.58</v>
      </c>
      <c r="T89" s="53">
        <f t="shared" si="129"/>
        <v>4677.0896064388226</v>
      </c>
      <c r="U89" s="52">
        <v>0</v>
      </c>
      <c r="V89" s="7">
        <v>0</v>
      </c>
      <c r="W89" s="53">
        <v>0</v>
      </c>
      <c r="X89" s="52">
        <v>0</v>
      </c>
      <c r="Y89" s="7">
        <v>0</v>
      </c>
      <c r="Z89" s="53">
        <v>0</v>
      </c>
      <c r="AA89" s="52">
        <v>0</v>
      </c>
      <c r="AB89" s="7">
        <v>0</v>
      </c>
      <c r="AC89" s="53">
        <v>0</v>
      </c>
      <c r="AD89" s="52">
        <v>0</v>
      </c>
      <c r="AE89" s="7">
        <v>0</v>
      </c>
      <c r="AF89" s="53">
        <v>0</v>
      </c>
      <c r="AG89" s="52">
        <v>0</v>
      </c>
      <c r="AH89" s="7">
        <v>0</v>
      </c>
      <c r="AI89" s="53">
        <v>0</v>
      </c>
      <c r="AJ89" s="52">
        <v>0</v>
      </c>
      <c r="AK89" s="7">
        <v>0</v>
      </c>
      <c r="AL89" s="53">
        <v>0</v>
      </c>
      <c r="AM89" s="52">
        <v>0</v>
      </c>
      <c r="AN89" s="7">
        <v>0</v>
      </c>
      <c r="AO89" s="53">
        <v>0</v>
      </c>
      <c r="AP89" s="52">
        <v>1.2989999999999999</v>
      </c>
      <c r="AQ89" s="7">
        <v>19.66</v>
      </c>
      <c r="AR89" s="53">
        <f t="shared" si="130"/>
        <v>15134.719014626637</v>
      </c>
      <c r="AS89" s="52">
        <v>0</v>
      </c>
      <c r="AT89" s="7">
        <v>0</v>
      </c>
      <c r="AU89" s="53">
        <v>0</v>
      </c>
      <c r="AV89" s="52">
        <v>0</v>
      </c>
      <c r="AW89" s="7">
        <v>0</v>
      </c>
      <c r="AX89" s="53">
        <f t="shared" si="119"/>
        <v>0</v>
      </c>
      <c r="AY89" s="52">
        <v>0</v>
      </c>
      <c r="AZ89" s="7">
        <v>0</v>
      </c>
      <c r="BA89" s="53">
        <v>0</v>
      </c>
      <c r="BB89" s="52">
        <v>0</v>
      </c>
      <c r="BC89" s="7">
        <v>0</v>
      </c>
      <c r="BD89" s="53">
        <v>0</v>
      </c>
      <c r="BE89" s="52">
        <v>65.367000000000004</v>
      </c>
      <c r="BF89" s="7">
        <v>376.48</v>
      </c>
      <c r="BG89" s="53">
        <f t="shared" si="131"/>
        <v>5759.4810837272626</v>
      </c>
      <c r="BH89" s="52">
        <v>0</v>
      </c>
      <c r="BI89" s="7">
        <v>0</v>
      </c>
      <c r="BJ89" s="53">
        <v>0</v>
      </c>
      <c r="BK89" s="52">
        <v>0</v>
      </c>
      <c r="BL89" s="7">
        <v>0</v>
      </c>
      <c r="BM89" s="53">
        <v>0</v>
      </c>
      <c r="BN89" s="52">
        <v>0</v>
      </c>
      <c r="BO89" s="7">
        <v>0</v>
      </c>
      <c r="BP89" s="53">
        <v>0</v>
      </c>
      <c r="BQ89" s="52">
        <v>0</v>
      </c>
      <c r="BR89" s="7">
        <v>0</v>
      </c>
      <c r="BS89" s="53">
        <v>0</v>
      </c>
      <c r="BT89" s="52">
        <v>0</v>
      </c>
      <c r="BU89" s="7">
        <v>0</v>
      </c>
      <c r="BV89" s="53">
        <v>0</v>
      </c>
      <c r="BW89" s="52">
        <v>0</v>
      </c>
      <c r="BX89" s="7">
        <v>0</v>
      </c>
      <c r="BY89" s="53">
        <v>0</v>
      </c>
      <c r="BZ89" s="52">
        <v>0</v>
      </c>
      <c r="CA89" s="7">
        <v>0</v>
      </c>
      <c r="CB89" s="53">
        <v>0</v>
      </c>
      <c r="CC89" s="52">
        <v>0</v>
      </c>
      <c r="CD89" s="7">
        <v>0</v>
      </c>
      <c r="CE89" s="53">
        <v>0</v>
      </c>
      <c r="CF89" s="52">
        <v>0</v>
      </c>
      <c r="CG89" s="7">
        <v>0</v>
      </c>
      <c r="CH89" s="53">
        <v>0</v>
      </c>
      <c r="CI89" s="52">
        <v>0</v>
      </c>
      <c r="CJ89" s="7">
        <v>0</v>
      </c>
      <c r="CK89" s="53">
        <v>0</v>
      </c>
      <c r="CL89" s="52">
        <v>0</v>
      </c>
      <c r="CM89" s="7">
        <v>0</v>
      </c>
      <c r="CN89" s="53">
        <v>0</v>
      </c>
      <c r="CO89" s="52">
        <v>0</v>
      </c>
      <c r="CP89" s="7">
        <v>0</v>
      </c>
      <c r="CQ89" s="53">
        <v>0</v>
      </c>
      <c r="CR89" s="52">
        <v>0</v>
      </c>
      <c r="CS89" s="7">
        <v>0</v>
      </c>
      <c r="CT89" s="53">
        <v>0</v>
      </c>
      <c r="CU89" s="52">
        <v>0</v>
      </c>
      <c r="CV89" s="7">
        <v>0</v>
      </c>
      <c r="CW89" s="53">
        <v>0</v>
      </c>
      <c r="CX89" s="52">
        <v>0</v>
      </c>
      <c r="CY89" s="7">
        <v>0</v>
      </c>
      <c r="CZ89" s="53">
        <v>0</v>
      </c>
      <c r="DA89" s="52">
        <v>127.675</v>
      </c>
      <c r="DB89" s="7">
        <v>324.63</v>
      </c>
      <c r="DC89" s="53">
        <f t="shared" si="133"/>
        <v>2542.627765811631</v>
      </c>
      <c r="DD89" s="52">
        <v>0</v>
      </c>
      <c r="DE89" s="7">
        <v>0</v>
      </c>
      <c r="DF89" s="53">
        <v>0</v>
      </c>
      <c r="DG89" s="52">
        <v>0</v>
      </c>
      <c r="DH89" s="7">
        <v>0</v>
      </c>
      <c r="DI89" s="53">
        <v>0</v>
      </c>
      <c r="DJ89" s="52">
        <v>0</v>
      </c>
      <c r="DK89" s="7">
        <v>0</v>
      </c>
      <c r="DL89" s="53">
        <v>0</v>
      </c>
      <c r="DM89" s="52">
        <v>0</v>
      </c>
      <c r="DN89" s="7">
        <v>0</v>
      </c>
      <c r="DO89" s="53">
        <v>0</v>
      </c>
      <c r="DP89" s="52">
        <v>0</v>
      </c>
      <c r="DQ89" s="7">
        <v>0</v>
      </c>
      <c r="DR89" s="53">
        <v>0</v>
      </c>
      <c r="DS89" s="52">
        <v>0</v>
      </c>
      <c r="DT89" s="7">
        <v>0</v>
      </c>
      <c r="DU89" s="53">
        <v>0</v>
      </c>
      <c r="DV89" s="52">
        <v>0</v>
      </c>
      <c r="DW89" s="7">
        <v>0</v>
      </c>
      <c r="DX89" s="53">
        <v>0</v>
      </c>
      <c r="DY89" s="52">
        <v>8.8999999999999996E-2</v>
      </c>
      <c r="DZ89" s="7">
        <v>1.03</v>
      </c>
      <c r="EA89" s="53">
        <f t="shared" si="135"/>
        <v>11573.03370786517</v>
      </c>
      <c r="EB89" s="52">
        <v>13.943</v>
      </c>
      <c r="EC89" s="7">
        <v>159.12</v>
      </c>
      <c r="ED89" s="53">
        <f t="shared" si="136"/>
        <v>11412.178153912357</v>
      </c>
      <c r="EE89" s="52">
        <v>0</v>
      </c>
      <c r="EF89" s="7">
        <v>0</v>
      </c>
      <c r="EG89" s="53">
        <v>0</v>
      </c>
      <c r="EH89" s="52">
        <v>0</v>
      </c>
      <c r="EI89" s="7">
        <v>0</v>
      </c>
      <c r="EJ89" s="53">
        <f t="shared" si="123"/>
        <v>0</v>
      </c>
      <c r="EK89" s="52">
        <v>0</v>
      </c>
      <c r="EL89" s="7">
        <v>0</v>
      </c>
      <c r="EM89" s="53">
        <v>0</v>
      </c>
      <c r="EN89" s="52">
        <v>0</v>
      </c>
      <c r="EO89" s="7">
        <v>0</v>
      </c>
      <c r="EP89" s="53">
        <v>0</v>
      </c>
      <c r="EQ89" s="52">
        <v>0</v>
      </c>
      <c r="ER89" s="7">
        <v>0</v>
      </c>
      <c r="ES89" s="53">
        <v>0</v>
      </c>
      <c r="ET89" s="52">
        <v>0</v>
      </c>
      <c r="EU89" s="7">
        <v>0</v>
      </c>
      <c r="EV89" s="53">
        <v>0</v>
      </c>
      <c r="EW89" s="52">
        <v>0</v>
      </c>
      <c r="EX89" s="7">
        <v>0</v>
      </c>
      <c r="EY89" s="53">
        <v>0</v>
      </c>
      <c r="EZ89" s="52">
        <v>0</v>
      </c>
      <c r="FA89" s="7">
        <v>0</v>
      </c>
      <c r="FB89" s="53">
        <v>0</v>
      </c>
      <c r="FC89" s="52">
        <v>0</v>
      </c>
      <c r="FD89" s="7">
        <v>0</v>
      </c>
      <c r="FE89" s="53">
        <v>0</v>
      </c>
      <c r="FF89" s="52">
        <v>0</v>
      </c>
      <c r="FG89" s="7">
        <v>0</v>
      </c>
      <c r="FH89" s="53">
        <v>0</v>
      </c>
      <c r="FI89" s="52">
        <v>0</v>
      </c>
      <c r="FJ89" s="7">
        <v>0</v>
      </c>
      <c r="FK89" s="53">
        <v>0</v>
      </c>
      <c r="FL89" s="52">
        <v>0</v>
      </c>
      <c r="FM89" s="7">
        <v>0</v>
      </c>
      <c r="FN89" s="53">
        <f t="shared" si="125"/>
        <v>0</v>
      </c>
      <c r="FO89" s="52">
        <v>0</v>
      </c>
      <c r="FP89" s="7">
        <v>0</v>
      </c>
      <c r="FQ89" s="53">
        <v>0</v>
      </c>
      <c r="FR89" s="52">
        <v>0</v>
      </c>
      <c r="FS89" s="7">
        <v>0</v>
      </c>
      <c r="FT89" s="53">
        <v>0</v>
      </c>
      <c r="FU89" s="52">
        <v>0</v>
      </c>
      <c r="FV89" s="7">
        <v>0</v>
      </c>
      <c r="FW89" s="53">
        <v>0</v>
      </c>
      <c r="FX89" s="52">
        <v>0</v>
      </c>
      <c r="FY89" s="7">
        <v>0</v>
      </c>
      <c r="FZ89" s="53">
        <v>0</v>
      </c>
      <c r="GA89" s="52">
        <v>0</v>
      </c>
      <c r="GB89" s="7">
        <v>0</v>
      </c>
      <c r="GC89" s="53">
        <v>0</v>
      </c>
      <c r="GD89" s="52">
        <v>0</v>
      </c>
      <c r="GE89" s="7">
        <v>0</v>
      </c>
      <c r="GF89" s="53">
        <v>0</v>
      </c>
      <c r="GG89" s="52">
        <v>0</v>
      </c>
      <c r="GH89" s="7">
        <v>0</v>
      </c>
      <c r="GI89" s="53">
        <v>0</v>
      </c>
      <c r="GJ89" s="52">
        <v>0</v>
      </c>
      <c r="GK89" s="7">
        <v>0</v>
      </c>
      <c r="GL89" s="53">
        <f t="shared" si="126"/>
        <v>0</v>
      </c>
      <c r="GM89" s="52">
        <v>0</v>
      </c>
      <c r="GN89" s="7">
        <v>0</v>
      </c>
      <c r="GO89" s="53">
        <v>0</v>
      </c>
      <c r="GP89" s="52">
        <v>0.5</v>
      </c>
      <c r="GQ89" s="7">
        <v>15.68</v>
      </c>
      <c r="GR89" s="53">
        <f t="shared" si="143"/>
        <v>31360</v>
      </c>
      <c r="GS89" s="52">
        <v>0</v>
      </c>
      <c r="GT89" s="7">
        <v>0</v>
      </c>
      <c r="GU89" s="53">
        <v>0</v>
      </c>
      <c r="GV89" s="52">
        <v>0</v>
      </c>
      <c r="GW89" s="7">
        <v>0</v>
      </c>
      <c r="GX89" s="53">
        <v>0</v>
      </c>
      <c r="GY89" s="52">
        <v>0</v>
      </c>
      <c r="GZ89" s="7">
        <v>0</v>
      </c>
      <c r="HA89" s="53">
        <v>0</v>
      </c>
      <c r="HB89" s="52">
        <v>0</v>
      </c>
      <c r="HC89" s="7">
        <v>0</v>
      </c>
      <c r="HD89" s="53">
        <v>0</v>
      </c>
      <c r="HE89" s="52">
        <v>0</v>
      </c>
      <c r="HF89" s="7">
        <v>0</v>
      </c>
      <c r="HG89" s="53">
        <v>0</v>
      </c>
      <c r="HH89" s="52">
        <v>0</v>
      </c>
      <c r="HI89" s="7">
        <v>0</v>
      </c>
      <c r="HJ89" s="53">
        <v>0</v>
      </c>
      <c r="HK89" s="52">
        <v>0</v>
      </c>
      <c r="HL89" s="7">
        <v>0</v>
      </c>
      <c r="HM89" s="53">
        <v>0</v>
      </c>
      <c r="HN89" s="52">
        <v>0</v>
      </c>
      <c r="HO89" s="7">
        <v>0</v>
      </c>
      <c r="HP89" s="53">
        <v>0</v>
      </c>
      <c r="HQ89" s="52">
        <v>0</v>
      </c>
      <c r="HR89" s="7">
        <v>0</v>
      </c>
      <c r="HS89" s="53">
        <v>0</v>
      </c>
      <c r="HT89" s="52">
        <v>2.1110000000000002</v>
      </c>
      <c r="HU89" s="7">
        <v>24.4</v>
      </c>
      <c r="HV89" s="53">
        <f t="shared" si="137"/>
        <v>11558.503079109425</v>
      </c>
      <c r="HW89" s="52">
        <v>1273.1379999999999</v>
      </c>
      <c r="HX89" s="7">
        <v>9382.41</v>
      </c>
      <c r="HY89" s="53">
        <f t="shared" si="138"/>
        <v>7369.5153235548705</v>
      </c>
      <c r="HZ89" s="10">
        <f t="shared" si="91"/>
        <v>1871.0249999999999</v>
      </c>
      <c r="IA89" s="15">
        <f t="shared" si="92"/>
        <v>12112.99</v>
      </c>
    </row>
    <row r="90" spans="1:363" x14ac:dyDescent="0.3">
      <c r="A90" s="73">
        <v>2014</v>
      </c>
      <c r="B90" s="69" t="s">
        <v>11</v>
      </c>
      <c r="C90" s="52">
        <v>0.05</v>
      </c>
      <c r="D90" s="7">
        <v>2.1</v>
      </c>
      <c r="E90" s="53">
        <f t="shared" si="142"/>
        <v>42000</v>
      </c>
      <c r="F90" s="52">
        <v>0</v>
      </c>
      <c r="G90" s="7">
        <v>0</v>
      </c>
      <c r="H90" s="53">
        <v>0</v>
      </c>
      <c r="I90" s="52">
        <v>0</v>
      </c>
      <c r="J90" s="7">
        <v>0</v>
      </c>
      <c r="K90" s="53">
        <v>0</v>
      </c>
      <c r="L90" s="52">
        <v>0</v>
      </c>
      <c r="M90" s="7">
        <v>0</v>
      </c>
      <c r="N90" s="53">
        <v>0</v>
      </c>
      <c r="O90" s="52">
        <v>0</v>
      </c>
      <c r="P90" s="7">
        <v>0</v>
      </c>
      <c r="Q90" s="53">
        <v>0</v>
      </c>
      <c r="R90" s="52">
        <v>622.30999999999995</v>
      </c>
      <c r="S90" s="7">
        <v>4619.3100000000004</v>
      </c>
      <c r="T90" s="53">
        <f t="shared" si="129"/>
        <v>7422.8439202326826</v>
      </c>
      <c r="U90" s="52">
        <v>0</v>
      </c>
      <c r="V90" s="7">
        <v>0</v>
      </c>
      <c r="W90" s="53">
        <v>0</v>
      </c>
      <c r="X90" s="52">
        <v>0</v>
      </c>
      <c r="Y90" s="7">
        <v>0</v>
      </c>
      <c r="Z90" s="53">
        <v>0</v>
      </c>
      <c r="AA90" s="52">
        <v>0</v>
      </c>
      <c r="AB90" s="7">
        <v>0</v>
      </c>
      <c r="AC90" s="53">
        <v>0</v>
      </c>
      <c r="AD90" s="52">
        <v>0</v>
      </c>
      <c r="AE90" s="7">
        <v>0</v>
      </c>
      <c r="AF90" s="53">
        <v>0</v>
      </c>
      <c r="AG90" s="52">
        <v>0</v>
      </c>
      <c r="AH90" s="7">
        <v>0</v>
      </c>
      <c r="AI90" s="53">
        <v>0</v>
      </c>
      <c r="AJ90" s="52">
        <v>0</v>
      </c>
      <c r="AK90" s="7">
        <v>0</v>
      </c>
      <c r="AL90" s="53">
        <v>0</v>
      </c>
      <c r="AM90" s="52">
        <v>0.05</v>
      </c>
      <c r="AN90" s="7">
        <v>1.25</v>
      </c>
      <c r="AO90" s="53">
        <f t="shared" ref="AO90:AO91" si="144">AN90/AM90*1000</f>
        <v>25000</v>
      </c>
      <c r="AP90" s="52">
        <v>0</v>
      </c>
      <c r="AQ90" s="7">
        <v>0</v>
      </c>
      <c r="AR90" s="53">
        <v>0</v>
      </c>
      <c r="AS90" s="52">
        <v>0</v>
      </c>
      <c r="AT90" s="7">
        <v>0</v>
      </c>
      <c r="AU90" s="53">
        <v>0</v>
      </c>
      <c r="AV90" s="52">
        <v>0</v>
      </c>
      <c r="AW90" s="7">
        <v>0</v>
      </c>
      <c r="AX90" s="53">
        <f t="shared" si="119"/>
        <v>0</v>
      </c>
      <c r="AY90" s="52">
        <v>0</v>
      </c>
      <c r="AZ90" s="7">
        <v>0</v>
      </c>
      <c r="BA90" s="53">
        <v>0</v>
      </c>
      <c r="BB90" s="52">
        <v>0</v>
      </c>
      <c r="BC90" s="7">
        <v>0</v>
      </c>
      <c r="BD90" s="53">
        <v>0</v>
      </c>
      <c r="BE90" s="52">
        <v>36.35</v>
      </c>
      <c r="BF90" s="7">
        <v>209.21</v>
      </c>
      <c r="BG90" s="53">
        <f t="shared" si="131"/>
        <v>5755.4332874828069</v>
      </c>
      <c r="BH90" s="52">
        <v>0</v>
      </c>
      <c r="BI90" s="7">
        <v>0</v>
      </c>
      <c r="BJ90" s="53">
        <v>0</v>
      </c>
      <c r="BK90" s="52">
        <v>0</v>
      </c>
      <c r="BL90" s="7">
        <v>0</v>
      </c>
      <c r="BM90" s="53">
        <v>0</v>
      </c>
      <c r="BN90" s="52">
        <v>0</v>
      </c>
      <c r="BO90" s="7">
        <v>0</v>
      </c>
      <c r="BP90" s="53">
        <v>0</v>
      </c>
      <c r="BQ90" s="52">
        <v>0</v>
      </c>
      <c r="BR90" s="7">
        <v>0</v>
      </c>
      <c r="BS90" s="53">
        <v>0</v>
      </c>
      <c r="BT90" s="52">
        <v>0</v>
      </c>
      <c r="BU90" s="7">
        <v>0</v>
      </c>
      <c r="BV90" s="53">
        <v>0</v>
      </c>
      <c r="BW90" s="52">
        <v>0</v>
      </c>
      <c r="BX90" s="7">
        <v>0</v>
      </c>
      <c r="BY90" s="53">
        <v>0</v>
      </c>
      <c r="BZ90" s="52">
        <v>0</v>
      </c>
      <c r="CA90" s="7">
        <v>0</v>
      </c>
      <c r="CB90" s="53">
        <v>0</v>
      </c>
      <c r="CC90" s="52">
        <v>0</v>
      </c>
      <c r="CD90" s="7">
        <v>0</v>
      </c>
      <c r="CE90" s="53">
        <v>0</v>
      </c>
      <c r="CF90" s="52">
        <v>0</v>
      </c>
      <c r="CG90" s="7">
        <v>0</v>
      </c>
      <c r="CH90" s="53">
        <v>0</v>
      </c>
      <c r="CI90" s="52">
        <v>0</v>
      </c>
      <c r="CJ90" s="7">
        <v>0</v>
      </c>
      <c r="CK90" s="53">
        <v>0</v>
      </c>
      <c r="CL90" s="52">
        <v>0</v>
      </c>
      <c r="CM90" s="7">
        <v>0</v>
      </c>
      <c r="CN90" s="53">
        <v>0</v>
      </c>
      <c r="CO90" s="52">
        <v>0</v>
      </c>
      <c r="CP90" s="7">
        <v>0</v>
      </c>
      <c r="CQ90" s="53">
        <v>0</v>
      </c>
      <c r="CR90" s="52">
        <v>0</v>
      </c>
      <c r="CS90" s="7">
        <v>0</v>
      </c>
      <c r="CT90" s="53">
        <v>0</v>
      </c>
      <c r="CU90" s="52">
        <v>0</v>
      </c>
      <c r="CV90" s="7">
        <v>0</v>
      </c>
      <c r="CW90" s="53">
        <v>0</v>
      </c>
      <c r="CX90" s="52">
        <v>0</v>
      </c>
      <c r="CY90" s="7">
        <v>0</v>
      </c>
      <c r="CZ90" s="53">
        <v>0</v>
      </c>
      <c r="DA90" s="52">
        <v>80.481999999999999</v>
      </c>
      <c r="DB90" s="7">
        <v>222.77</v>
      </c>
      <c r="DC90" s="53">
        <f t="shared" si="133"/>
        <v>2767.9481126214559</v>
      </c>
      <c r="DD90" s="52">
        <v>0</v>
      </c>
      <c r="DE90" s="7">
        <v>0</v>
      </c>
      <c r="DF90" s="53">
        <v>0</v>
      </c>
      <c r="DG90" s="52">
        <v>0</v>
      </c>
      <c r="DH90" s="7">
        <v>0</v>
      </c>
      <c r="DI90" s="53">
        <v>0</v>
      </c>
      <c r="DJ90" s="52">
        <v>0</v>
      </c>
      <c r="DK90" s="7">
        <v>0</v>
      </c>
      <c r="DL90" s="53">
        <v>0</v>
      </c>
      <c r="DM90" s="52">
        <v>0</v>
      </c>
      <c r="DN90" s="7">
        <v>0</v>
      </c>
      <c r="DO90" s="53">
        <v>0</v>
      </c>
      <c r="DP90" s="52">
        <v>0</v>
      </c>
      <c r="DQ90" s="7">
        <v>0</v>
      </c>
      <c r="DR90" s="53">
        <v>0</v>
      </c>
      <c r="DS90" s="52">
        <v>0</v>
      </c>
      <c r="DT90" s="7">
        <v>0</v>
      </c>
      <c r="DU90" s="53">
        <v>0</v>
      </c>
      <c r="DV90" s="52">
        <v>0</v>
      </c>
      <c r="DW90" s="7">
        <v>0</v>
      </c>
      <c r="DX90" s="53">
        <v>0</v>
      </c>
      <c r="DY90" s="52">
        <v>0.83699999999999997</v>
      </c>
      <c r="DZ90" s="7">
        <v>9.3800000000000008</v>
      </c>
      <c r="EA90" s="53">
        <f t="shared" si="135"/>
        <v>11206.690561529273</v>
      </c>
      <c r="EB90" s="52">
        <v>343.19</v>
      </c>
      <c r="EC90" s="7">
        <v>3552.4</v>
      </c>
      <c r="ED90" s="53">
        <f t="shared" si="136"/>
        <v>10351.117456802354</v>
      </c>
      <c r="EE90" s="52">
        <v>0</v>
      </c>
      <c r="EF90" s="7">
        <v>0</v>
      </c>
      <c r="EG90" s="53">
        <v>0</v>
      </c>
      <c r="EH90" s="52">
        <v>0</v>
      </c>
      <c r="EI90" s="7">
        <v>0</v>
      </c>
      <c r="EJ90" s="53">
        <f t="shared" si="123"/>
        <v>0</v>
      </c>
      <c r="EK90" s="52">
        <v>0</v>
      </c>
      <c r="EL90" s="7">
        <v>0</v>
      </c>
      <c r="EM90" s="53">
        <v>0</v>
      </c>
      <c r="EN90" s="52">
        <v>0</v>
      </c>
      <c r="EO90" s="7">
        <v>0</v>
      </c>
      <c r="EP90" s="53">
        <v>0</v>
      </c>
      <c r="EQ90" s="52">
        <v>0</v>
      </c>
      <c r="ER90" s="7">
        <v>0</v>
      </c>
      <c r="ES90" s="53">
        <v>0</v>
      </c>
      <c r="ET90" s="52">
        <v>0</v>
      </c>
      <c r="EU90" s="7">
        <v>0</v>
      </c>
      <c r="EV90" s="53">
        <v>0</v>
      </c>
      <c r="EW90" s="52">
        <v>0</v>
      </c>
      <c r="EX90" s="7">
        <v>0</v>
      </c>
      <c r="EY90" s="53">
        <v>0</v>
      </c>
      <c r="EZ90" s="52">
        <v>0</v>
      </c>
      <c r="FA90" s="7">
        <v>0</v>
      </c>
      <c r="FB90" s="53">
        <v>0</v>
      </c>
      <c r="FC90" s="52">
        <v>0</v>
      </c>
      <c r="FD90" s="7">
        <v>0</v>
      </c>
      <c r="FE90" s="53">
        <v>0</v>
      </c>
      <c r="FF90" s="52">
        <v>0</v>
      </c>
      <c r="FG90" s="7">
        <v>0</v>
      </c>
      <c r="FH90" s="53">
        <v>0</v>
      </c>
      <c r="FI90" s="52">
        <v>0</v>
      </c>
      <c r="FJ90" s="7">
        <v>0</v>
      </c>
      <c r="FK90" s="53">
        <v>0</v>
      </c>
      <c r="FL90" s="52">
        <v>0</v>
      </c>
      <c r="FM90" s="7">
        <v>0</v>
      </c>
      <c r="FN90" s="53">
        <f t="shared" si="125"/>
        <v>0</v>
      </c>
      <c r="FO90" s="52">
        <v>0</v>
      </c>
      <c r="FP90" s="7">
        <v>0</v>
      </c>
      <c r="FQ90" s="53">
        <v>0</v>
      </c>
      <c r="FR90" s="52">
        <v>0</v>
      </c>
      <c r="FS90" s="7">
        <v>0</v>
      </c>
      <c r="FT90" s="53">
        <v>0</v>
      </c>
      <c r="FU90" s="52">
        <v>0</v>
      </c>
      <c r="FV90" s="7">
        <v>0</v>
      </c>
      <c r="FW90" s="53">
        <v>0</v>
      </c>
      <c r="FX90" s="52">
        <v>0</v>
      </c>
      <c r="FY90" s="7">
        <v>0</v>
      </c>
      <c r="FZ90" s="53">
        <v>0</v>
      </c>
      <c r="GA90" s="52">
        <v>0</v>
      </c>
      <c r="GB90" s="7">
        <v>0</v>
      </c>
      <c r="GC90" s="53">
        <v>0</v>
      </c>
      <c r="GD90" s="52">
        <v>0</v>
      </c>
      <c r="GE90" s="7">
        <v>0</v>
      </c>
      <c r="GF90" s="53">
        <v>0</v>
      </c>
      <c r="GG90" s="52">
        <v>0</v>
      </c>
      <c r="GH90" s="7">
        <v>0</v>
      </c>
      <c r="GI90" s="53">
        <v>0</v>
      </c>
      <c r="GJ90" s="52">
        <v>0</v>
      </c>
      <c r="GK90" s="7">
        <v>0</v>
      </c>
      <c r="GL90" s="53">
        <f t="shared" si="126"/>
        <v>0</v>
      </c>
      <c r="GM90" s="52">
        <v>0</v>
      </c>
      <c r="GN90" s="7">
        <v>0</v>
      </c>
      <c r="GO90" s="53">
        <v>0</v>
      </c>
      <c r="GP90" s="52">
        <v>0</v>
      </c>
      <c r="GQ90" s="7">
        <v>0</v>
      </c>
      <c r="GR90" s="53">
        <v>0</v>
      </c>
      <c r="GS90" s="52">
        <v>0</v>
      </c>
      <c r="GT90" s="7">
        <v>0</v>
      </c>
      <c r="GU90" s="53">
        <v>0</v>
      </c>
      <c r="GV90" s="52">
        <v>0</v>
      </c>
      <c r="GW90" s="7">
        <v>0</v>
      </c>
      <c r="GX90" s="53">
        <v>0</v>
      </c>
      <c r="GY90" s="52">
        <v>0</v>
      </c>
      <c r="GZ90" s="7">
        <v>0</v>
      </c>
      <c r="HA90" s="53">
        <v>0</v>
      </c>
      <c r="HB90" s="52">
        <v>0</v>
      </c>
      <c r="HC90" s="7">
        <v>0</v>
      </c>
      <c r="HD90" s="53">
        <v>0</v>
      </c>
      <c r="HE90" s="52">
        <v>0</v>
      </c>
      <c r="HF90" s="7">
        <v>0</v>
      </c>
      <c r="HG90" s="53">
        <v>0</v>
      </c>
      <c r="HH90" s="52">
        <v>0</v>
      </c>
      <c r="HI90" s="7">
        <v>0</v>
      </c>
      <c r="HJ90" s="53">
        <v>0</v>
      </c>
      <c r="HK90" s="52">
        <v>0</v>
      </c>
      <c r="HL90" s="7">
        <v>0</v>
      </c>
      <c r="HM90" s="53">
        <v>0</v>
      </c>
      <c r="HN90" s="52">
        <v>0</v>
      </c>
      <c r="HO90" s="7">
        <v>0</v>
      </c>
      <c r="HP90" s="53">
        <v>0</v>
      </c>
      <c r="HQ90" s="52">
        <v>74.959999999999994</v>
      </c>
      <c r="HR90" s="7">
        <v>684.02</v>
      </c>
      <c r="HS90" s="53">
        <f t="shared" ref="HS90:HS94" si="145">HR90/HQ90*1000</f>
        <v>9125.1334044823907</v>
      </c>
      <c r="HT90" s="52">
        <v>0.92300000000000004</v>
      </c>
      <c r="HU90" s="7">
        <v>17.97</v>
      </c>
      <c r="HV90" s="53">
        <f t="shared" si="137"/>
        <v>19469.122426868904</v>
      </c>
      <c r="HW90" s="52">
        <v>1348.415</v>
      </c>
      <c r="HX90" s="7">
        <v>8331.89</v>
      </c>
      <c r="HY90" s="53">
        <f t="shared" si="138"/>
        <v>6179.0250034299524</v>
      </c>
      <c r="HZ90" s="10">
        <f t="shared" si="91"/>
        <v>2507.567</v>
      </c>
      <c r="IA90" s="15">
        <f t="shared" si="92"/>
        <v>17650.3</v>
      </c>
    </row>
    <row r="91" spans="1:363" x14ac:dyDescent="0.3">
      <c r="A91" s="73">
        <v>2014</v>
      </c>
      <c r="B91" s="53" t="s">
        <v>12</v>
      </c>
      <c r="C91" s="52">
        <v>0</v>
      </c>
      <c r="D91" s="7">
        <v>0</v>
      </c>
      <c r="E91" s="53">
        <v>0</v>
      </c>
      <c r="F91" s="52">
        <v>0</v>
      </c>
      <c r="G91" s="7">
        <v>0</v>
      </c>
      <c r="H91" s="53">
        <v>0</v>
      </c>
      <c r="I91" s="52">
        <v>0</v>
      </c>
      <c r="J91" s="7">
        <v>0</v>
      </c>
      <c r="K91" s="53">
        <v>0</v>
      </c>
      <c r="L91" s="52">
        <v>0</v>
      </c>
      <c r="M91" s="7">
        <v>0</v>
      </c>
      <c r="N91" s="53">
        <v>0</v>
      </c>
      <c r="O91" s="52">
        <v>0</v>
      </c>
      <c r="P91" s="7">
        <v>0</v>
      </c>
      <c r="Q91" s="53">
        <v>0</v>
      </c>
      <c r="R91" s="52">
        <v>801.66700000000003</v>
      </c>
      <c r="S91" s="7">
        <v>4776.49</v>
      </c>
      <c r="T91" s="53">
        <f t="shared" si="129"/>
        <v>5958.1971067787499</v>
      </c>
      <c r="U91" s="52">
        <v>0</v>
      </c>
      <c r="V91" s="7">
        <v>0</v>
      </c>
      <c r="W91" s="53">
        <v>0</v>
      </c>
      <c r="X91" s="52">
        <v>0</v>
      </c>
      <c r="Y91" s="7">
        <v>0</v>
      </c>
      <c r="Z91" s="53">
        <v>0</v>
      </c>
      <c r="AA91" s="52">
        <v>0</v>
      </c>
      <c r="AB91" s="7">
        <v>0</v>
      </c>
      <c r="AC91" s="53">
        <v>0</v>
      </c>
      <c r="AD91" s="52">
        <v>0</v>
      </c>
      <c r="AE91" s="7">
        <v>0</v>
      </c>
      <c r="AF91" s="53">
        <v>0</v>
      </c>
      <c r="AG91" s="52">
        <v>0</v>
      </c>
      <c r="AH91" s="7">
        <v>0</v>
      </c>
      <c r="AI91" s="53">
        <v>0</v>
      </c>
      <c r="AJ91" s="52">
        <v>0</v>
      </c>
      <c r="AK91" s="7">
        <v>0</v>
      </c>
      <c r="AL91" s="53">
        <v>0</v>
      </c>
      <c r="AM91" s="52">
        <v>0.05</v>
      </c>
      <c r="AN91" s="7">
        <v>1.05</v>
      </c>
      <c r="AO91" s="53">
        <f t="shared" si="144"/>
        <v>21000</v>
      </c>
      <c r="AP91" s="52">
        <v>33.018999999999998</v>
      </c>
      <c r="AQ91" s="7">
        <v>298.11</v>
      </c>
      <c r="AR91" s="53">
        <f t="shared" si="130"/>
        <v>9028.4381719615976</v>
      </c>
      <c r="AS91" s="52">
        <v>0</v>
      </c>
      <c r="AT91" s="7">
        <v>0</v>
      </c>
      <c r="AU91" s="53">
        <v>0</v>
      </c>
      <c r="AV91" s="52">
        <v>0</v>
      </c>
      <c r="AW91" s="7">
        <v>0</v>
      </c>
      <c r="AX91" s="53">
        <f t="shared" si="119"/>
        <v>0</v>
      </c>
      <c r="AY91" s="52">
        <v>0</v>
      </c>
      <c r="AZ91" s="7">
        <v>0</v>
      </c>
      <c r="BA91" s="53">
        <v>0</v>
      </c>
      <c r="BB91" s="52">
        <v>0</v>
      </c>
      <c r="BC91" s="7">
        <v>0</v>
      </c>
      <c r="BD91" s="53">
        <v>0</v>
      </c>
      <c r="BE91" s="52">
        <v>20.661999999999999</v>
      </c>
      <c r="BF91" s="7">
        <v>123.64</v>
      </c>
      <c r="BG91" s="53">
        <f t="shared" si="131"/>
        <v>5983.9318555802929</v>
      </c>
      <c r="BH91" s="52">
        <v>0</v>
      </c>
      <c r="BI91" s="7">
        <v>0</v>
      </c>
      <c r="BJ91" s="53">
        <v>0</v>
      </c>
      <c r="BK91" s="52">
        <v>0</v>
      </c>
      <c r="BL91" s="7">
        <v>0</v>
      </c>
      <c r="BM91" s="53">
        <v>0</v>
      </c>
      <c r="BN91" s="52">
        <v>0</v>
      </c>
      <c r="BO91" s="7">
        <v>0</v>
      </c>
      <c r="BP91" s="53">
        <v>0</v>
      </c>
      <c r="BQ91" s="52">
        <v>0</v>
      </c>
      <c r="BR91" s="7">
        <v>0</v>
      </c>
      <c r="BS91" s="53">
        <v>0</v>
      </c>
      <c r="BT91" s="52">
        <v>0</v>
      </c>
      <c r="BU91" s="7">
        <v>0</v>
      </c>
      <c r="BV91" s="53">
        <v>0</v>
      </c>
      <c r="BW91" s="52">
        <v>0</v>
      </c>
      <c r="BX91" s="7">
        <v>0</v>
      </c>
      <c r="BY91" s="53">
        <v>0</v>
      </c>
      <c r="BZ91" s="52">
        <v>0</v>
      </c>
      <c r="CA91" s="7">
        <v>0</v>
      </c>
      <c r="CB91" s="53">
        <v>0</v>
      </c>
      <c r="CC91" s="52">
        <v>0</v>
      </c>
      <c r="CD91" s="7">
        <v>0</v>
      </c>
      <c r="CE91" s="53">
        <v>0</v>
      </c>
      <c r="CF91" s="52">
        <v>0</v>
      </c>
      <c r="CG91" s="7">
        <v>0</v>
      </c>
      <c r="CH91" s="53">
        <v>0</v>
      </c>
      <c r="CI91" s="52">
        <v>0</v>
      </c>
      <c r="CJ91" s="7">
        <v>0</v>
      </c>
      <c r="CK91" s="53">
        <v>0</v>
      </c>
      <c r="CL91" s="52">
        <v>0</v>
      </c>
      <c r="CM91" s="7">
        <v>0</v>
      </c>
      <c r="CN91" s="53">
        <v>0</v>
      </c>
      <c r="CO91" s="52">
        <v>0</v>
      </c>
      <c r="CP91" s="7">
        <v>0</v>
      </c>
      <c r="CQ91" s="53">
        <v>0</v>
      </c>
      <c r="CR91" s="52">
        <v>0</v>
      </c>
      <c r="CS91" s="7">
        <v>0</v>
      </c>
      <c r="CT91" s="53">
        <v>0</v>
      </c>
      <c r="CU91" s="52">
        <v>0</v>
      </c>
      <c r="CV91" s="7">
        <v>0</v>
      </c>
      <c r="CW91" s="53">
        <v>0</v>
      </c>
      <c r="CX91" s="52">
        <v>0</v>
      </c>
      <c r="CY91" s="7">
        <v>0</v>
      </c>
      <c r="CZ91" s="53">
        <v>0</v>
      </c>
      <c r="DA91" s="52">
        <v>145.53800000000001</v>
      </c>
      <c r="DB91" s="7">
        <v>273.73</v>
      </c>
      <c r="DC91" s="53">
        <f t="shared" si="133"/>
        <v>1880.8146326045432</v>
      </c>
      <c r="DD91" s="52">
        <v>0</v>
      </c>
      <c r="DE91" s="7">
        <v>0</v>
      </c>
      <c r="DF91" s="53">
        <v>0</v>
      </c>
      <c r="DG91" s="52">
        <v>0</v>
      </c>
      <c r="DH91" s="7">
        <v>0</v>
      </c>
      <c r="DI91" s="53">
        <v>0</v>
      </c>
      <c r="DJ91" s="52">
        <v>2.5000000000000001E-2</v>
      </c>
      <c r="DK91" s="7">
        <v>1.4</v>
      </c>
      <c r="DL91" s="53">
        <f t="shared" ref="DL91:DL95" si="146">DK91/DJ91*1000</f>
        <v>55999.999999999993</v>
      </c>
      <c r="DM91" s="52">
        <v>0</v>
      </c>
      <c r="DN91" s="7">
        <v>0</v>
      </c>
      <c r="DO91" s="53">
        <v>0</v>
      </c>
      <c r="DP91" s="52">
        <v>0</v>
      </c>
      <c r="DQ91" s="7">
        <v>0</v>
      </c>
      <c r="DR91" s="53">
        <v>0</v>
      </c>
      <c r="DS91" s="52">
        <v>0</v>
      </c>
      <c r="DT91" s="7">
        <v>0</v>
      </c>
      <c r="DU91" s="53">
        <v>0</v>
      </c>
      <c r="DV91" s="52">
        <v>0</v>
      </c>
      <c r="DW91" s="7">
        <v>0</v>
      </c>
      <c r="DX91" s="53">
        <v>0</v>
      </c>
      <c r="DY91" s="52">
        <v>0.45100000000000001</v>
      </c>
      <c r="DZ91" s="7">
        <v>4.32</v>
      </c>
      <c r="EA91" s="53">
        <f t="shared" si="135"/>
        <v>9578.7139689578726</v>
      </c>
      <c r="EB91" s="52">
        <v>248.148</v>
      </c>
      <c r="EC91" s="7">
        <v>2505.12</v>
      </c>
      <c r="ED91" s="53">
        <f t="shared" si="136"/>
        <v>10095.265728516853</v>
      </c>
      <c r="EE91" s="52">
        <v>0</v>
      </c>
      <c r="EF91" s="7">
        <v>0</v>
      </c>
      <c r="EG91" s="53">
        <v>0</v>
      </c>
      <c r="EH91" s="52">
        <v>0</v>
      </c>
      <c r="EI91" s="7">
        <v>0</v>
      </c>
      <c r="EJ91" s="53">
        <f t="shared" si="123"/>
        <v>0</v>
      </c>
      <c r="EK91" s="52">
        <v>0</v>
      </c>
      <c r="EL91" s="7">
        <v>0</v>
      </c>
      <c r="EM91" s="53">
        <v>0</v>
      </c>
      <c r="EN91" s="52">
        <v>0</v>
      </c>
      <c r="EO91" s="7">
        <v>0</v>
      </c>
      <c r="EP91" s="53">
        <v>0</v>
      </c>
      <c r="EQ91" s="52">
        <v>0</v>
      </c>
      <c r="ER91" s="7">
        <v>0</v>
      </c>
      <c r="ES91" s="53">
        <v>0</v>
      </c>
      <c r="ET91" s="52">
        <v>0</v>
      </c>
      <c r="EU91" s="7">
        <v>0</v>
      </c>
      <c r="EV91" s="53">
        <v>0</v>
      </c>
      <c r="EW91" s="52">
        <v>0</v>
      </c>
      <c r="EX91" s="7">
        <v>0</v>
      </c>
      <c r="EY91" s="53">
        <v>0</v>
      </c>
      <c r="EZ91" s="52">
        <v>0</v>
      </c>
      <c r="FA91" s="7">
        <v>0</v>
      </c>
      <c r="FB91" s="53">
        <v>0</v>
      </c>
      <c r="FC91" s="52">
        <v>0</v>
      </c>
      <c r="FD91" s="7">
        <v>0</v>
      </c>
      <c r="FE91" s="53">
        <v>0</v>
      </c>
      <c r="FF91" s="52">
        <v>0</v>
      </c>
      <c r="FG91" s="7">
        <v>0</v>
      </c>
      <c r="FH91" s="53">
        <v>0</v>
      </c>
      <c r="FI91" s="52">
        <v>0</v>
      </c>
      <c r="FJ91" s="7">
        <v>0</v>
      </c>
      <c r="FK91" s="53">
        <v>0</v>
      </c>
      <c r="FL91" s="52">
        <v>0</v>
      </c>
      <c r="FM91" s="7">
        <v>0</v>
      </c>
      <c r="FN91" s="53">
        <f t="shared" si="125"/>
        <v>0</v>
      </c>
      <c r="FO91" s="52">
        <v>0.497</v>
      </c>
      <c r="FP91" s="7">
        <v>20.67</v>
      </c>
      <c r="FQ91" s="53">
        <f t="shared" ref="FQ91:FQ94" si="147">FP91/FO91*1000</f>
        <v>41589.537223340049</v>
      </c>
      <c r="FR91" s="52">
        <v>0</v>
      </c>
      <c r="FS91" s="7">
        <v>0</v>
      </c>
      <c r="FT91" s="53">
        <v>0</v>
      </c>
      <c r="FU91" s="52">
        <v>0</v>
      </c>
      <c r="FV91" s="7">
        <v>0</v>
      </c>
      <c r="FW91" s="53">
        <v>0</v>
      </c>
      <c r="FX91" s="52">
        <v>0</v>
      </c>
      <c r="FY91" s="7">
        <v>0</v>
      </c>
      <c r="FZ91" s="53">
        <v>0</v>
      </c>
      <c r="GA91" s="52">
        <v>0</v>
      </c>
      <c r="GB91" s="7">
        <v>0</v>
      </c>
      <c r="GC91" s="53">
        <v>0</v>
      </c>
      <c r="GD91" s="52">
        <v>0</v>
      </c>
      <c r="GE91" s="7">
        <v>0</v>
      </c>
      <c r="GF91" s="53">
        <v>0</v>
      </c>
      <c r="GG91" s="52">
        <v>0</v>
      </c>
      <c r="GH91" s="7">
        <v>0</v>
      </c>
      <c r="GI91" s="53">
        <v>0</v>
      </c>
      <c r="GJ91" s="52">
        <v>0</v>
      </c>
      <c r="GK91" s="7">
        <v>0</v>
      </c>
      <c r="GL91" s="53">
        <f t="shared" si="126"/>
        <v>0</v>
      </c>
      <c r="GM91" s="52">
        <v>0</v>
      </c>
      <c r="GN91" s="7">
        <v>0</v>
      </c>
      <c r="GO91" s="53">
        <v>0</v>
      </c>
      <c r="GP91" s="52">
        <v>6.5000000000000002E-2</v>
      </c>
      <c r="GQ91" s="7">
        <v>6.65</v>
      </c>
      <c r="GR91" s="53">
        <f t="shared" si="143"/>
        <v>102307.69230769231</v>
      </c>
      <c r="GS91" s="52">
        <v>0</v>
      </c>
      <c r="GT91" s="7">
        <v>0</v>
      </c>
      <c r="GU91" s="53">
        <v>0</v>
      </c>
      <c r="GV91" s="52">
        <v>0</v>
      </c>
      <c r="GW91" s="7">
        <v>0</v>
      </c>
      <c r="GX91" s="53">
        <v>0</v>
      </c>
      <c r="GY91" s="52">
        <v>0</v>
      </c>
      <c r="GZ91" s="7">
        <v>0</v>
      </c>
      <c r="HA91" s="53">
        <v>0</v>
      </c>
      <c r="HB91" s="52">
        <v>0</v>
      </c>
      <c r="HC91" s="7">
        <v>0</v>
      </c>
      <c r="HD91" s="53">
        <v>0</v>
      </c>
      <c r="HE91" s="52">
        <v>0</v>
      </c>
      <c r="HF91" s="7">
        <v>0</v>
      </c>
      <c r="HG91" s="53">
        <v>0</v>
      </c>
      <c r="HH91" s="52">
        <v>60</v>
      </c>
      <c r="HI91" s="7">
        <v>375.35</v>
      </c>
      <c r="HJ91" s="53">
        <f t="shared" ref="HJ91" si="148">HI91/HH91*1000</f>
        <v>6255.833333333333</v>
      </c>
      <c r="HK91" s="52">
        <v>0</v>
      </c>
      <c r="HL91" s="7">
        <v>0</v>
      </c>
      <c r="HM91" s="53">
        <v>0</v>
      </c>
      <c r="HN91" s="52">
        <v>0</v>
      </c>
      <c r="HO91" s="7">
        <v>0</v>
      </c>
      <c r="HP91" s="53">
        <v>0</v>
      </c>
      <c r="HQ91" s="52">
        <v>0</v>
      </c>
      <c r="HR91" s="7">
        <v>0</v>
      </c>
      <c r="HS91" s="53">
        <v>0</v>
      </c>
      <c r="HT91" s="52">
        <v>32.155000000000001</v>
      </c>
      <c r="HU91" s="7">
        <v>292.49</v>
      </c>
      <c r="HV91" s="53">
        <f t="shared" si="137"/>
        <v>9096.2525268232002</v>
      </c>
      <c r="HW91" s="52">
        <v>1719.2739999999999</v>
      </c>
      <c r="HX91" s="7">
        <v>10364.73</v>
      </c>
      <c r="HY91" s="53">
        <f t="shared" si="138"/>
        <v>6028.5504230273946</v>
      </c>
      <c r="HZ91" s="10">
        <f t="shared" si="91"/>
        <v>3061.5509999999999</v>
      </c>
      <c r="IA91" s="15">
        <f t="shared" si="92"/>
        <v>19043.75</v>
      </c>
    </row>
    <row r="92" spans="1:363" x14ac:dyDescent="0.3">
      <c r="A92" s="73">
        <v>2014</v>
      </c>
      <c r="B92" s="69" t="s">
        <v>13</v>
      </c>
      <c r="C92" s="52">
        <v>0</v>
      </c>
      <c r="D92" s="7">
        <v>0</v>
      </c>
      <c r="E92" s="53">
        <v>0</v>
      </c>
      <c r="F92" s="52">
        <v>0</v>
      </c>
      <c r="G92" s="7">
        <v>0</v>
      </c>
      <c r="H92" s="53">
        <v>0</v>
      </c>
      <c r="I92" s="52">
        <v>0</v>
      </c>
      <c r="J92" s="7">
        <v>0</v>
      </c>
      <c r="K92" s="53">
        <v>0</v>
      </c>
      <c r="L92" s="52">
        <v>0</v>
      </c>
      <c r="M92" s="7">
        <v>0</v>
      </c>
      <c r="N92" s="53">
        <v>0</v>
      </c>
      <c r="O92" s="52">
        <v>0</v>
      </c>
      <c r="P92" s="7">
        <v>0</v>
      </c>
      <c r="Q92" s="53">
        <v>0</v>
      </c>
      <c r="R92" s="52">
        <v>544.56799999999998</v>
      </c>
      <c r="S92" s="7">
        <v>2914.11</v>
      </c>
      <c r="T92" s="53">
        <f t="shared" si="129"/>
        <v>5351.2325366161804</v>
      </c>
      <c r="U92" s="52">
        <v>0</v>
      </c>
      <c r="V92" s="7">
        <v>0</v>
      </c>
      <c r="W92" s="53">
        <v>0</v>
      </c>
      <c r="X92" s="52">
        <v>0</v>
      </c>
      <c r="Y92" s="7">
        <v>0</v>
      </c>
      <c r="Z92" s="53">
        <v>0</v>
      </c>
      <c r="AA92" s="52">
        <v>0</v>
      </c>
      <c r="AB92" s="7">
        <v>0</v>
      </c>
      <c r="AC92" s="53">
        <v>0</v>
      </c>
      <c r="AD92" s="52">
        <v>0</v>
      </c>
      <c r="AE92" s="7">
        <v>0</v>
      </c>
      <c r="AF92" s="53">
        <v>0</v>
      </c>
      <c r="AG92" s="52">
        <v>0</v>
      </c>
      <c r="AH92" s="7">
        <v>0</v>
      </c>
      <c r="AI92" s="53">
        <v>0</v>
      </c>
      <c r="AJ92" s="52">
        <v>0</v>
      </c>
      <c r="AK92" s="7">
        <v>0</v>
      </c>
      <c r="AL92" s="53">
        <v>0</v>
      </c>
      <c r="AM92" s="52">
        <v>0</v>
      </c>
      <c r="AN92" s="7">
        <v>0</v>
      </c>
      <c r="AO92" s="53">
        <v>0</v>
      </c>
      <c r="AP92" s="52">
        <v>3.7999999999999999E-2</v>
      </c>
      <c r="AQ92" s="7">
        <v>1.7</v>
      </c>
      <c r="AR92" s="53">
        <f t="shared" si="130"/>
        <v>44736.84210526316</v>
      </c>
      <c r="AS92" s="52">
        <v>0</v>
      </c>
      <c r="AT92" s="7">
        <v>0</v>
      </c>
      <c r="AU92" s="53">
        <v>0</v>
      </c>
      <c r="AV92" s="52">
        <v>0</v>
      </c>
      <c r="AW92" s="7">
        <v>0</v>
      </c>
      <c r="AX92" s="53">
        <f t="shared" si="119"/>
        <v>0</v>
      </c>
      <c r="AY92" s="52">
        <v>0</v>
      </c>
      <c r="AZ92" s="7">
        <v>0</v>
      </c>
      <c r="BA92" s="53">
        <v>0</v>
      </c>
      <c r="BB92" s="52">
        <v>0</v>
      </c>
      <c r="BC92" s="7">
        <v>0</v>
      </c>
      <c r="BD92" s="53">
        <v>0</v>
      </c>
      <c r="BE92" s="52">
        <v>74.396000000000001</v>
      </c>
      <c r="BF92" s="7">
        <v>454.21</v>
      </c>
      <c r="BG92" s="53">
        <f t="shared" si="131"/>
        <v>6105.3013602881874</v>
      </c>
      <c r="BH92" s="52">
        <v>0</v>
      </c>
      <c r="BI92" s="7">
        <v>0</v>
      </c>
      <c r="BJ92" s="53">
        <v>0</v>
      </c>
      <c r="BK92" s="52">
        <v>0</v>
      </c>
      <c r="BL92" s="7">
        <v>0</v>
      </c>
      <c r="BM92" s="53">
        <v>0</v>
      </c>
      <c r="BN92" s="52">
        <v>0</v>
      </c>
      <c r="BO92" s="7">
        <v>0</v>
      </c>
      <c r="BP92" s="53">
        <v>0</v>
      </c>
      <c r="BQ92" s="52">
        <v>0</v>
      </c>
      <c r="BR92" s="7">
        <v>0</v>
      </c>
      <c r="BS92" s="53">
        <v>0</v>
      </c>
      <c r="BT92" s="52">
        <v>0</v>
      </c>
      <c r="BU92" s="7">
        <v>0</v>
      </c>
      <c r="BV92" s="53">
        <v>0</v>
      </c>
      <c r="BW92" s="52">
        <v>0</v>
      </c>
      <c r="BX92" s="7">
        <v>0</v>
      </c>
      <c r="BY92" s="53">
        <v>0</v>
      </c>
      <c r="BZ92" s="52">
        <v>0</v>
      </c>
      <c r="CA92" s="7">
        <v>0</v>
      </c>
      <c r="CB92" s="53">
        <v>0</v>
      </c>
      <c r="CC92" s="52">
        <v>0</v>
      </c>
      <c r="CD92" s="7">
        <v>0</v>
      </c>
      <c r="CE92" s="53">
        <v>0</v>
      </c>
      <c r="CF92" s="52">
        <v>0</v>
      </c>
      <c r="CG92" s="7">
        <v>0</v>
      </c>
      <c r="CH92" s="53">
        <v>0</v>
      </c>
      <c r="CI92" s="52">
        <v>0</v>
      </c>
      <c r="CJ92" s="7">
        <v>0</v>
      </c>
      <c r="CK92" s="53">
        <v>0</v>
      </c>
      <c r="CL92" s="52">
        <v>0</v>
      </c>
      <c r="CM92" s="7">
        <v>0</v>
      </c>
      <c r="CN92" s="53">
        <v>0</v>
      </c>
      <c r="CO92" s="52">
        <v>0</v>
      </c>
      <c r="CP92" s="7">
        <v>0</v>
      </c>
      <c r="CQ92" s="53">
        <v>0</v>
      </c>
      <c r="CR92" s="52">
        <v>0</v>
      </c>
      <c r="CS92" s="7">
        <v>0</v>
      </c>
      <c r="CT92" s="53">
        <v>0</v>
      </c>
      <c r="CU92" s="52">
        <v>0</v>
      </c>
      <c r="CV92" s="7">
        <v>0</v>
      </c>
      <c r="CW92" s="53">
        <v>0</v>
      </c>
      <c r="CX92" s="52">
        <v>0</v>
      </c>
      <c r="CY92" s="7">
        <v>0</v>
      </c>
      <c r="CZ92" s="53">
        <v>0</v>
      </c>
      <c r="DA92" s="52">
        <v>101.664</v>
      </c>
      <c r="DB92" s="7">
        <v>515.41</v>
      </c>
      <c r="DC92" s="53">
        <f t="shared" si="133"/>
        <v>5069.7395341517149</v>
      </c>
      <c r="DD92" s="52">
        <v>0</v>
      </c>
      <c r="DE92" s="7">
        <v>0</v>
      </c>
      <c r="DF92" s="53">
        <v>0</v>
      </c>
      <c r="DG92" s="52">
        <v>0</v>
      </c>
      <c r="DH92" s="7">
        <v>0</v>
      </c>
      <c r="DI92" s="53">
        <v>0</v>
      </c>
      <c r="DJ92" s="52">
        <v>0.48</v>
      </c>
      <c r="DK92" s="7">
        <v>7.66</v>
      </c>
      <c r="DL92" s="53">
        <f t="shared" si="146"/>
        <v>15958.333333333334</v>
      </c>
      <c r="DM92" s="52">
        <v>0</v>
      </c>
      <c r="DN92" s="7">
        <v>0</v>
      </c>
      <c r="DO92" s="53">
        <v>0</v>
      </c>
      <c r="DP92" s="52">
        <v>0</v>
      </c>
      <c r="DQ92" s="7">
        <v>0</v>
      </c>
      <c r="DR92" s="53">
        <v>0</v>
      </c>
      <c r="DS92" s="52">
        <v>0</v>
      </c>
      <c r="DT92" s="7">
        <v>0</v>
      </c>
      <c r="DU92" s="53">
        <v>0</v>
      </c>
      <c r="DV92" s="52">
        <v>0</v>
      </c>
      <c r="DW92" s="7">
        <v>0</v>
      </c>
      <c r="DX92" s="53">
        <v>0</v>
      </c>
      <c r="DY92" s="52">
        <v>9.6259999999999994</v>
      </c>
      <c r="DZ92" s="7">
        <v>57.85</v>
      </c>
      <c r="EA92" s="53">
        <f t="shared" si="135"/>
        <v>6009.765219198006</v>
      </c>
      <c r="EB92" s="52">
        <v>129.661</v>
      </c>
      <c r="EC92" s="7">
        <v>1523.37</v>
      </c>
      <c r="ED92" s="53">
        <f t="shared" si="136"/>
        <v>11748.86820246643</v>
      </c>
      <c r="EE92" s="52">
        <v>0</v>
      </c>
      <c r="EF92" s="7">
        <v>0</v>
      </c>
      <c r="EG92" s="53">
        <v>0</v>
      </c>
      <c r="EH92" s="52">
        <v>0</v>
      </c>
      <c r="EI92" s="7">
        <v>0</v>
      </c>
      <c r="EJ92" s="53">
        <f t="shared" si="123"/>
        <v>0</v>
      </c>
      <c r="EK92" s="52">
        <v>0</v>
      </c>
      <c r="EL92" s="7">
        <v>0</v>
      </c>
      <c r="EM92" s="53">
        <v>0</v>
      </c>
      <c r="EN92" s="52">
        <v>0</v>
      </c>
      <c r="EO92" s="7">
        <v>0</v>
      </c>
      <c r="EP92" s="53">
        <v>0</v>
      </c>
      <c r="EQ92" s="52">
        <v>0</v>
      </c>
      <c r="ER92" s="7">
        <v>0</v>
      </c>
      <c r="ES92" s="53">
        <v>0</v>
      </c>
      <c r="ET92" s="52">
        <v>0</v>
      </c>
      <c r="EU92" s="7">
        <v>0</v>
      </c>
      <c r="EV92" s="53">
        <v>0</v>
      </c>
      <c r="EW92" s="52">
        <v>0</v>
      </c>
      <c r="EX92" s="7">
        <v>0</v>
      </c>
      <c r="EY92" s="53">
        <v>0</v>
      </c>
      <c r="EZ92" s="52">
        <v>0</v>
      </c>
      <c r="FA92" s="7">
        <v>0</v>
      </c>
      <c r="FB92" s="53">
        <v>0</v>
      </c>
      <c r="FC92" s="52">
        <v>0</v>
      </c>
      <c r="FD92" s="7">
        <v>0</v>
      </c>
      <c r="FE92" s="53">
        <v>0</v>
      </c>
      <c r="FF92" s="52">
        <v>0</v>
      </c>
      <c r="FG92" s="7">
        <v>0</v>
      </c>
      <c r="FH92" s="53">
        <v>0</v>
      </c>
      <c r="FI92" s="52">
        <v>0</v>
      </c>
      <c r="FJ92" s="7">
        <v>0</v>
      </c>
      <c r="FK92" s="53">
        <v>0</v>
      </c>
      <c r="FL92" s="52">
        <v>0</v>
      </c>
      <c r="FM92" s="7">
        <v>0</v>
      </c>
      <c r="FN92" s="53">
        <f t="shared" si="125"/>
        <v>0</v>
      </c>
      <c r="FO92" s="52">
        <v>0</v>
      </c>
      <c r="FP92" s="7">
        <v>0</v>
      </c>
      <c r="FQ92" s="53">
        <v>0</v>
      </c>
      <c r="FR92" s="52">
        <v>0</v>
      </c>
      <c r="FS92" s="7">
        <v>0</v>
      </c>
      <c r="FT92" s="53">
        <v>0</v>
      </c>
      <c r="FU92" s="52">
        <v>0</v>
      </c>
      <c r="FV92" s="7">
        <v>0</v>
      </c>
      <c r="FW92" s="53">
        <v>0</v>
      </c>
      <c r="FX92" s="52">
        <v>0</v>
      </c>
      <c r="FY92" s="7">
        <v>0</v>
      </c>
      <c r="FZ92" s="53">
        <v>0</v>
      </c>
      <c r="GA92" s="52">
        <v>0</v>
      </c>
      <c r="GB92" s="7">
        <v>0</v>
      </c>
      <c r="GC92" s="53">
        <v>0</v>
      </c>
      <c r="GD92" s="52">
        <v>0</v>
      </c>
      <c r="GE92" s="7">
        <v>0</v>
      </c>
      <c r="GF92" s="53">
        <v>0</v>
      </c>
      <c r="GG92" s="52">
        <v>0</v>
      </c>
      <c r="GH92" s="7">
        <v>0</v>
      </c>
      <c r="GI92" s="53">
        <v>0</v>
      </c>
      <c r="GJ92" s="52">
        <v>0</v>
      </c>
      <c r="GK92" s="7">
        <v>0</v>
      </c>
      <c r="GL92" s="53">
        <f t="shared" si="126"/>
        <v>0</v>
      </c>
      <c r="GM92" s="52">
        <v>0</v>
      </c>
      <c r="GN92" s="7">
        <v>0</v>
      </c>
      <c r="GO92" s="53">
        <v>0</v>
      </c>
      <c r="GP92" s="52">
        <v>0.08</v>
      </c>
      <c r="GQ92" s="7">
        <v>2.12</v>
      </c>
      <c r="GR92" s="53">
        <f t="shared" si="143"/>
        <v>26500</v>
      </c>
      <c r="GS92" s="52">
        <v>0</v>
      </c>
      <c r="GT92" s="7">
        <v>0</v>
      </c>
      <c r="GU92" s="53">
        <v>0</v>
      </c>
      <c r="GV92" s="52">
        <v>0</v>
      </c>
      <c r="GW92" s="7">
        <v>0</v>
      </c>
      <c r="GX92" s="53">
        <v>0</v>
      </c>
      <c r="GY92" s="52">
        <v>0</v>
      </c>
      <c r="GZ92" s="7">
        <v>0</v>
      </c>
      <c r="HA92" s="53">
        <v>0</v>
      </c>
      <c r="HB92" s="52">
        <v>0</v>
      </c>
      <c r="HC92" s="7">
        <v>0</v>
      </c>
      <c r="HD92" s="53">
        <v>0</v>
      </c>
      <c r="HE92" s="52">
        <v>0</v>
      </c>
      <c r="HF92" s="7">
        <v>0</v>
      </c>
      <c r="HG92" s="53">
        <v>0</v>
      </c>
      <c r="HH92" s="52">
        <v>0</v>
      </c>
      <c r="HI92" s="7">
        <v>0</v>
      </c>
      <c r="HJ92" s="53">
        <v>0</v>
      </c>
      <c r="HK92" s="52">
        <v>0</v>
      </c>
      <c r="HL92" s="7">
        <v>0</v>
      </c>
      <c r="HM92" s="53">
        <v>0</v>
      </c>
      <c r="HN92" s="52">
        <v>0</v>
      </c>
      <c r="HO92" s="7">
        <v>0</v>
      </c>
      <c r="HP92" s="53">
        <v>0</v>
      </c>
      <c r="HQ92" s="52">
        <v>0</v>
      </c>
      <c r="HR92" s="7">
        <v>0</v>
      </c>
      <c r="HS92" s="53">
        <v>0</v>
      </c>
      <c r="HT92" s="52">
        <v>65.759</v>
      </c>
      <c r="HU92" s="7">
        <v>796.58</v>
      </c>
      <c r="HV92" s="53">
        <f t="shared" si="137"/>
        <v>12113.627032041242</v>
      </c>
      <c r="HW92" s="52">
        <v>2210.94</v>
      </c>
      <c r="HX92" s="7">
        <v>13721.07</v>
      </c>
      <c r="HY92" s="53">
        <f t="shared" si="138"/>
        <v>6205.9893077152701</v>
      </c>
      <c r="HZ92" s="10">
        <f t="shared" si="91"/>
        <v>3137.2120000000004</v>
      </c>
      <c r="IA92" s="15">
        <f t="shared" si="92"/>
        <v>19994.080000000002</v>
      </c>
    </row>
    <row r="93" spans="1:363" x14ac:dyDescent="0.3">
      <c r="A93" s="73">
        <v>2014</v>
      </c>
      <c r="B93" s="69" t="s">
        <v>14</v>
      </c>
      <c r="C93" s="52">
        <v>2.7610000000000001</v>
      </c>
      <c r="D93" s="7">
        <v>68.760000000000005</v>
      </c>
      <c r="E93" s="53">
        <f t="shared" si="142"/>
        <v>24904.020282506339</v>
      </c>
      <c r="F93" s="52">
        <v>0</v>
      </c>
      <c r="G93" s="7">
        <v>0</v>
      </c>
      <c r="H93" s="53">
        <v>0</v>
      </c>
      <c r="I93" s="52">
        <v>0</v>
      </c>
      <c r="J93" s="7">
        <v>0</v>
      </c>
      <c r="K93" s="53">
        <v>0</v>
      </c>
      <c r="L93" s="52">
        <v>0</v>
      </c>
      <c r="M93" s="7">
        <v>0</v>
      </c>
      <c r="N93" s="53">
        <v>0</v>
      </c>
      <c r="O93" s="52">
        <v>0</v>
      </c>
      <c r="P93" s="7">
        <v>0</v>
      </c>
      <c r="Q93" s="53">
        <v>0</v>
      </c>
      <c r="R93" s="52">
        <v>1070.3240000000001</v>
      </c>
      <c r="S93" s="7">
        <v>7216.49</v>
      </c>
      <c r="T93" s="53">
        <f t="shared" si="129"/>
        <v>6742.3415713372769</v>
      </c>
      <c r="U93" s="52">
        <v>0</v>
      </c>
      <c r="V93" s="7">
        <v>0</v>
      </c>
      <c r="W93" s="53">
        <v>0</v>
      </c>
      <c r="X93" s="52">
        <v>0</v>
      </c>
      <c r="Y93" s="7">
        <v>0</v>
      </c>
      <c r="Z93" s="53">
        <v>0</v>
      </c>
      <c r="AA93" s="52">
        <v>0</v>
      </c>
      <c r="AB93" s="7">
        <v>0</v>
      </c>
      <c r="AC93" s="53">
        <v>0</v>
      </c>
      <c r="AD93" s="52">
        <v>0</v>
      </c>
      <c r="AE93" s="7">
        <v>0</v>
      </c>
      <c r="AF93" s="53">
        <v>0</v>
      </c>
      <c r="AG93" s="52">
        <v>0</v>
      </c>
      <c r="AH93" s="7">
        <v>0</v>
      </c>
      <c r="AI93" s="53">
        <v>0</v>
      </c>
      <c r="AJ93" s="52">
        <v>0</v>
      </c>
      <c r="AK93" s="7">
        <v>0</v>
      </c>
      <c r="AL93" s="53">
        <v>0</v>
      </c>
      <c r="AM93" s="52">
        <v>0</v>
      </c>
      <c r="AN93" s="7">
        <v>0</v>
      </c>
      <c r="AO93" s="53">
        <v>0</v>
      </c>
      <c r="AP93" s="52">
        <v>0.40600000000000003</v>
      </c>
      <c r="AQ93" s="7">
        <v>5.85</v>
      </c>
      <c r="AR93" s="53">
        <f t="shared" si="130"/>
        <v>14408.866995073889</v>
      </c>
      <c r="AS93" s="52">
        <v>0</v>
      </c>
      <c r="AT93" s="7">
        <v>0</v>
      </c>
      <c r="AU93" s="53">
        <v>0</v>
      </c>
      <c r="AV93" s="52">
        <v>0</v>
      </c>
      <c r="AW93" s="7">
        <v>0</v>
      </c>
      <c r="AX93" s="53">
        <f t="shared" si="119"/>
        <v>0</v>
      </c>
      <c r="AY93" s="52">
        <v>0</v>
      </c>
      <c r="AZ93" s="7">
        <v>0</v>
      </c>
      <c r="BA93" s="53">
        <v>0</v>
      </c>
      <c r="BB93" s="52">
        <v>0</v>
      </c>
      <c r="BC93" s="7">
        <v>0</v>
      </c>
      <c r="BD93" s="53">
        <v>0</v>
      </c>
      <c r="BE93" s="52">
        <v>63.023000000000003</v>
      </c>
      <c r="BF93" s="7">
        <v>390.07</v>
      </c>
      <c r="BG93" s="53">
        <f t="shared" si="131"/>
        <v>6189.3277057582154</v>
      </c>
      <c r="BH93" s="52">
        <v>0</v>
      </c>
      <c r="BI93" s="7">
        <v>0</v>
      </c>
      <c r="BJ93" s="53">
        <v>0</v>
      </c>
      <c r="BK93" s="52">
        <v>0</v>
      </c>
      <c r="BL93" s="7">
        <v>0</v>
      </c>
      <c r="BM93" s="53">
        <v>0</v>
      </c>
      <c r="BN93" s="52">
        <v>0</v>
      </c>
      <c r="BO93" s="7">
        <v>0</v>
      </c>
      <c r="BP93" s="53">
        <v>0</v>
      </c>
      <c r="BQ93" s="52">
        <v>0</v>
      </c>
      <c r="BR93" s="7">
        <v>0</v>
      </c>
      <c r="BS93" s="53">
        <v>0</v>
      </c>
      <c r="BT93" s="52">
        <v>0</v>
      </c>
      <c r="BU93" s="7">
        <v>0</v>
      </c>
      <c r="BV93" s="53">
        <v>0</v>
      </c>
      <c r="BW93" s="52">
        <v>0</v>
      </c>
      <c r="BX93" s="7">
        <v>0</v>
      </c>
      <c r="BY93" s="53">
        <v>0</v>
      </c>
      <c r="BZ93" s="52">
        <v>0</v>
      </c>
      <c r="CA93" s="7">
        <v>0</v>
      </c>
      <c r="CB93" s="53">
        <v>0</v>
      </c>
      <c r="CC93" s="52">
        <v>0</v>
      </c>
      <c r="CD93" s="7">
        <v>0</v>
      </c>
      <c r="CE93" s="53">
        <v>0</v>
      </c>
      <c r="CF93" s="52">
        <v>0</v>
      </c>
      <c r="CG93" s="7">
        <v>0</v>
      </c>
      <c r="CH93" s="53">
        <v>0</v>
      </c>
      <c r="CI93" s="52">
        <v>0</v>
      </c>
      <c r="CJ93" s="7">
        <v>0</v>
      </c>
      <c r="CK93" s="53">
        <v>0</v>
      </c>
      <c r="CL93" s="52">
        <v>0</v>
      </c>
      <c r="CM93" s="7">
        <v>0</v>
      </c>
      <c r="CN93" s="53">
        <v>0</v>
      </c>
      <c r="CO93" s="52">
        <v>0</v>
      </c>
      <c r="CP93" s="7">
        <v>0</v>
      </c>
      <c r="CQ93" s="53">
        <v>0</v>
      </c>
      <c r="CR93" s="52">
        <v>0.4</v>
      </c>
      <c r="CS93" s="7">
        <v>3.16</v>
      </c>
      <c r="CT93" s="53">
        <f t="shared" ref="CT93" si="149">CS93/CR93*1000</f>
        <v>7900</v>
      </c>
      <c r="CU93" s="52">
        <v>0</v>
      </c>
      <c r="CV93" s="7">
        <v>0</v>
      </c>
      <c r="CW93" s="53">
        <v>0</v>
      </c>
      <c r="CX93" s="52">
        <v>0</v>
      </c>
      <c r="CY93" s="7">
        <v>0</v>
      </c>
      <c r="CZ93" s="53">
        <v>0</v>
      </c>
      <c r="DA93" s="52">
        <v>423.55200000000002</v>
      </c>
      <c r="DB93" s="7">
        <v>2563.14</v>
      </c>
      <c r="DC93" s="53">
        <f t="shared" si="133"/>
        <v>6051.5355847688115</v>
      </c>
      <c r="DD93" s="52">
        <v>0</v>
      </c>
      <c r="DE93" s="7">
        <v>0</v>
      </c>
      <c r="DF93" s="53">
        <v>0</v>
      </c>
      <c r="DG93" s="52">
        <v>0</v>
      </c>
      <c r="DH93" s="7">
        <v>0</v>
      </c>
      <c r="DI93" s="53">
        <v>0</v>
      </c>
      <c r="DJ93" s="52">
        <v>0</v>
      </c>
      <c r="DK93" s="7">
        <v>0</v>
      </c>
      <c r="DL93" s="53">
        <v>0</v>
      </c>
      <c r="DM93" s="52">
        <v>0</v>
      </c>
      <c r="DN93" s="7">
        <v>0</v>
      </c>
      <c r="DO93" s="53">
        <v>0</v>
      </c>
      <c r="DP93" s="52">
        <v>0</v>
      </c>
      <c r="DQ93" s="7">
        <v>0</v>
      </c>
      <c r="DR93" s="53">
        <v>0</v>
      </c>
      <c r="DS93" s="52">
        <v>0</v>
      </c>
      <c r="DT93" s="7">
        <v>0</v>
      </c>
      <c r="DU93" s="53">
        <v>0</v>
      </c>
      <c r="DV93" s="52">
        <v>0</v>
      </c>
      <c r="DW93" s="7">
        <v>0</v>
      </c>
      <c r="DX93" s="53">
        <v>0</v>
      </c>
      <c r="DY93" s="52">
        <v>20.472000000000001</v>
      </c>
      <c r="DZ93" s="7">
        <v>149.06</v>
      </c>
      <c r="EA93" s="53">
        <f t="shared" si="135"/>
        <v>7281.164517389605</v>
      </c>
      <c r="EB93" s="52">
        <v>322.101</v>
      </c>
      <c r="EC93" s="7">
        <v>3264.56</v>
      </c>
      <c r="ED93" s="53">
        <f t="shared" si="136"/>
        <v>10135.20603785769</v>
      </c>
      <c r="EE93" s="52">
        <v>0</v>
      </c>
      <c r="EF93" s="7">
        <v>0</v>
      </c>
      <c r="EG93" s="53">
        <v>0</v>
      </c>
      <c r="EH93" s="52">
        <v>0</v>
      </c>
      <c r="EI93" s="7">
        <v>0</v>
      </c>
      <c r="EJ93" s="53">
        <f t="shared" si="123"/>
        <v>0</v>
      </c>
      <c r="EK93" s="52">
        <v>0</v>
      </c>
      <c r="EL93" s="7">
        <v>0</v>
      </c>
      <c r="EM93" s="53">
        <v>0</v>
      </c>
      <c r="EN93" s="52">
        <v>2E-3</v>
      </c>
      <c r="EO93" s="7">
        <v>7.0000000000000007E-2</v>
      </c>
      <c r="EP93" s="53">
        <f t="shared" ref="EP93" si="150">EO93/EN93*1000</f>
        <v>35000</v>
      </c>
      <c r="EQ93" s="52">
        <v>0</v>
      </c>
      <c r="ER93" s="7">
        <v>0</v>
      </c>
      <c r="ES93" s="53">
        <v>0</v>
      </c>
      <c r="ET93" s="52">
        <v>0</v>
      </c>
      <c r="EU93" s="7">
        <v>0</v>
      </c>
      <c r="EV93" s="53">
        <v>0</v>
      </c>
      <c r="EW93" s="52">
        <v>0</v>
      </c>
      <c r="EX93" s="7">
        <v>0</v>
      </c>
      <c r="EY93" s="53">
        <v>0</v>
      </c>
      <c r="EZ93" s="52">
        <v>0</v>
      </c>
      <c r="FA93" s="7">
        <v>0</v>
      </c>
      <c r="FB93" s="53">
        <v>0</v>
      </c>
      <c r="FC93" s="52">
        <v>0</v>
      </c>
      <c r="FD93" s="7">
        <v>0</v>
      </c>
      <c r="FE93" s="53">
        <v>0</v>
      </c>
      <c r="FF93" s="52">
        <v>0</v>
      </c>
      <c r="FG93" s="7">
        <v>0</v>
      </c>
      <c r="FH93" s="53">
        <v>0</v>
      </c>
      <c r="FI93" s="52">
        <v>0</v>
      </c>
      <c r="FJ93" s="7">
        <v>0</v>
      </c>
      <c r="FK93" s="53">
        <v>0</v>
      </c>
      <c r="FL93" s="52">
        <v>0</v>
      </c>
      <c r="FM93" s="7">
        <v>0</v>
      </c>
      <c r="FN93" s="53">
        <f t="shared" si="125"/>
        <v>0</v>
      </c>
      <c r="FO93" s="52">
        <v>0</v>
      </c>
      <c r="FP93" s="7">
        <v>0</v>
      </c>
      <c r="FQ93" s="53">
        <v>0</v>
      </c>
      <c r="FR93" s="52">
        <v>0</v>
      </c>
      <c r="FS93" s="7">
        <v>0</v>
      </c>
      <c r="FT93" s="53">
        <v>0</v>
      </c>
      <c r="FU93" s="52">
        <v>0</v>
      </c>
      <c r="FV93" s="7">
        <v>0</v>
      </c>
      <c r="FW93" s="53">
        <v>0</v>
      </c>
      <c r="FX93" s="52">
        <v>0</v>
      </c>
      <c r="FY93" s="7">
        <v>0</v>
      </c>
      <c r="FZ93" s="53">
        <v>0</v>
      </c>
      <c r="GA93" s="52">
        <v>155</v>
      </c>
      <c r="GB93" s="7">
        <v>844.7</v>
      </c>
      <c r="GC93" s="53">
        <f t="shared" ref="GC93" si="151">GB93/GA93*1000</f>
        <v>5449.677419354839</v>
      </c>
      <c r="GD93" s="52">
        <v>0</v>
      </c>
      <c r="GE93" s="7">
        <v>0</v>
      </c>
      <c r="GF93" s="53">
        <v>0</v>
      </c>
      <c r="GG93" s="52">
        <v>0</v>
      </c>
      <c r="GH93" s="7">
        <v>0</v>
      </c>
      <c r="GI93" s="53">
        <v>0</v>
      </c>
      <c r="GJ93" s="52">
        <v>0</v>
      </c>
      <c r="GK93" s="7">
        <v>0</v>
      </c>
      <c r="GL93" s="53">
        <f t="shared" si="126"/>
        <v>0</v>
      </c>
      <c r="GM93" s="52">
        <v>0</v>
      </c>
      <c r="GN93" s="7">
        <v>0</v>
      </c>
      <c r="GO93" s="53">
        <v>0</v>
      </c>
      <c r="GP93" s="52">
        <v>2.7E-2</v>
      </c>
      <c r="GQ93" s="7">
        <v>15.98</v>
      </c>
      <c r="GR93" s="53">
        <f t="shared" si="143"/>
        <v>591851.8518518518</v>
      </c>
      <c r="GS93" s="52">
        <v>0</v>
      </c>
      <c r="GT93" s="7">
        <v>0</v>
      </c>
      <c r="GU93" s="53">
        <v>0</v>
      </c>
      <c r="GV93" s="52">
        <v>0</v>
      </c>
      <c r="GW93" s="7">
        <v>0</v>
      </c>
      <c r="GX93" s="53">
        <v>0</v>
      </c>
      <c r="GY93" s="52">
        <v>0</v>
      </c>
      <c r="GZ93" s="7">
        <v>0</v>
      </c>
      <c r="HA93" s="53">
        <v>0</v>
      </c>
      <c r="HB93" s="52">
        <v>0</v>
      </c>
      <c r="HC93" s="7">
        <v>0</v>
      </c>
      <c r="HD93" s="53">
        <v>0</v>
      </c>
      <c r="HE93" s="52">
        <v>0</v>
      </c>
      <c r="HF93" s="7">
        <v>0</v>
      </c>
      <c r="HG93" s="53">
        <v>0</v>
      </c>
      <c r="HH93" s="52">
        <v>0</v>
      </c>
      <c r="HI93" s="7">
        <v>0</v>
      </c>
      <c r="HJ93" s="53">
        <v>0</v>
      </c>
      <c r="HK93" s="52">
        <v>0</v>
      </c>
      <c r="HL93" s="7">
        <v>0</v>
      </c>
      <c r="HM93" s="53">
        <v>0</v>
      </c>
      <c r="HN93" s="52">
        <v>0</v>
      </c>
      <c r="HO93" s="7">
        <v>0</v>
      </c>
      <c r="HP93" s="53">
        <v>0</v>
      </c>
      <c r="HQ93" s="52">
        <v>0</v>
      </c>
      <c r="HR93" s="7">
        <v>0</v>
      </c>
      <c r="HS93" s="53">
        <v>0</v>
      </c>
      <c r="HT93" s="52">
        <v>1.7370000000000001</v>
      </c>
      <c r="HU93" s="7">
        <v>21.18</v>
      </c>
      <c r="HV93" s="53">
        <f t="shared" si="137"/>
        <v>12193.436960276336</v>
      </c>
      <c r="HW93" s="52">
        <v>2586.83</v>
      </c>
      <c r="HX93" s="7">
        <v>16073.82</v>
      </c>
      <c r="HY93" s="53">
        <f t="shared" si="138"/>
        <v>6213.7133093400025</v>
      </c>
      <c r="HZ93" s="10">
        <f t="shared" si="91"/>
        <v>4646.6350000000002</v>
      </c>
      <c r="IA93" s="15">
        <f t="shared" si="92"/>
        <v>30616.840000000004</v>
      </c>
    </row>
    <row r="94" spans="1:363" x14ac:dyDescent="0.3">
      <c r="A94" s="73">
        <v>2014</v>
      </c>
      <c r="B94" s="69" t="s">
        <v>15</v>
      </c>
      <c r="C94" s="52">
        <v>0</v>
      </c>
      <c r="D94" s="7">
        <v>0</v>
      </c>
      <c r="E94" s="53">
        <v>0</v>
      </c>
      <c r="F94" s="52">
        <v>0</v>
      </c>
      <c r="G94" s="7">
        <v>0</v>
      </c>
      <c r="H94" s="53">
        <v>0</v>
      </c>
      <c r="I94" s="52">
        <v>0</v>
      </c>
      <c r="J94" s="7">
        <v>0</v>
      </c>
      <c r="K94" s="53">
        <v>0</v>
      </c>
      <c r="L94" s="52">
        <v>0</v>
      </c>
      <c r="M94" s="7">
        <v>0</v>
      </c>
      <c r="N94" s="53">
        <v>0</v>
      </c>
      <c r="O94" s="52">
        <v>0</v>
      </c>
      <c r="P94" s="7">
        <v>0</v>
      </c>
      <c r="Q94" s="53">
        <v>0</v>
      </c>
      <c r="R94" s="52">
        <v>932.67700000000002</v>
      </c>
      <c r="S94" s="7">
        <v>7593.7</v>
      </c>
      <c r="T94" s="53">
        <f t="shared" si="129"/>
        <v>8141.8325958504383</v>
      </c>
      <c r="U94" s="52">
        <v>0</v>
      </c>
      <c r="V94" s="7">
        <v>0</v>
      </c>
      <c r="W94" s="53">
        <v>0</v>
      </c>
      <c r="X94" s="52">
        <v>0</v>
      </c>
      <c r="Y94" s="7">
        <v>0</v>
      </c>
      <c r="Z94" s="53">
        <v>0</v>
      </c>
      <c r="AA94" s="52">
        <v>0</v>
      </c>
      <c r="AB94" s="7">
        <v>0</v>
      </c>
      <c r="AC94" s="53">
        <v>0</v>
      </c>
      <c r="AD94" s="52">
        <v>0</v>
      </c>
      <c r="AE94" s="7">
        <v>0</v>
      </c>
      <c r="AF94" s="53">
        <v>0</v>
      </c>
      <c r="AG94" s="52">
        <v>0</v>
      </c>
      <c r="AH94" s="7">
        <v>0</v>
      </c>
      <c r="AI94" s="53">
        <v>0</v>
      </c>
      <c r="AJ94" s="52">
        <v>0</v>
      </c>
      <c r="AK94" s="7">
        <v>0</v>
      </c>
      <c r="AL94" s="53">
        <v>0</v>
      </c>
      <c r="AM94" s="52">
        <v>0</v>
      </c>
      <c r="AN94" s="7">
        <v>0</v>
      </c>
      <c r="AO94" s="53">
        <v>0</v>
      </c>
      <c r="AP94" s="52">
        <v>1.55</v>
      </c>
      <c r="AQ94" s="7">
        <v>47.11</v>
      </c>
      <c r="AR94" s="53">
        <f t="shared" si="130"/>
        <v>30393.548387096773</v>
      </c>
      <c r="AS94" s="52">
        <v>0</v>
      </c>
      <c r="AT94" s="7">
        <v>0</v>
      </c>
      <c r="AU94" s="53">
        <v>0</v>
      </c>
      <c r="AV94" s="52">
        <v>0</v>
      </c>
      <c r="AW94" s="7">
        <v>0</v>
      </c>
      <c r="AX94" s="53">
        <f t="shared" si="119"/>
        <v>0</v>
      </c>
      <c r="AY94" s="52">
        <v>0</v>
      </c>
      <c r="AZ94" s="7">
        <v>0</v>
      </c>
      <c r="BA94" s="53">
        <v>0</v>
      </c>
      <c r="BB94" s="52">
        <v>0</v>
      </c>
      <c r="BC94" s="7">
        <v>0</v>
      </c>
      <c r="BD94" s="53">
        <v>0</v>
      </c>
      <c r="BE94" s="52">
        <v>42.21</v>
      </c>
      <c r="BF94" s="7">
        <v>277.37</v>
      </c>
      <c r="BG94" s="53">
        <f t="shared" si="131"/>
        <v>6571.1916607438998</v>
      </c>
      <c r="BH94" s="52">
        <v>0</v>
      </c>
      <c r="BI94" s="7">
        <v>0</v>
      </c>
      <c r="BJ94" s="53">
        <v>0</v>
      </c>
      <c r="BK94" s="52">
        <v>0</v>
      </c>
      <c r="BL94" s="7">
        <v>0</v>
      </c>
      <c r="BM94" s="53">
        <v>0</v>
      </c>
      <c r="BN94" s="52">
        <v>0</v>
      </c>
      <c r="BO94" s="7">
        <v>0</v>
      </c>
      <c r="BP94" s="53">
        <v>0</v>
      </c>
      <c r="BQ94" s="52">
        <v>0</v>
      </c>
      <c r="BR94" s="7">
        <v>0</v>
      </c>
      <c r="BS94" s="53">
        <v>0</v>
      </c>
      <c r="BT94" s="52">
        <v>0</v>
      </c>
      <c r="BU94" s="7">
        <v>0</v>
      </c>
      <c r="BV94" s="53">
        <v>0</v>
      </c>
      <c r="BW94" s="52">
        <v>0</v>
      </c>
      <c r="BX94" s="7">
        <v>0</v>
      </c>
      <c r="BY94" s="53">
        <v>0</v>
      </c>
      <c r="BZ94" s="52">
        <v>0</v>
      </c>
      <c r="CA94" s="7">
        <v>0</v>
      </c>
      <c r="CB94" s="53">
        <v>0</v>
      </c>
      <c r="CC94" s="52">
        <v>0</v>
      </c>
      <c r="CD94" s="7">
        <v>0</v>
      </c>
      <c r="CE94" s="53">
        <v>0</v>
      </c>
      <c r="CF94" s="52">
        <v>0</v>
      </c>
      <c r="CG94" s="7">
        <v>0</v>
      </c>
      <c r="CH94" s="53">
        <v>0</v>
      </c>
      <c r="CI94" s="52">
        <v>0</v>
      </c>
      <c r="CJ94" s="7">
        <v>0</v>
      </c>
      <c r="CK94" s="53">
        <v>0</v>
      </c>
      <c r="CL94" s="52">
        <v>0</v>
      </c>
      <c r="CM94" s="7">
        <v>0</v>
      </c>
      <c r="CN94" s="53">
        <v>0</v>
      </c>
      <c r="CO94" s="52">
        <v>0</v>
      </c>
      <c r="CP94" s="7">
        <v>0</v>
      </c>
      <c r="CQ94" s="53">
        <v>0</v>
      </c>
      <c r="CR94" s="52">
        <v>0</v>
      </c>
      <c r="CS94" s="7">
        <v>0</v>
      </c>
      <c r="CT94" s="53">
        <v>0</v>
      </c>
      <c r="CU94" s="52">
        <v>0</v>
      </c>
      <c r="CV94" s="7">
        <v>0</v>
      </c>
      <c r="CW94" s="53">
        <v>0</v>
      </c>
      <c r="CX94" s="52">
        <v>0</v>
      </c>
      <c r="CY94" s="7">
        <v>0</v>
      </c>
      <c r="CZ94" s="53">
        <v>0</v>
      </c>
      <c r="DA94" s="52">
        <v>711.11099999999999</v>
      </c>
      <c r="DB94" s="7">
        <v>4530.59</v>
      </c>
      <c r="DC94" s="53">
        <f t="shared" si="133"/>
        <v>6371.1431829911226</v>
      </c>
      <c r="DD94" s="52">
        <v>0</v>
      </c>
      <c r="DE94" s="7">
        <v>0</v>
      </c>
      <c r="DF94" s="53">
        <v>0</v>
      </c>
      <c r="DG94" s="52">
        <v>0</v>
      </c>
      <c r="DH94" s="7">
        <v>0</v>
      </c>
      <c r="DI94" s="53">
        <v>0</v>
      </c>
      <c r="DJ94" s="52">
        <v>0</v>
      </c>
      <c r="DK94" s="7">
        <v>0</v>
      </c>
      <c r="DL94" s="53">
        <v>0</v>
      </c>
      <c r="DM94" s="52">
        <v>0</v>
      </c>
      <c r="DN94" s="7">
        <v>0</v>
      </c>
      <c r="DO94" s="53">
        <v>0</v>
      </c>
      <c r="DP94" s="52">
        <v>0</v>
      </c>
      <c r="DQ94" s="7">
        <v>0</v>
      </c>
      <c r="DR94" s="53">
        <v>0</v>
      </c>
      <c r="DS94" s="52">
        <v>0</v>
      </c>
      <c r="DT94" s="7">
        <v>0</v>
      </c>
      <c r="DU94" s="53">
        <v>0</v>
      </c>
      <c r="DV94" s="52">
        <v>0</v>
      </c>
      <c r="DW94" s="7">
        <v>0</v>
      </c>
      <c r="DX94" s="53">
        <v>0</v>
      </c>
      <c r="DY94" s="52">
        <v>0.55500000000000005</v>
      </c>
      <c r="DZ94" s="7">
        <v>5.05</v>
      </c>
      <c r="EA94" s="53">
        <f t="shared" si="135"/>
        <v>9099.0990990990977</v>
      </c>
      <c r="EB94" s="52">
        <v>185.02500000000001</v>
      </c>
      <c r="EC94" s="7">
        <v>1761.18</v>
      </c>
      <c r="ED94" s="53">
        <f t="shared" si="136"/>
        <v>9518.6055938386689</v>
      </c>
      <c r="EE94" s="52">
        <v>0</v>
      </c>
      <c r="EF94" s="7">
        <v>0</v>
      </c>
      <c r="EG94" s="53">
        <v>0</v>
      </c>
      <c r="EH94" s="52">
        <v>0</v>
      </c>
      <c r="EI94" s="7">
        <v>0</v>
      </c>
      <c r="EJ94" s="53">
        <f t="shared" si="123"/>
        <v>0</v>
      </c>
      <c r="EK94" s="52">
        <v>0</v>
      </c>
      <c r="EL94" s="7">
        <v>0</v>
      </c>
      <c r="EM94" s="53">
        <v>0</v>
      </c>
      <c r="EN94" s="52">
        <v>0</v>
      </c>
      <c r="EO94" s="7">
        <v>0</v>
      </c>
      <c r="EP94" s="53">
        <v>0</v>
      </c>
      <c r="EQ94" s="52">
        <v>0</v>
      </c>
      <c r="ER94" s="7">
        <v>0</v>
      </c>
      <c r="ES94" s="53">
        <v>0</v>
      </c>
      <c r="ET94" s="52">
        <v>0</v>
      </c>
      <c r="EU94" s="7">
        <v>0</v>
      </c>
      <c r="EV94" s="53">
        <v>0</v>
      </c>
      <c r="EW94" s="52">
        <v>0</v>
      </c>
      <c r="EX94" s="7">
        <v>0</v>
      </c>
      <c r="EY94" s="53">
        <v>0</v>
      </c>
      <c r="EZ94" s="52">
        <v>0</v>
      </c>
      <c r="FA94" s="7">
        <v>0</v>
      </c>
      <c r="FB94" s="53">
        <v>0</v>
      </c>
      <c r="FC94" s="52">
        <v>0</v>
      </c>
      <c r="FD94" s="7">
        <v>0</v>
      </c>
      <c r="FE94" s="53">
        <v>0</v>
      </c>
      <c r="FF94" s="52">
        <v>0</v>
      </c>
      <c r="FG94" s="7">
        <v>0</v>
      </c>
      <c r="FH94" s="53">
        <v>0</v>
      </c>
      <c r="FI94" s="52">
        <v>0.03</v>
      </c>
      <c r="FJ94" s="7">
        <v>0.74</v>
      </c>
      <c r="FK94" s="53">
        <f t="shared" ref="FK94" si="152">FJ94/FI94*1000</f>
        <v>24666.666666666668</v>
      </c>
      <c r="FL94" s="52">
        <v>0</v>
      </c>
      <c r="FM94" s="7">
        <v>0</v>
      </c>
      <c r="FN94" s="53">
        <f t="shared" si="125"/>
        <v>0</v>
      </c>
      <c r="FO94" s="52">
        <v>0.251</v>
      </c>
      <c r="FP94" s="7">
        <v>13.55</v>
      </c>
      <c r="FQ94" s="53">
        <f t="shared" si="147"/>
        <v>53984.063745019921</v>
      </c>
      <c r="FR94" s="52">
        <v>0</v>
      </c>
      <c r="FS94" s="7">
        <v>0</v>
      </c>
      <c r="FT94" s="53">
        <v>0</v>
      </c>
      <c r="FU94" s="52">
        <v>0</v>
      </c>
      <c r="FV94" s="7">
        <v>0</v>
      </c>
      <c r="FW94" s="53">
        <v>0</v>
      </c>
      <c r="FX94" s="52">
        <v>0</v>
      </c>
      <c r="FY94" s="7">
        <v>0</v>
      </c>
      <c r="FZ94" s="53">
        <v>0</v>
      </c>
      <c r="GA94" s="52">
        <v>0</v>
      </c>
      <c r="GB94" s="7">
        <v>0</v>
      </c>
      <c r="GC94" s="53">
        <v>0</v>
      </c>
      <c r="GD94" s="52">
        <v>0</v>
      </c>
      <c r="GE94" s="7">
        <v>0</v>
      </c>
      <c r="GF94" s="53">
        <v>0</v>
      </c>
      <c r="GG94" s="52">
        <v>0</v>
      </c>
      <c r="GH94" s="7">
        <v>0</v>
      </c>
      <c r="GI94" s="53">
        <v>0</v>
      </c>
      <c r="GJ94" s="52">
        <v>0</v>
      </c>
      <c r="GK94" s="7">
        <v>0</v>
      </c>
      <c r="GL94" s="53">
        <f t="shared" si="126"/>
        <v>0</v>
      </c>
      <c r="GM94" s="52">
        <v>0</v>
      </c>
      <c r="GN94" s="7">
        <v>0</v>
      </c>
      <c r="GO94" s="53">
        <v>0</v>
      </c>
      <c r="GP94" s="52">
        <v>7.0000000000000001E-3</v>
      </c>
      <c r="GQ94" s="7">
        <v>0.62</v>
      </c>
      <c r="GR94" s="53">
        <f t="shared" si="143"/>
        <v>88571.428571428565</v>
      </c>
      <c r="GS94" s="52">
        <v>0</v>
      </c>
      <c r="GT94" s="7">
        <v>0</v>
      </c>
      <c r="GU94" s="53">
        <v>0</v>
      </c>
      <c r="GV94" s="52">
        <v>0</v>
      </c>
      <c r="GW94" s="7">
        <v>0</v>
      </c>
      <c r="GX94" s="53">
        <v>0</v>
      </c>
      <c r="GY94" s="52">
        <v>0</v>
      </c>
      <c r="GZ94" s="7">
        <v>0</v>
      </c>
      <c r="HA94" s="53">
        <v>0</v>
      </c>
      <c r="HB94" s="52">
        <v>0</v>
      </c>
      <c r="HC94" s="7">
        <v>0</v>
      </c>
      <c r="HD94" s="53">
        <v>0</v>
      </c>
      <c r="HE94" s="52">
        <v>0</v>
      </c>
      <c r="HF94" s="7">
        <v>0</v>
      </c>
      <c r="HG94" s="53">
        <v>0</v>
      </c>
      <c r="HH94" s="52">
        <v>0</v>
      </c>
      <c r="HI94" s="7">
        <v>0</v>
      </c>
      <c r="HJ94" s="53">
        <v>0</v>
      </c>
      <c r="HK94" s="52">
        <v>0</v>
      </c>
      <c r="HL94" s="7">
        <v>0</v>
      </c>
      <c r="HM94" s="53">
        <v>0</v>
      </c>
      <c r="HN94" s="52">
        <v>0</v>
      </c>
      <c r="HO94" s="7">
        <v>0</v>
      </c>
      <c r="HP94" s="53">
        <v>0</v>
      </c>
      <c r="HQ94" s="52">
        <v>350</v>
      </c>
      <c r="HR94" s="7">
        <v>1907.5</v>
      </c>
      <c r="HS94" s="53">
        <f t="shared" si="145"/>
        <v>5450</v>
      </c>
      <c r="HT94" s="52">
        <v>34.972999999999999</v>
      </c>
      <c r="HU94" s="7">
        <v>148.99</v>
      </c>
      <c r="HV94" s="53">
        <f t="shared" si="137"/>
        <v>4260.1435393017473</v>
      </c>
      <c r="HW94" s="52">
        <v>3162.2060000000001</v>
      </c>
      <c r="HX94" s="7">
        <v>20801.77</v>
      </c>
      <c r="HY94" s="53">
        <f t="shared" si="138"/>
        <v>6578.2463255082057</v>
      </c>
      <c r="HZ94" s="10">
        <f t="shared" si="91"/>
        <v>5420.5950000000003</v>
      </c>
      <c r="IA94" s="15">
        <f t="shared" si="92"/>
        <v>37088.17</v>
      </c>
    </row>
    <row r="95" spans="1:363" x14ac:dyDescent="0.3">
      <c r="A95" s="73">
        <v>2014</v>
      </c>
      <c r="B95" s="69" t="s">
        <v>16</v>
      </c>
      <c r="C95" s="52">
        <v>0</v>
      </c>
      <c r="D95" s="7">
        <v>0</v>
      </c>
      <c r="E95" s="53">
        <v>0</v>
      </c>
      <c r="F95" s="52">
        <v>0</v>
      </c>
      <c r="G95" s="7">
        <v>0</v>
      </c>
      <c r="H95" s="53">
        <v>0</v>
      </c>
      <c r="I95" s="52">
        <v>0</v>
      </c>
      <c r="J95" s="7">
        <v>0</v>
      </c>
      <c r="K95" s="53">
        <v>0</v>
      </c>
      <c r="L95" s="52">
        <v>0</v>
      </c>
      <c r="M95" s="7">
        <v>0</v>
      </c>
      <c r="N95" s="53">
        <v>0</v>
      </c>
      <c r="O95" s="52">
        <v>0</v>
      </c>
      <c r="P95" s="7">
        <v>0</v>
      </c>
      <c r="Q95" s="53">
        <v>0</v>
      </c>
      <c r="R95" s="52">
        <v>924.94899999999996</v>
      </c>
      <c r="S95" s="7">
        <v>6338.74</v>
      </c>
      <c r="T95" s="53">
        <f t="shared" si="129"/>
        <v>6853.0697368179217</v>
      </c>
      <c r="U95" s="52">
        <v>0</v>
      </c>
      <c r="V95" s="7">
        <v>0</v>
      </c>
      <c r="W95" s="53">
        <v>0</v>
      </c>
      <c r="X95" s="52">
        <v>0</v>
      </c>
      <c r="Y95" s="7">
        <v>0</v>
      </c>
      <c r="Z95" s="53">
        <v>0</v>
      </c>
      <c r="AA95" s="52">
        <v>0</v>
      </c>
      <c r="AB95" s="7">
        <v>0</v>
      </c>
      <c r="AC95" s="53">
        <v>0</v>
      </c>
      <c r="AD95" s="52">
        <v>0</v>
      </c>
      <c r="AE95" s="7">
        <v>0</v>
      </c>
      <c r="AF95" s="53">
        <v>0</v>
      </c>
      <c r="AG95" s="52">
        <v>0</v>
      </c>
      <c r="AH95" s="7">
        <v>0</v>
      </c>
      <c r="AI95" s="53">
        <v>0</v>
      </c>
      <c r="AJ95" s="52">
        <v>0</v>
      </c>
      <c r="AK95" s="7">
        <v>0</v>
      </c>
      <c r="AL95" s="53">
        <v>0</v>
      </c>
      <c r="AM95" s="52">
        <v>0</v>
      </c>
      <c r="AN95" s="7">
        <v>0</v>
      </c>
      <c r="AO95" s="53">
        <v>0</v>
      </c>
      <c r="AP95" s="52">
        <v>0.14299999999999999</v>
      </c>
      <c r="AQ95" s="7">
        <v>4.01</v>
      </c>
      <c r="AR95" s="53">
        <f t="shared" si="130"/>
        <v>28041.958041958045</v>
      </c>
      <c r="AS95" s="52">
        <v>0</v>
      </c>
      <c r="AT95" s="7">
        <v>0</v>
      </c>
      <c r="AU95" s="53">
        <v>0</v>
      </c>
      <c r="AV95" s="52">
        <v>0</v>
      </c>
      <c r="AW95" s="7">
        <v>0</v>
      </c>
      <c r="AX95" s="53">
        <f t="shared" si="119"/>
        <v>0</v>
      </c>
      <c r="AY95" s="52">
        <v>0</v>
      </c>
      <c r="AZ95" s="7">
        <v>0</v>
      </c>
      <c r="BA95" s="53">
        <v>0</v>
      </c>
      <c r="BB95" s="52">
        <v>0</v>
      </c>
      <c r="BC95" s="7">
        <v>0</v>
      </c>
      <c r="BD95" s="53">
        <v>0</v>
      </c>
      <c r="BE95" s="52">
        <v>63.286999999999999</v>
      </c>
      <c r="BF95" s="7">
        <v>394.07</v>
      </c>
      <c r="BG95" s="53">
        <f t="shared" si="131"/>
        <v>6226.7132270450484</v>
      </c>
      <c r="BH95" s="52">
        <v>0</v>
      </c>
      <c r="BI95" s="7">
        <v>0</v>
      </c>
      <c r="BJ95" s="53">
        <v>0</v>
      </c>
      <c r="BK95" s="52">
        <v>0</v>
      </c>
      <c r="BL95" s="7">
        <v>0</v>
      </c>
      <c r="BM95" s="53">
        <v>0</v>
      </c>
      <c r="BN95" s="52">
        <v>0</v>
      </c>
      <c r="BO95" s="7">
        <v>0</v>
      </c>
      <c r="BP95" s="53">
        <v>0</v>
      </c>
      <c r="BQ95" s="52">
        <v>0</v>
      </c>
      <c r="BR95" s="7">
        <v>0</v>
      </c>
      <c r="BS95" s="53">
        <v>0</v>
      </c>
      <c r="BT95" s="52">
        <v>0</v>
      </c>
      <c r="BU95" s="7">
        <v>0</v>
      </c>
      <c r="BV95" s="53">
        <v>0</v>
      </c>
      <c r="BW95" s="52">
        <v>0</v>
      </c>
      <c r="BX95" s="7">
        <v>0</v>
      </c>
      <c r="BY95" s="53">
        <v>0</v>
      </c>
      <c r="BZ95" s="52">
        <v>0</v>
      </c>
      <c r="CA95" s="7">
        <v>0</v>
      </c>
      <c r="CB95" s="53">
        <v>0</v>
      </c>
      <c r="CC95" s="52">
        <v>0</v>
      </c>
      <c r="CD95" s="7">
        <v>0</v>
      </c>
      <c r="CE95" s="53">
        <v>0</v>
      </c>
      <c r="CF95" s="52">
        <v>0</v>
      </c>
      <c r="CG95" s="7">
        <v>0</v>
      </c>
      <c r="CH95" s="53">
        <v>0</v>
      </c>
      <c r="CI95" s="52">
        <v>0</v>
      </c>
      <c r="CJ95" s="7">
        <v>0</v>
      </c>
      <c r="CK95" s="53">
        <v>0</v>
      </c>
      <c r="CL95" s="52">
        <v>0</v>
      </c>
      <c r="CM95" s="7">
        <v>0</v>
      </c>
      <c r="CN95" s="53">
        <v>0</v>
      </c>
      <c r="CO95" s="52">
        <v>0</v>
      </c>
      <c r="CP95" s="7">
        <v>0</v>
      </c>
      <c r="CQ95" s="53">
        <v>0</v>
      </c>
      <c r="CR95" s="52">
        <v>0</v>
      </c>
      <c r="CS95" s="7">
        <v>0</v>
      </c>
      <c r="CT95" s="53">
        <v>0</v>
      </c>
      <c r="CU95" s="52">
        <v>0</v>
      </c>
      <c r="CV95" s="7">
        <v>0</v>
      </c>
      <c r="CW95" s="53">
        <v>0</v>
      </c>
      <c r="CX95" s="52">
        <v>0</v>
      </c>
      <c r="CY95" s="7">
        <v>0</v>
      </c>
      <c r="CZ95" s="53">
        <v>0</v>
      </c>
      <c r="DA95" s="52">
        <v>651.38300000000004</v>
      </c>
      <c r="DB95" s="7">
        <v>3836.8</v>
      </c>
      <c r="DC95" s="53">
        <f t="shared" si="133"/>
        <v>5890.2366196231715</v>
      </c>
      <c r="DD95" s="52">
        <v>0</v>
      </c>
      <c r="DE95" s="7">
        <v>0</v>
      </c>
      <c r="DF95" s="53">
        <v>0</v>
      </c>
      <c r="DG95" s="52">
        <v>0</v>
      </c>
      <c r="DH95" s="7">
        <v>0</v>
      </c>
      <c r="DI95" s="53">
        <v>0</v>
      </c>
      <c r="DJ95" s="52">
        <v>30.75</v>
      </c>
      <c r="DK95" s="7">
        <v>222.24</v>
      </c>
      <c r="DL95" s="53">
        <f t="shared" si="146"/>
        <v>7227.3170731707323</v>
      </c>
      <c r="DM95" s="52">
        <v>0</v>
      </c>
      <c r="DN95" s="7">
        <v>0</v>
      </c>
      <c r="DO95" s="53">
        <v>0</v>
      </c>
      <c r="DP95" s="52">
        <v>0</v>
      </c>
      <c r="DQ95" s="7">
        <v>0</v>
      </c>
      <c r="DR95" s="53">
        <v>0</v>
      </c>
      <c r="DS95" s="52">
        <v>0</v>
      </c>
      <c r="DT95" s="7">
        <v>0</v>
      </c>
      <c r="DU95" s="53">
        <v>0</v>
      </c>
      <c r="DV95" s="52">
        <v>0</v>
      </c>
      <c r="DW95" s="7">
        <v>0</v>
      </c>
      <c r="DX95" s="53">
        <v>0</v>
      </c>
      <c r="DY95" s="52">
        <v>0.72699999999999998</v>
      </c>
      <c r="DZ95" s="7">
        <v>6.78</v>
      </c>
      <c r="EA95" s="53">
        <f t="shared" si="135"/>
        <v>9325.9972489683641</v>
      </c>
      <c r="EB95" s="52">
        <v>177.11199999999999</v>
      </c>
      <c r="EC95" s="7">
        <v>1790.99</v>
      </c>
      <c r="ED95" s="53">
        <f t="shared" si="136"/>
        <v>10112.188897420841</v>
      </c>
      <c r="EE95" s="52">
        <v>0</v>
      </c>
      <c r="EF95" s="7">
        <v>0</v>
      </c>
      <c r="EG95" s="53">
        <v>0</v>
      </c>
      <c r="EH95" s="52">
        <v>0</v>
      </c>
      <c r="EI95" s="7">
        <v>0</v>
      </c>
      <c r="EJ95" s="53">
        <f t="shared" si="123"/>
        <v>0</v>
      </c>
      <c r="EK95" s="52">
        <v>0</v>
      </c>
      <c r="EL95" s="7">
        <v>0</v>
      </c>
      <c r="EM95" s="53">
        <v>0</v>
      </c>
      <c r="EN95" s="52">
        <v>0</v>
      </c>
      <c r="EO95" s="7">
        <v>0</v>
      </c>
      <c r="EP95" s="53">
        <v>0</v>
      </c>
      <c r="EQ95" s="52">
        <v>0</v>
      </c>
      <c r="ER95" s="7">
        <v>0</v>
      </c>
      <c r="ES95" s="53">
        <v>0</v>
      </c>
      <c r="ET95" s="52">
        <v>0</v>
      </c>
      <c r="EU95" s="7">
        <v>0</v>
      </c>
      <c r="EV95" s="53">
        <v>0</v>
      </c>
      <c r="EW95" s="52">
        <v>0</v>
      </c>
      <c r="EX95" s="7">
        <v>0</v>
      </c>
      <c r="EY95" s="53">
        <v>0</v>
      </c>
      <c r="EZ95" s="52">
        <v>0</v>
      </c>
      <c r="FA95" s="7">
        <v>0</v>
      </c>
      <c r="FB95" s="53">
        <v>0</v>
      </c>
      <c r="FC95" s="52">
        <v>0</v>
      </c>
      <c r="FD95" s="7">
        <v>0</v>
      </c>
      <c r="FE95" s="53">
        <v>0</v>
      </c>
      <c r="FF95" s="52">
        <v>0</v>
      </c>
      <c r="FG95" s="7">
        <v>0</v>
      </c>
      <c r="FH95" s="53">
        <v>0</v>
      </c>
      <c r="FI95" s="52">
        <v>0</v>
      </c>
      <c r="FJ95" s="7">
        <v>0</v>
      </c>
      <c r="FK95" s="53">
        <v>0</v>
      </c>
      <c r="FL95" s="52">
        <v>0</v>
      </c>
      <c r="FM95" s="7">
        <v>0</v>
      </c>
      <c r="FN95" s="53">
        <f t="shared" si="125"/>
        <v>0</v>
      </c>
      <c r="FO95" s="52">
        <v>0</v>
      </c>
      <c r="FP95" s="7">
        <v>0</v>
      </c>
      <c r="FQ95" s="53">
        <v>0</v>
      </c>
      <c r="FR95" s="52">
        <v>0</v>
      </c>
      <c r="FS95" s="7">
        <v>0</v>
      </c>
      <c r="FT95" s="53">
        <v>0</v>
      </c>
      <c r="FU95" s="52">
        <v>0</v>
      </c>
      <c r="FV95" s="7">
        <v>0</v>
      </c>
      <c r="FW95" s="53">
        <v>0</v>
      </c>
      <c r="FX95" s="52">
        <v>0</v>
      </c>
      <c r="FY95" s="7">
        <v>0</v>
      </c>
      <c r="FZ95" s="53">
        <v>0</v>
      </c>
      <c r="GA95" s="52">
        <v>0</v>
      </c>
      <c r="GB95" s="7">
        <v>0</v>
      </c>
      <c r="GC95" s="53">
        <v>0</v>
      </c>
      <c r="GD95" s="52">
        <v>0</v>
      </c>
      <c r="GE95" s="7">
        <v>0</v>
      </c>
      <c r="GF95" s="53">
        <v>0</v>
      </c>
      <c r="GG95" s="52">
        <v>0</v>
      </c>
      <c r="GH95" s="7">
        <v>0</v>
      </c>
      <c r="GI95" s="53">
        <v>0</v>
      </c>
      <c r="GJ95" s="52">
        <v>0</v>
      </c>
      <c r="GK95" s="7">
        <v>0</v>
      </c>
      <c r="GL95" s="53">
        <f t="shared" si="126"/>
        <v>0</v>
      </c>
      <c r="GM95" s="52">
        <v>0</v>
      </c>
      <c r="GN95" s="7">
        <v>0</v>
      </c>
      <c r="GO95" s="53">
        <v>0</v>
      </c>
      <c r="GP95" s="52">
        <v>0.02</v>
      </c>
      <c r="GQ95" s="7">
        <v>0.84</v>
      </c>
      <c r="GR95" s="53">
        <f t="shared" si="143"/>
        <v>42000</v>
      </c>
      <c r="GS95" s="52">
        <v>0</v>
      </c>
      <c r="GT95" s="7">
        <v>0</v>
      </c>
      <c r="GU95" s="53">
        <v>0</v>
      </c>
      <c r="GV95" s="52">
        <v>0</v>
      </c>
      <c r="GW95" s="7">
        <v>0</v>
      </c>
      <c r="GX95" s="53">
        <v>0</v>
      </c>
      <c r="GY95" s="52">
        <v>23.5</v>
      </c>
      <c r="GZ95" s="7">
        <v>228.51</v>
      </c>
      <c r="HA95" s="53">
        <f t="shared" ref="HA95" si="153">GZ95/GY95*1000</f>
        <v>9723.8297872340427</v>
      </c>
      <c r="HB95" s="52">
        <v>0</v>
      </c>
      <c r="HC95" s="7">
        <v>0</v>
      </c>
      <c r="HD95" s="53">
        <v>0</v>
      </c>
      <c r="HE95" s="52">
        <v>0</v>
      </c>
      <c r="HF95" s="7">
        <v>0</v>
      </c>
      <c r="HG95" s="53">
        <v>0</v>
      </c>
      <c r="HH95" s="52">
        <v>0</v>
      </c>
      <c r="HI95" s="7">
        <v>0</v>
      </c>
      <c r="HJ95" s="53">
        <v>0</v>
      </c>
      <c r="HK95" s="52">
        <v>0</v>
      </c>
      <c r="HL95" s="7">
        <v>0</v>
      </c>
      <c r="HM95" s="53">
        <v>0</v>
      </c>
      <c r="HN95" s="52">
        <v>0</v>
      </c>
      <c r="HO95" s="7">
        <v>0</v>
      </c>
      <c r="HP95" s="53">
        <v>0</v>
      </c>
      <c r="HQ95" s="52">
        <v>0</v>
      </c>
      <c r="HR95" s="7">
        <v>0</v>
      </c>
      <c r="HS95" s="53">
        <v>0</v>
      </c>
      <c r="HT95" s="52">
        <v>1.573</v>
      </c>
      <c r="HU95" s="7">
        <v>15.82</v>
      </c>
      <c r="HV95" s="53">
        <f t="shared" si="137"/>
        <v>10057.215511760967</v>
      </c>
      <c r="HW95" s="52">
        <v>2743.8490000000002</v>
      </c>
      <c r="HX95" s="7">
        <v>18158.54</v>
      </c>
      <c r="HY95" s="53">
        <f t="shared" si="138"/>
        <v>6617.9079096553787</v>
      </c>
      <c r="HZ95" s="10">
        <f t="shared" si="91"/>
        <v>4617.2929999999997</v>
      </c>
      <c r="IA95" s="15">
        <f t="shared" si="92"/>
        <v>30997.339999999997</v>
      </c>
    </row>
    <row r="96" spans="1:363" ht="15" thickBot="1" x14ac:dyDescent="0.35">
      <c r="A96" s="83"/>
      <c r="B96" s="84" t="s">
        <v>17</v>
      </c>
      <c r="C96" s="79">
        <f>SUM(C84:C95)</f>
        <v>2.99</v>
      </c>
      <c r="D96" s="46">
        <f>SUM(D84:D95)</f>
        <v>78.42</v>
      </c>
      <c r="E96" s="80"/>
      <c r="F96" s="79">
        <f>SUM(F84:F95)</f>
        <v>0</v>
      </c>
      <c r="G96" s="46">
        <f>SUM(G84:G95)</f>
        <v>0</v>
      </c>
      <c r="H96" s="80"/>
      <c r="I96" s="79">
        <f>SUM(I84:I95)</f>
        <v>0</v>
      </c>
      <c r="J96" s="46">
        <f>SUM(J84:J95)</f>
        <v>0</v>
      </c>
      <c r="K96" s="80"/>
      <c r="L96" s="79">
        <f>SUM(L84:L95)</f>
        <v>0</v>
      </c>
      <c r="M96" s="46">
        <f>SUM(M84:M95)</f>
        <v>0</v>
      </c>
      <c r="N96" s="80"/>
      <c r="O96" s="79">
        <f>SUM(O84:O95)</f>
        <v>0</v>
      </c>
      <c r="P96" s="46">
        <f>SUM(P84:P95)</f>
        <v>0</v>
      </c>
      <c r="Q96" s="80"/>
      <c r="R96" s="79">
        <f>SUM(R84:R95)</f>
        <v>8404.0470000000005</v>
      </c>
      <c r="S96" s="46">
        <f>SUM(S84:S95)</f>
        <v>49564.44999999999</v>
      </c>
      <c r="T96" s="80"/>
      <c r="U96" s="79">
        <f>SUM(U84:U95)</f>
        <v>0</v>
      </c>
      <c r="V96" s="46">
        <f>SUM(V84:V95)</f>
        <v>0</v>
      </c>
      <c r="W96" s="80"/>
      <c r="X96" s="79">
        <f>SUM(X84:X95)</f>
        <v>0</v>
      </c>
      <c r="Y96" s="46">
        <f>SUM(Y84:Y95)</f>
        <v>0</v>
      </c>
      <c r="Z96" s="80"/>
      <c r="AA96" s="79">
        <f>SUM(AA84:AA95)</f>
        <v>0</v>
      </c>
      <c r="AB96" s="46">
        <f>SUM(AB84:AB95)</f>
        <v>0</v>
      </c>
      <c r="AC96" s="80"/>
      <c r="AD96" s="79">
        <f>SUM(AD84:AD95)</f>
        <v>0</v>
      </c>
      <c r="AE96" s="46">
        <f>SUM(AE84:AE95)</f>
        <v>0</v>
      </c>
      <c r="AF96" s="80"/>
      <c r="AG96" s="79">
        <f>SUM(AG84:AG95)</f>
        <v>0</v>
      </c>
      <c r="AH96" s="46">
        <f>SUM(AH84:AH95)</f>
        <v>0</v>
      </c>
      <c r="AI96" s="80"/>
      <c r="AJ96" s="79">
        <f>SUM(AJ84:AJ95)</f>
        <v>0</v>
      </c>
      <c r="AK96" s="46">
        <f>SUM(AK84:AK95)</f>
        <v>0</v>
      </c>
      <c r="AL96" s="80"/>
      <c r="AM96" s="79">
        <f>SUM(AM84:AM95)</f>
        <v>0.1</v>
      </c>
      <c r="AN96" s="46">
        <f>SUM(AN84:AN95)</f>
        <v>2.2999999999999998</v>
      </c>
      <c r="AO96" s="80"/>
      <c r="AP96" s="79">
        <f>SUM(AP84:AP95)</f>
        <v>71.955999999999989</v>
      </c>
      <c r="AQ96" s="46">
        <f>SUM(AQ84:AQ95)</f>
        <v>707.5200000000001</v>
      </c>
      <c r="AR96" s="80"/>
      <c r="AS96" s="79">
        <f>SUM(AS84:AS95)</f>
        <v>0</v>
      </c>
      <c r="AT96" s="46">
        <f>SUM(AT84:AT95)</f>
        <v>0</v>
      </c>
      <c r="AU96" s="80"/>
      <c r="AV96" s="79">
        <f t="shared" ref="AV96:AW96" si="154">SUM(AV84:AV95)</f>
        <v>0</v>
      </c>
      <c r="AW96" s="46">
        <f t="shared" si="154"/>
        <v>0</v>
      </c>
      <c r="AX96" s="80"/>
      <c r="AY96" s="79">
        <f>SUM(AY84:AY95)</f>
        <v>0</v>
      </c>
      <c r="AZ96" s="46">
        <f>SUM(AZ84:AZ95)</f>
        <v>0</v>
      </c>
      <c r="BA96" s="80"/>
      <c r="BB96" s="79">
        <f>SUM(BB84:BB95)</f>
        <v>0</v>
      </c>
      <c r="BC96" s="46">
        <f>SUM(BC84:BC95)</f>
        <v>0</v>
      </c>
      <c r="BD96" s="80"/>
      <c r="BE96" s="79">
        <f>SUM(BE84:BE95)</f>
        <v>1893.537</v>
      </c>
      <c r="BF96" s="46">
        <f>SUM(BF84:BF95)</f>
        <v>8969.7800000000007</v>
      </c>
      <c r="BG96" s="80"/>
      <c r="BH96" s="79">
        <f>SUM(BH84:BH95)</f>
        <v>6.1619999999999999</v>
      </c>
      <c r="BI96" s="46">
        <f>SUM(BI84:BI95)</f>
        <v>132</v>
      </c>
      <c r="BJ96" s="80"/>
      <c r="BK96" s="79">
        <f>SUM(BK84:BK95)</f>
        <v>0</v>
      </c>
      <c r="BL96" s="46">
        <f>SUM(BL84:BL95)</f>
        <v>0</v>
      </c>
      <c r="BM96" s="80"/>
      <c r="BN96" s="79">
        <f>SUM(BN84:BN95)</f>
        <v>0</v>
      </c>
      <c r="BO96" s="46">
        <f>SUM(BO84:BO95)</f>
        <v>0</v>
      </c>
      <c r="BP96" s="80"/>
      <c r="BQ96" s="79">
        <f>SUM(BQ84:BQ95)</f>
        <v>0</v>
      </c>
      <c r="BR96" s="46">
        <f>SUM(BR84:BR95)</f>
        <v>0</v>
      </c>
      <c r="BS96" s="80"/>
      <c r="BT96" s="79">
        <f>SUM(BT84:BT95)</f>
        <v>0</v>
      </c>
      <c r="BU96" s="46">
        <f>SUM(BU84:BU95)</f>
        <v>0</v>
      </c>
      <c r="BV96" s="80"/>
      <c r="BW96" s="79">
        <f>SUM(BW84:BW95)</f>
        <v>0</v>
      </c>
      <c r="BX96" s="46">
        <f>SUM(BX84:BX95)</f>
        <v>0</v>
      </c>
      <c r="BY96" s="80"/>
      <c r="BZ96" s="79">
        <f>SUM(BZ84:BZ95)</f>
        <v>0</v>
      </c>
      <c r="CA96" s="46">
        <f>SUM(CA84:CA95)</f>
        <v>0</v>
      </c>
      <c r="CB96" s="80"/>
      <c r="CC96" s="79">
        <f>SUM(CC84:CC95)</f>
        <v>0</v>
      </c>
      <c r="CD96" s="46">
        <f>SUM(CD84:CD95)</f>
        <v>0</v>
      </c>
      <c r="CE96" s="80"/>
      <c r="CF96" s="79">
        <f>SUM(CF84:CF95)</f>
        <v>0</v>
      </c>
      <c r="CG96" s="46">
        <f>SUM(CG84:CG95)</f>
        <v>0</v>
      </c>
      <c r="CH96" s="80"/>
      <c r="CI96" s="79">
        <f>SUM(CI84:CI95)</f>
        <v>0</v>
      </c>
      <c r="CJ96" s="46">
        <f>SUM(CJ84:CJ95)</f>
        <v>0</v>
      </c>
      <c r="CK96" s="80"/>
      <c r="CL96" s="79">
        <f>SUM(CL84:CL95)</f>
        <v>0</v>
      </c>
      <c r="CM96" s="46">
        <f>SUM(CM84:CM95)</f>
        <v>0</v>
      </c>
      <c r="CN96" s="80"/>
      <c r="CO96" s="79">
        <f>SUM(CO84:CO95)</f>
        <v>0</v>
      </c>
      <c r="CP96" s="46">
        <f>SUM(CP84:CP95)</f>
        <v>0</v>
      </c>
      <c r="CQ96" s="80"/>
      <c r="CR96" s="79">
        <f>SUM(CR84:CR95)</f>
        <v>0.4</v>
      </c>
      <c r="CS96" s="46">
        <f>SUM(CS84:CS95)</f>
        <v>3.16</v>
      </c>
      <c r="CT96" s="80"/>
      <c r="CU96" s="79">
        <f>SUM(CU84:CU95)</f>
        <v>0</v>
      </c>
      <c r="CV96" s="46">
        <f>SUM(CV84:CV95)</f>
        <v>0</v>
      </c>
      <c r="CW96" s="80"/>
      <c r="CX96" s="79">
        <f>SUM(CX84:CX95)</f>
        <v>0</v>
      </c>
      <c r="CY96" s="46">
        <f>SUM(CY84:CY95)</f>
        <v>0</v>
      </c>
      <c r="CZ96" s="80"/>
      <c r="DA96" s="79">
        <f>SUM(DA84:DA95)</f>
        <v>2742.527</v>
      </c>
      <c r="DB96" s="46">
        <f>SUM(DB84:DB95)</f>
        <v>13373.669999999998</v>
      </c>
      <c r="DC96" s="80"/>
      <c r="DD96" s="79">
        <f>SUM(DD84:DD95)</f>
        <v>0</v>
      </c>
      <c r="DE96" s="46">
        <f>SUM(DE84:DE95)</f>
        <v>0</v>
      </c>
      <c r="DF96" s="80"/>
      <c r="DG96" s="79">
        <f>SUM(DG84:DG95)</f>
        <v>0</v>
      </c>
      <c r="DH96" s="46">
        <f>SUM(DH84:DH95)</f>
        <v>0</v>
      </c>
      <c r="DI96" s="80"/>
      <c r="DJ96" s="79">
        <f>SUM(DJ84:DJ95)</f>
        <v>31.254999999999999</v>
      </c>
      <c r="DK96" s="46">
        <f>SUM(DK84:DK95)</f>
        <v>231.3</v>
      </c>
      <c r="DL96" s="80"/>
      <c r="DM96" s="79">
        <f>SUM(DM84:DM95)</f>
        <v>0</v>
      </c>
      <c r="DN96" s="46">
        <f>SUM(DN84:DN95)</f>
        <v>0</v>
      </c>
      <c r="DO96" s="80"/>
      <c r="DP96" s="79">
        <f>SUM(DP84:DP95)</f>
        <v>0</v>
      </c>
      <c r="DQ96" s="46">
        <f>SUM(DQ84:DQ95)</f>
        <v>0</v>
      </c>
      <c r="DR96" s="80"/>
      <c r="DS96" s="79">
        <f>SUM(DS84:DS95)</f>
        <v>2.1999999999999999E-2</v>
      </c>
      <c r="DT96" s="46">
        <f>SUM(DT84:DT95)</f>
        <v>0.28000000000000003</v>
      </c>
      <c r="DU96" s="80"/>
      <c r="DV96" s="79">
        <f>SUM(DV84:DV95)</f>
        <v>0</v>
      </c>
      <c r="DW96" s="46">
        <f>SUM(DW84:DW95)</f>
        <v>0</v>
      </c>
      <c r="DX96" s="80"/>
      <c r="DY96" s="79">
        <f>SUM(DY84:DY95)</f>
        <v>47.486999999999995</v>
      </c>
      <c r="DZ96" s="46">
        <f>SUM(DZ84:DZ95)</f>
        <v>328.21999999999997</v>
      </c>
      <c r="EA96" s="80"/>
      <c r="EB96" s="79">
        <f>SUM(EB84:EB95)</f>
        <v>1896.5900000000001</v>
      </c>
      <c r="EC96" s="46">
        <f>SUM(EC84:EC95)</f>
        <v>19288.309999999998</v>
      </c>
      <c r="ED96" s="80"/>
      <c r="EE96" s="79">
        <f>SUM(EE84:EE95)</f>
        <v>0</v>
      </c>
      <c r="EF96" s="46">
        <f>SUM(EF84:EF95)</f>
        <v>0</v>
      </c>
      <c r="EG96" s="80"/>
      <c r="EH96" s="79">
        <f t="shared" ref="EH96:EI96" si="155">SUM(EH84:EH95)</f>
        <v>0</v>
      </c>
      <c r="EI96" s="46">
        <f t="shared" si="155"/>
        <v>0</v>
      </c>
      <c r="EJ96" s="80"/>
      <c r="EK96" s="79">
        <f>SUM(EK84:EK95)</f>
        <v>0</v>
      </c>
      <c r="EL96" s="46">
        <f>SUM(EL84:EL95)</f>
        <v>0</v>
      </c>
      <c r="EM96" s="80"/>
      <c r="EN96" s="79">
        <f>SUM(EN84:EN95)</f>
        <v>0.105</v>
      </c>
      <c r="EO96" s="46">
        <f>SUM(EO84:EO95)</f>
        <v>14.66</v>
      </c>
      <c r="EP96" s="80"/>
      <c r="EQ96" s="79">
        <f>SUM(EQ84:EQ95)</f>
        <v>0</v>
      </c>
      <c r="ER96" s="46">
        <f>SUM(ER84:ER95)</f>
        <v>0</v>
      </c>
      <c r="ES96" s="80"/>
      <c r="ET96" s="79">
        <f>SUM(ET84:ET95)</f>
        <v>0</v>
      </c>
      <c r="EU96" s="46">
        <f>SUM(EU84:EU95)</f>
        <v>0</v>
      </c>
      <c r="EV96" s="80"/>
      <c r="EW96" s="79">
        <f>SUM(EW84:EW95)</f>
        <v>0</v>
      </c>
      <c r="EX96" s="46">
        <f>SUM(EX84:EX95)</f>
        <v>0</v>
      </c>
      <c r="EY96" s="80"/>
      <c r="EZ96" s="79">
        <f>SUM(EZ84:EZ95)</f>
        <v>0</v>
      </c>
      <c r="FA96" s="46">
        <f>SUM(FA84:FA95)</f>
        <v>0</v>
      </c>
      <c r="FB96" s="80"/>
      <c r="FC96" s="79">
        <f>SUM(FC84:FC95)</f>
        <v>0</v>
      </c>
      <c r="FD96" s="46">
        <f>SUM(FD84:FD95)</f>
        <v>0</v>
      </c>
      <c r="FE96" s="80"/>
      <c r="FF96" s="79">
        <f>SUM(FF84:FF95)</f>
        <v>0</v>
      </c>
      <c r="FG96" s="46">
        <f>SUM(FG84:FG95)</f>
        <v>0</v>
      </c>
      <c r="FH96" s="80"/>
      <c r="FI96" s="79">
        <f>SUM(FI84:FI95)</f>
        <v>0.03</v>
      </c>
      <c r="FJ96" s="46">
        <f>SUM(FJ84:FJ95)</f>
        <v>0.74</v>
      </c>
      <c r="FK96" s="80"/>
      <c r="FL96" s="79">
        <f t="shared" ref="FL96:FM96" si="156">SUM(FL84:FL95)</f>
        <v>0</v>
      </c>
      <c r="FM96" s="46">
        <f t="shared" si="156"/>
        <v>0</v>
      </c>
      <c r="FN96" s="80"/>
      <c r="FO96" s="79">
        <f>SUM(FO84:FO95)</f>
        <v>0.748</v>
      </c>
      <c r="FP96" s="46">
        <f>SUM(FP84:FP95)</f>
        <v>34.22</v>
      </c>
      <c r="FQ96" s="80"/>
      <c r="FR96" s="79">
        <f>SUM(FR84:FR95)</f>
        <v>0</v>
      </c>
      <c r="FS96" s="46">
        <f>SUM(FS84:FS95)</f>
        <v>0</v>
      </c>
      <c r="FT96" s="80"/>
      <c r="FU96" s="79">
        <f>SUM(FU84:FU95)</f>
        <v>0</v>
      </c>
      <c r="FV96" s="46">
        <f>SUM(FV84:FV95)</f>
        <v>0</v>
      </c>
      <c r="FW96" s="80"/>
      <c r="FX96" s="79">
        <f>SUM(FX84:FX95)</f>
        <v>0</v>
      </c>
      <c r="FY96" s="46">
        <f>SUM(FY84:FY95)</f>
        <v>0</v>
      </c>
      <c r="FZ96" s="80"/>
      <c r="GA96" s="79">
        <f>SUM(GA84:GA95)</f>
        <v>155</v>
      </c>
      <c r="GB96" s="46">
        <f>SUM(GB84:GB95)</f>
        <v>844.7</v>
      </c>
      <c r="GC96" s="80"/>
      <c r="GD96" s="79">
        <f>SUM(GD84:GD95)</f>
        <v>0</v>
      </c>
      <c r="GE96" s="46">
        <f>SUM(GE84:GE95)</f>
        <v>0</v>
      </c>
      <c r="GF96" s="80"/>
      <c r="GG96" s="79">
        <f>SUM(GG84:GG95)</f>
        <v>0</v>
      </c>
      <c r="GH96" s="46">
        <f>SUM(GH84:GH95)</f>
        <v>0</v>
      </c>
      <c r="GI96" s="80"/>
      <c r="GJ96" s="79">
        <f t="shared" ref="GJ96:GK96" si="157">SUM(GJ84:GJ95)</f>
        <v>0</v>
      </c>
      <c r="GK96" s="46">
        <f t="shared" si="157"/>
        <v>0</v>
      </c>
      <c r="GL96" s="80"/>
      <c r="GM96" s="79">
        <f>SUM(GM84:GM95)</f>
        <v>0</v>
      </c>
      <c r="GN96" s="46">
        <f>SUM(GN84:GN95)</f>
        <v>0</v>
      </c>
      <c r="GO96" s="80"/>
      <c r="GP96" s="79">
        <f>SUM(GP84:GP95)</f>
        <v>1.2289999999999999</v>
      </c>
      <c r="GQ96" s="46">
        <f>SUM(GQ84:GQ95)</f>
        <v>58.96</v>
      </c>
      <c r="GR96" s="80"/>
      <c r="GS96" s="79">
        <f t="shared" ref="GS96:GT96" si="158">SUM(GS84:GS95)</f>
        <v>0</v>
      </c>
      <c r="GT96" s="46">
        <f t="shared" si="158"/>
        <v>0</v>
      </c>
      <c r="GU96" s="80"/>
      <c r="GV96" s="79">
        <f t="shared" ref="GV96:GW96" si="159">SUM(GV84:GV95)</f>
        <v>0</v>
      </c>
      <c r="GW96" s="46">
        <f t="shared" si="159"/>
        <v>0</v>
      </c>
      <c r="GX96" s="80"/>
      <c r="GY96" s="79">
        <f t="shared" ref="GY96:GZ96" si="160">SUM(GY84:GY95)</f>
        <v>23.5</v>
      </c>
      <c r="GZ96" s="46">
        <f t="shared" si="160"/>
        <v>228.51</v>
      </c>
      <c r="HA96" s="80"/>
      <c r="HB96" s="79">
        <f>SUM(HB84:HB95)</f>
        <v>0</v>
      </c>
      <c r="HC96" s="46">
        <f>SUM(HC84:HC95)</f>
        <v>0</v>
      </c>
      <c r="HD96" s="80"/>
      <c r="HE96" s="79">
        <f>SUM(HE84:HE95)</f>
        <v>0</v>
      </c>
      <c r="HF96" s="46">
        <f>SUM(HF84:HF95)</f>
        <v>0</v>
      </c>
      <c r="HG96" s="80"/>
      <c r="HH96" s="79">
        <f>SUM(HH84:HH95)</f>
        <v>60</v>
      </c>
      <c r="HI96" s="46">
        <f>SUM(HI84:HI95)</f>
        <v>375.35</v>
      </c>
      <c r="HJ96" s="80"/>
      <c r="HK96" s="79">
        <f>SUM(HK84:HK95)</f>
        <v>0</v>
      </c>
      <c r="HL96" s="46">
        <f>SUM(HL84:HL95)</f>
        <v>0</v>
      </c>
      <c r="HM96" s="80"/>
      <c r="HN96" s="79">
        <f>SUM(HN84:HN95)</f>
        <v>0</v>
      </c>
      <c r="HO96" s="46">
        <f>SUM(HO84:HO95)</f>
        <v>0</v>
      </c>
      <c r="HP96" s="80"/>
      <c r="HQ96" s="79">
        <f>SUM(HQ84:HQ95)</f>
        <v>424.96</v>
      </c>
      <c r="HR96" s="46">
        <f>SUM(HR84:HR95)</f>
        <v>2591.52</v>
      </c>
      <c r="HS96" s="80"/>
      <c r="HT96" s="79">
        <f>SUM(HT84:HT95)</f>
        <v>213.49100000000001</v>
      </c>
      <c r="HU96" s="46">
        <f>SUM(HU84:HU95)</f>
        <v>1880.0700000000002</v>
      </c>
      <c r="HV96" s="80"/>
      <c r="HW96" s="79">
        <f>SUM(HW84:HW95)</f>
        <v>22772.402000000002</v>
      </c>
      <c r="HX96" s="46">
        <f>SUM(HX84:HX95)</f>
        <v>142507.37</v>
      </c>
      <c r="HY96" s="80"/>
      <c r="HZ96" s="86">
        <f t="shared" si="91"/>
        <v>38748.538</v>
      </c>
      <c r="IA96" s="102">
        <f t="shared" si="92"/>
        <v>241215.51</v>
      </c>
    </row>
    <row r="97" spans="1:235" x14ac:dyDescent="0.3">
      <c r="A97" s="73">
        <v>2015</v>
      </c>
      <c r="B97" s="69" t="s">
        <v>5</v>
      </c>
      <c r="C97" s="52">
        <v>0</v>
      </c>
      <c r="D97" s="7">
        <v>0</v>
      </c>
      <c r="E97" s="53">
        <v>0</v>
      </c>
      <c r="F97" s="52">
        <v>0</v>
      </c>
      <c r="G97" s="7">
        <v>0</v>
      </c>
      <c r="H97" s="53">
        <v>0</v>
      </c>
      <c r="I97" s="52">
        <v>0</v>
      </c>
      <c r="J97" s="7">
        <v>0</v>
      </c>
      <c r="K97" s="53">
        <v>0</v>
      </c>
      <c r="L97" s="52">
        <v>0</v>
      </c>
      <c r="M97" s="7">
        <v>0</v>
      </c>
      <c r="N97" s="53">
        <v>0</v>
      </c>
      <c r="O97" s="52">
        <v>0</v>
      </c>
      <c r="P97" s="7">
        <v>0</v>
      </c>
      <c r="Q97" s="53">
        <v>0</v>
      </c>
      <c r="R97" s="52">
        <v>327.62</v>
      </c>
      <c r="S97" s="7">
        <v>1994.31</v>
      </c>
      <c r="T97" s="53">
        <f t="shared" ref="T97:T108" si="161">S97/R97*1000</f>
        <v>6087.2657346926317</v>
      </c>
      <c r="U97" s="52">
        <v>0</v>
      </c>
      <c r="V97" s="7">
        <v>0</v>
      </c>
      <c r="W97" s="53">
        <v>0</v>
      </c>
      <c r="X97" s="52">
        <v>0</v>
      </c>
      <c r="Y97" s="7">
        <v>0</v>
      </c>
      <c r="Z97" s="53">
        <v>0</v>
      </c>
      <c r="AA97" s="52">
        <v>0</v>
      </c>
      <c r="AB97" s="7">
        <v>0</v>
      </c>
      <c r="AC97" s="53">
        <v>0</v>
      </c>
      <c r="AD97" s="52">
        <v>0</v>
      </c>
      <c r="AE97" s="7">
        <v>0</v>
      </c>
      <c r="AF97" s="53">
        <v>0</v>
      </c>
      <c r="AG97" s="52">
        <v>0</v>
      </c>
      <c r="AH97" s="7">
        <v>0</v>
      </c>
      <c r="AI97" s="53">
        <v>0</v>
      </c>
      <c r="AJ97" s="52">
        <v>0</v>
      </c>
      <c r="AK97" s="7">
        <v>0</v>
      </c>
      <c r="AL97" s="53">
        <v>0</v>
      </c>
      <c r="AM97" s="52">
        <v>0</v>
      </c>
      <c r="AN97" s="7">
        <v>0</v>
      </c>
      <c r="AO97" s="53">
        <v>0</v>
      </c>
      <c r="AP97" s="52">
        <v>0.107</v>
      </c>
      <c r="AQ97" s="7">
        <v>1.77</v>
      </c>
      <c r="AR97" s="53">
        <f t="shared" ref="AR97:AR108" si="162">AQ97/AP97*1000</f>
        <v>16542.056074766359</v>
      </c>
      <c r="AS97" s="52">
        <v>0</v>
      </c>
      <c r="AT97" s="7">
        <v>0</v>
      </c>
      <c r="AU97" s="53">
        <v>0</v>
      </c>
      <c r="AV97" s="52">
        <v>0</v>
      </c>
      <c r="AW97" s="7">
        <v>0</v>
      </c>
      <c r="AX97" s="53">
        <f t="shared" ref="AX97:AX108" si="163">IF(AV97=0,0,AW97/AV97*1000)</f>
        <v>0</v>
      </c>
      <c r="AY97" s="52">
        <v>0</v>
      </c>
      <c r="AZ97" s="7">
        <v>0</v>
      </c>
      <c r="BA97" s="53">
        <v>0</v>
      </c>
      <c r="BB97" s="52">
        <v>6.0000000000000001E-3</v>
      </c>
      <c r="BC97" s="7">
        <v>0.51</v>
      </c>
      <c r="BD97" s="53">
        <f t="shared" ref="BD97" si="164">BC97/BB97*1000</f>
        <v>85000</v>
      </c>
      <c r="BE97" s="52">
        <v>102.304</v>
      </c>
      <c r="BF97" s="7">
        <v>594.48</v>
      </c>
      <c r="BG97" s="53">
        <f t="shared" ref="BG97:BG108" si="165">BF97/BE97*1000</f>
        <v>5810.9164842039418</v>
      </c>
      <c r="BH97" s="52">
        <v>0</v>
      </c>
      <c r="BI97" s="7">
        <v>0</v>
      </c>
      <c r="BJ97" s="53">
        <v>0</v>
      </c>
      <c r="BK97" s="52">
        <v>0</v>
      </c>
      <c r="BL97" s="7">
        <v>0</v>
      </c>
      <c r="BM97" s="53">
        <v>0</v>
      </c>
      <c r="BN97" s="52">
        <v>0</v>
      </c>
      <c r="BO97" s="7">
        <v>0</v>
      </c>
      <c r="BP97" s="53">
        <v>0</v>
      </c>
      <c r="BQ97" s="52">
        <v>0</v>
      </c>
      <c r="BR97" s="7">
        <v>0</v>
      </c>
      <c r="BS97" s="53">
        <v>0</v>
      </c>
      <c r="BT97" s="52">
        <v>0</v>
      </c>
      <c r="BU97" s="7">
        <v>0</v>
      </c>
      <c r="BV97" s="53">
        <v>0</v>
      </c>
      <c r="BW97" s="52">
        <v>0</v>
      </c>
      <c r="BX97" s="7">
        <v>0</v>
      </c>
      <c r="BY97" s="53">
        <v>0</v>
      </c>
      <c r="BZ97" s="52">
        <v>0</v>
      </c>
      <c r="CA97" s="7">
        <v>0</v>
      </c>
      <c r="CB97" s="53">
        <v>0</v>
      </c>
      <c r="CC97" s="52">
        <v>0</v>
      </c>
      <c r="CD97" s="7">
        <v>0</v>
      </c>
      <c r="CE97" s="53">
        <v>0</v>
      </c>
      <c r="CF97" s="52">
        <v>0</v>
      </c>
      <c r="CG97" s="7">
        <v>0</v>
      </c>
      <c r="CH97" s="53">
        <v>0</v>
      </c>
      <c r="CI97" s="52">
        <v>0</v>
      </c>
      <c r="CJ97" s="7">
        <v>0</v>
      </c>
      <c r="CK97" s="53">
        <v>0</v>
      </c>
      <c r="CL97" s="52">
        <v>0</v>
      </c>
      <c r="CM97" s="7">
        <v>0</v>
      </c>
      <c r="CN97" s="53">
        <v>0</v>
      </c>
      <c r="CO97" s="52">
        <v>0</v>
      </c>
      <c r="CP97" s="7">
        <v>0</v>
      </c>
      <c r="CQ97" s="53">
        <v>0</v>
      </c>
      <c r="CR97" s="52">
        <v>0</v>
      </c>
      <c r="CS97" s="7">
        <v>0</v>
      </c>
      <c r="CT97" s="53">
        <v>0</v>
      </c>
      <c r="CU97" s="52">
        <v>0</v>
      </c>
      <c r="CV97" s="7">
        <v>0</v>
      </c>
      <c r="CW97" s="53">
        <v>0</v>
      </c>
      <c r="CX97" s="52">
        <v>0</v>
      </c>
      <c r="CY97" s="7">
        <v>0</v>
      </c>
      <c r="CZ97" s="53">
        <v>0</v>
      </c>
      <c r="DA97" s="52">
        <v>49.618000000000002</v>
      </c>
      <c r="DB97" s="7">
        <v>522.63</v>
      </c>
      <c r="DC97" s="53">
        <f t="shared" ref="DC97:DC108" si="166">DB97/DA97*1000</f>
        <v>10533.072675238824</v>
      </c>
      <c r="DD97" s="52">
        <v>0</v>
      </c>
      <c r="DE97" s="7">
        <v>0</v>
      </c>
      <c r="DF97" s="53">
        <v>0</v>
      </c>
      <c r="DG97" s="52">
        <v>0</v>
      </c>
      <c r="DH97" s="7">
        <v>0</v>
      </c>
      <c r="DI97" s="53">
        <v>0</v>
      </c>
      <c r="DJ97" s="52">
        <v>1</v>
      </c>
      <c r="DK97" s="7">
        <v>18.899999999999999</v>
      </c>
      <c r="DL97" s="53">
        <f t="shared" ref="DL97:DL107" si="167">DK97/DJ97*1000</f>
        <v>18900</v>
      </c>
      <c r="DM97" s="52">
        <v>0</v>
      </c>
      <c r="DN97" s="7">
        <v>0</v>
      </c>
      <c r="DO97" s="53">
        <v>0</v>
      </c>
      <c r="DP97" s="52">
        <v>0</v>
      </c>
      <c r="DQ97" s="7">
        <v>0</v>
      </c>
      <c r="DR97" s="53">
        <v>0</v>
      </c>
      <c r="DS97" s="52">
        <v>0</v>
      </c>
      <c r="DT97" s="7">
        <v>0</v>
      </c>
      <c r="DU97" s="53">
        <v>0</v>
      </c>
      <c r="DV97" s="52">
        <v>0</v>
      </c>
      <c r="DW97" s="7">
        <v>0</v>
      </c>
      <c r="DX97" s="53">
        <v>0</v>
      </c>
      <c r="DY97" s="52">
        <v>0.22900000000000001</v>
      </c>
      <c r="DZ97" s="7">
        <v>2.78</v>
      </c>
      <c r="EA97" s="53">
        <f t="shared" ref="EA97:EA108" si="168">DZ97/DY97*1000</f>
        <v>12139.737991266375</v>
      </c>
      <c r="EB97" s="52">
        <v>214.69800000000001</v>
      </c>
      <c r="EC97" s="7">
        <v>2148.04</v>
      </c>
      <c r="ED97" s="53">
        <f t="shared" ref="ED97:ED108" si="169">EC97/EB97*1000</f>
        <v>10004.937167556287</v>
      </c>
      <c r="EE97" s="52">
        <v>0</v>
      </c>
      <c r="EF97" s="7">
        <v>0</v>
      </c>
      <c r="EG97" s="53">
        <v>0</v>
      </c>
      <c r="EH97" s="52">
        <v>0</v>
      </c>
      <c r="EI97" s="7">
        <v>0</v>
      </c>
      <c r="EJ97" s="53">
        <f t="shared" ref="EJ97:EJ108" si="170">IF(EH97=0,0,EI97/EH97*1000)</f>
        <v>0</v>
      </c>
      <c r="EK97" s="52">
        <v>0</v>
      </c>
      <c r="EL97" s="7">
        <v>0</v>
      </c>
      <c r="EM97" s="53">
        <v>0</v>
      </c>
      <c r="EN97" s="52">
        <v>0</v>
      </c>
      <c r="EO97" s="7">
        <v>0</v>
      </c>
      <c r="EP97" s="53">
        <v>0</v>
      </c>
      <c r="EQ97" s="52">
        <v>0</v>
      </c>
      <c r="ER97" s="7">
        <v>0</v>
      </c>
      <c r="ES97" s="53">
        <v>0</v>
      </c>
      <c r="ET97" s="52">
        <v>0</v>
      </c>
      <c r="EU97" s="7">
        <v>0</v>
      </c>
      <c r="EV97" s="53">
        <v>0</v>
      </c>
      <c r="EW97" s="52">
        <v>0</v>
      </c>
      <c r="EX97" s="7">
        <v>0</v>
      </c>
      <c r="EY97" s="53">
        <v>0</v>
      </c>
      <c r="EZ97" s="52">
        <v>0</v>
      </c>
      <c r="FA97" s="7">
        <v>0</v>
      </c>
      <c r="FB97" s="53">
        <v>0</v>
      </c>
      <c r="FC97" s="52">
        <v>0</v>
      </c>
      <c r="FD97" s="7">
        <v>0</v>
      </c>
      <c r="FE97" s="53">
        <v>0</v>
      </c>
      <c r="FF97" s="52">
        <v>0</v>
      </c>
      <c r="FG97" s="7">
        <v>0</v>
      </c>
      <c r="FH97" s="53">
        <v>0</v>
      </c>
      <c r="FI97" s="52">
        <v>0</v>
      </c>
      <c r="FJ97" s="7">
        <v>0</v>
      </c>
      <c r="FK97" s="53">
        <v>0</v>
      </c>
      <c r="FL97" s="52">
        <v>0</v>
      </c>
      <c r="FM97" s="7">
        <v>0</v>
      </c>
      <c r="FN97" s="53">
        <f t="shared" ref="FN97:FN108" si="171">IF(FL97=0,0,FM97/FL97*1000)</f>
        <v>0</v>
      </c>
      <c r="FO97" s="52">
        <v>0</v>
      </c>
      <c r="FP97" s="7">
        <v>0</v>
      </c>
      <c r="FQ97" s="53">
        <v>0</v>
      </c>
      <c r="FR97" s="52">
        <v>0</v>
      </c>
      <c r="FS97" s="7">
        <v>0</v>
      </c>
      <c r="FT97" s="53">
        <v>0</v>
      </c>
      <c r="FU97" s="52">
        <v>0</v>
      </c>
      <c r="FV97" s="7">
        <v>0</v>
      </c>
      <c r="FW97" s="53">
        <v>0</v>
      </c>
      <c r="FX97" s="52">
        <v>0</v>
      </c>
      <c r="FY97" s="7">
        <v>0</v>
      </c>
      <c r="FZ97" s="53">
        <v>0</v>
      </c>
      <c r="GA97" s="52">
        <v>0</v>
      </c>
      <c r="GB97" s="7">
        <v>0</v>
      </c>
      <c r="GC97" s="53">
        <v>0</v>
      </c>
      <c r="GD97" s="52">
        <v>0</v>
      </c>
      <c r="GE97" s="7">
        <v>0</v>
      </c>
      <c r="GF97" s="53">
        <v>0</v>
      </c>
      <c r="GG97" s="52">
        <v>0</v>
      </c>
      <c r="GH97" s="7">
        <v>0</v>
      </c>
      <c r="GI97" s="53">
        <v>0</v>
      </c>
      <c r="GJ97" s="52">
        <v>0</v>
      </c>
      <c r="GK97" s="7">
        <v>0</v>
      </c>
      <c r="GL97" s="53">
        <f t="shared" ref="GL97:GL108" si="172">IF(GJ97=0,0,GK97/GJ97*1000)</f>
        <v>0</v>
      </c>
      <c r="GM97" s="52">
        <v>0</v>
      </c>
      <c r="GN97" s="7">
        <v>0</v>
      </c>
      <c r="GO97" s="53">
        <v>0</v>
      </c>
      <c r="GP97" s="52">
        <v>6.0000000000000001E-3</v>
      </c>
      <c r="GQ97" s="7">
        <v>0.45</v>
      </c>
      <c r="GR97" s="53">
        <f t="shared" ref="GR97:GR108" si="173">GQ97/GP97*1000</f>
        <v>75000</v>
      </c>
      <c r="GS97" s="52">
        <v>0</v>
      </c>
      <c r="GT97" s="7">
        <v>0</v>
      </c>
      <c r="GU97" s="53">
        <v>0</v>
      </c>
      <c r="GV97" s="52">
        <v>0</v>
      </c>
      <c r="GW97" s="7">
        <v>0</v>
      </c>
      <c r="GX97" s="53">
        <v>0</v>
      </c>
      <c r="GY97" s="52">
        <v>0</v>
      </c>
      <c r="GZ97" s="7">
        <v>0</v>
      </c>
      <c r="HA97" s="53">
        <v>0</v>
      </c>
      <c r="HB97" s="52">
        <v>0</v>
      </c>
      <c r="HC97" s="7">
        <v>0</v>
      </c>
      <c r="HD97" s="53">
        <v>0</v>
      </c>
      <c r="HE97" s="52">
        <v>0</v>
      </c>
      <c r="HF97" s="7">
        <v>0</v>
      </c>
      <c r="HG97" s="53">
        <v>0</v>
      </c>
      <c r="HH97" s="52">
        <v>0</v>
      </c>
      <c r="HI97" s="7">
        <v>0</v>
      </c>
      <c r="HJ97" s="53">
        <v>0</v>
      </c>
      <c r="HK97" s="52">
        <v>0</v>
      </c>
      <c r="HL97" s="7">
        <v>0</v>
      </c>
      <c r="HM97" s="53">
        <v>0</v>
      </c>
      <c r="HN97" s="52">
        <v>0</v>
      </c>
      <c r="HO97" s="7">
        <v>0</v>
      </c>
      <c r="HP97" s="53">
        <v>0</v>
      </c>
      <c r="HQ97" s="52">
        <v>0</v>
      </c>
      <c r="HR97" s="7">
        <v>0</v>
      </c>
      <c r="HS97" s="53">
        <v>0</v>
      </c>
      <c r="HT97" s="52">
        <v>68.478999999999999</v>
      </c>
      <c r="HU97" s="7">
        <v>465.69</v>
      </c>
      <c r="HV97" s="53">
        <f t="shared" ref="HV97:HV108" si="174">HU97/HT97*1000</f>
        <v>6800.4789789570523</v>
      </c>
      <c r="HW97" s="52">
        <v>2857.3</v>
      </c>
      <c r="HX97" s="7">
        <v>17976.47</v>
      </c>
      <c r="HY97" s="53">
        <f t="shared" ref="HY97:HY108" si="175">HX97/HW97*1000</f>
        <v>6291.4184719840405</v>
      </c>
      <c r="HZ97" s="10">
        <f t="shared" si="91"/>
        <v>3621.3669999999997</v>
      </c>
      <c r="IA97" s="15">
        <f t="shared" si="92"/>
        <v>23726.030000000002</v>
      </c>
    </row>
    <row r="98" spans="1:235" x14ac:dyDescent="0.3">
      <c r="A98" s="73">
        <v>2015</v>
      </c>
      <c r="B98" s="69" t="s">
        <v>6</v>
      </c>
      <c r="C98" s="52">
        <v>0.05</v>
      </c>
      <c r="D98" s="7">
        <v>1.19</v>
      </c>
      <c r="E98" s="53">
        <f t="shared" ref="E98:E108" si="176">D98/C98*1000</f>
        <v>23799.999999999996</v>
      </c>
      <c r="F98" s="52">
        <v>0</v>
      </c>
      <c r="G98" s="7">
        <v>0</v>
      </c>
      <c r="H98" s="53">
        <v>0</v>
      </c>
      <c r="I98" s="52">
        <v>0</v>
      </c>
      <c r="J98" s="7">
        <v>0</v>
      </c>
      <c r="K98" s="53">
        <v>0</v>
      </c>
      <c r="L98" s="52">
        <v>0</v>
      </c>
      <c r="M98" s="7">
        <v>0</v>
      </c>
      <c r="N98" s="53">
        <v>0</v>
      </c>
      <c r="O98" s="52">
        <v>0</v>
      </c>
      <c r="P98" s="7">
        <v>0</v>
      </c>
      <c r="Q98" s="53">
        <v>0</v>
      </c>
      <c r="R98" s="52">
        <v>444.8</v>
      </c>
      <c r="S98" s="7">
        <v>3287.34</v>
      </c>
      <c r="T98" s="53">
        <f t="shared" si="161"/>
        <v>7390.6025179856124</v>
      </c>
      <c r="U98" s="52">
        <v>0</v>
      </c>
      <c r="V98" s="7">
        <v>0</v>
      </c>
      <c r="W98" s="53">
        <v>0</v>
      </c>
      <c r="X98" s="52">
        <v>0</v>
      </c>
      <c r="Y98" s="7">
        <v>0</v>
      </c>
      <c r="Z98" s="53">
        <v>0</v>
      </c>
      <c r="AA98" s="52">
        <v>0</v>
      </c>
      <c r="AB98" s="7">
        <v>0</v>
      </c>
      <c r="AC98" s="53">
        <v>0</v>
      </c>
      <c r="AD98" s="52">
        <v>0</v>
      </c>
      <c r="AE98" s="7">
        <v>0</v>
      </c>
      <c r="AF98" s="53">
        <v>0</v>
      </c>
      <c r="AG98" s="52">
        <v>0</v>
      </c>
      <c r="AH98" s="7">
        <v>0</v>
      </c>
      <c r="AI98" s="53">
        <v>0</v>
      </c>
      <c r="AJ98" s="52">
        <v>0</v>
      </c>
      <c r="AK98" s="7">
        <v>0</v>
      </c>
      <c r="AL98" s="53">
        <v>0</v>
      </c>
      <c r="AM98" s="52">
        <v>0</v>
      </c>
      <c r="AN98" s="7">
        <v>0</v>
      </c>
      <c r="AO98" s="53">
        <v>0</v>
      </c>
      <c r="AP98" s="52">
        <v>0.32700000000000001</v>
      </c>
      <c r="AQ98" s="7">
        <v>13.12</v>
      </c>
      <c r="AR98" s="53">
        <f t="shared" si="162"/>
        <v>40122.324159021402</v>
      </c>
      <c r="AS98" s="52">
        <v>0</v>
      </c>
      <c r="AT98" s="7">
        <v>0</v>
      </c>
      <c r="AU98" s="53">
        <v>0</v>
      </c>
      <c r="AV98" s="52">
        <v>0</v>
      </c>
      <c r="AW98" s="7">
        <v>0</v>
      </c>
      <c r="AX98" s="53">
        <f t="shared" si="163"/>
        <v>0</v>
      </c>
      <c r="AY98" s="52">
        <v>0</v>
      </c>
      <c r="AZ98" s="7">
        <v>0</v>
      </c>
      <c r="BA98" s="53">
        <v>0</v>
      </c>
      <c r="BB98" s="52">
        <v>0</v>
      </c>
      <c r="BC98" s="7">
        <v>0</v>
      </c>
      <c r="BD98" s="53">
        <v>0</v>
      </c>
      <c r="BE98" s="52">
        <v>198.65199999999999</v>
      </c>
      <c r="BF98" s="7">
        <v>731.57</v>
      </c>
      <c r="BG98" s="53">
        <f t="shared" si="165"/>
        <v>3682.6712039143836</v>
      </c>
      <c r="BH98" s="52">
        <v>0</v>
      </c>
      <c r="BI98" s="7">
        <v>0</v>
      </c>
      <c r="BJ98" s="53">
        <v>0</v>
      </c>
      <c r="BK98" s="52">
        <v>0</v>
      </c>
      <c r="BL98" s="7">
        <v>0</v>
      </c>
      <c r="BM98" s="53">
        <v>0</v>
      </c>
      <c r="BN98" s="52">
        <v>0</v>
      </c>
      <c r="BO98" s="7">
        <v>0</v>
      </c>
      <c r="BP98" s="53">
        <v>0</v>
      </c>
      <c r="BQ98" s="52">
        <v>0</v>
      </c>
      <c r="BR98" s="7">
        <v>0</v>
      </c>
      <c r="BS98" s="53">
        <v>0</v>
      </c>
      <c r="BT98" s="52">
        <v>0</v>
      </c>
      <c r="BU98" s="7">
        <v>0</v>
      </c>
      <c r="BV98" s="53">
        <v>0</v>
      </c>
      <c r="BW98" s="52">
        <v>0</v>
      </c>
      <c r="BX98" s="7">
        <v>0</v>
      </c>
      <c r="BY98" s="53">
        <v>0</v>
      </c>
      <c r="BZ98" s="52">
        <v>0</v>
      </c>
      <c r="CA98" s="7">
        <v>0</v>
      </c>
      <c r="CB98" s="53">
        <v>0</v>
      </c>
      <c r="CC98" s="52">
        <v>0</v>
      </c>
      <c r="CD98" s="7">
        <v>0</v>
      </c>
      <c r="CE98" s="53">
        <v>0</v>
      </c>
      <c r="CF98" s="52">
        <v>0</v>
      </c>
      <c r="CG98" s="7">
        <v>0</v>
      </c>
      <c r="CH98" s="53">
        <v>0</v>
      </c>
      <c r="CI98" s="52">
        <v>0</v>
      </c>
      <c r="CJ98" s="7">
        <v>0</v>
      </c>
      <c r="CK98" s="53">
        <v>0</v>
      </c>
      <c r="CL98" s="52">
        <v>0</v>
      </c>
      <c r="CM98" s="7">
        <v>0</v>
      </c>
      <c r="CN98" s="53">
        <v>0</v>
      </c>
      <c r="CO98" s="52">
        <v>0</v>
      </c>
      <c r="CP98" s="7">
        <v>0</v>
      </c>
      <c r="CQ98" s="53">
        <v>0</v>
      </c>
      <c r="CR98" s="52">
        <v>0</v>
      </c>
      <c r="CS98" s="7">
        <v>0</v>
      </c>
      <c r="CT98" s="53">
        <v>0</v>
      </c>
      <c r="CU98" s="52">
        <v>0</v>
      </c>
      <c r="CV98" s="7">
        <v>0</v>
      </c>
      <c r="CW98" s="53">
        <v>0</v>
      </c>
      <c r="CX98" s="52">
        <v>0</v>
      </c>
      <c r="CY98" s="7">
        <v>0</v>
      </c>
      <c r="CZ98" s="53">
        <v>0</v>
      </c>
      <c r="DA98" s="52">
        <v>8.4659999999999993</v>
      </c>
      <c r="DB98" s="7">
        <v>61.63</v>
      </c>
      <c r="DC98" s="53">
        <f t="shared" si="166"/>
        <v>7279.7070635483115</v>
      </c>
      <c r="DD98" s="52">
        <v>0</v>
      </c>
      <c r="DE98" s="7">
        <v>0</v>
      </c>
      <c r="DF98" s="53">
        <v>0</v>
      </c>
      <c r="DG98" s="52">
        <v>0</v>
      </c>
      <c r="DH98" s="7">
        <v>0</v>
      </c>
      <c r="DI98" s="53">
        <v>0</v>
      </c>
      <c r="DJ98" s="52">
        <v>10.15</v>
      </c>
      <c r="DK98" s="7">
        <v>83</v>
      </c>
      <c r="DL98" s="53">
        <f t="shared" si="167"/>
        <v>8177.3399014778324</v>
      </c>
      <c r="DM98" s="52">
        <v>0</v>
      </c>
      <c r="DN98" s="7">
        <v>0</v>
      </c>
      <c r="DO98" s="53">
        <v>0</v>
      </c>
      <c r="DP98" s="52">
        <v>0</v>
      </c>
      <c r="DQ98" s="7">
        <v>0</v>
      </c>
      <c r="DR98" s="53">
        <v>0</v>
      </c>
      <c r="DS98" s="52">
        <v>0</v>
      </c>
      <c r="DT98" s="7">
        <v>0</v>
      </c>
      <c r="DU98" s="53">
        <v>0</v>
      </c>
      <c r="DV98" s="52">
        <v>0</v>
      </c>
      <c r="DW98" s="7">
        <v>0</v>
      </c>
      <c r="DX98" s="53">
        <v>0</v>
      </c>
      <c r="DY98" s="52">
        <v>0.20699999999999999</v>
      </c>
      <c r="DZ98" s="7">
        <v>2.46</v>
      </c>
      <c r="EA98" s="53">
        <f t="shared" si="168"/>
        <v>11884.057971014494</v>
      </c>
      <c r="EB98" s="52">
        <v>263.81599999999997</v>
      </c>
      <c r="EC98" s="7">
        <v>2517.7600000000002</v>
      </c>
      <c r="ED98" s="53">
        <f t="shared" si="169"/>
        <v>9543.6213118233936</v>
      </c>
      <c r="EE98" s="52">
        <v>0</v>
      </c>
      <c r="EF98" s="7">
        <v>0</v>
      </c>
      <c r="EG98" s="53">
        <v>0</v>
      </c>
      <c r="EH98" s="52">
        <v>0</v>
      </c>
      <c r="EI98" s="7">
        <v>0</v>
      </c>
      <c r="EJ98" s="53">
        <f t="shared" si="170"/>
        <v>0</v>
      </c>
      <c r="EK98" s="52">
        <v>0</v>
      </c>
      <c r="EL98" s="7">
        <v>0</v>
      </c>
      <c r="EM98" s="53">
        <v>0</v>
      </c>
      <c r="EN98" s="52">
        <v>0</v>
      </c>
      <c r="EO98" s="7">
        <v>0</v>
      </c>
      <c r="EP98" s="53">
        <v>0</v>
      </c>
      <c r="EQ98" s="52">
        <v>0</v>
      </c>
      <c r="ER98" s="7">
        <v>0</v>
      </c>
      <c r="ES98" s="53">
        <v>0</v>
      </c>
      <c r="ET98" s="52">
        <v>0</v>
      </c>
      <c r="EU98" s="7">
        <v>0</v>
      </c>
      <c r="EV98" s="53">
        <v>0</v>
      </c>
      <c r="EW98" s="52">
        <v>0</v>
      </c>
      <c r="EX98" s="7">
        <v>0</v>
      </c>
      <c r="EY98" s="53">
        <v>0</v>
      </c>
      <c r="EZ98" s="52">
        <v>0</v>
      </c>
      <c r="FA98" s="7">
        <v>0</v>
      </c>
      <c r="FB98" s="53">
        <v>0</v>
      </c>
      <c r="FC98" s="52">
        <v>0</v>
      </c>
      <c r="FD98" s="7">
        <v>0</v>
      </c>
      <c r="FE98" s="53">
        <v>0</v>
      </c>
      <c r="FF98" s="52">
        <v>0</v>
      </c>
      <c r="FG98" s="7">
        <v>0</v>
      </c>
      <c r="FH98" s="53">
        <v>0</v>
      </c>
      <c r="FI98" s="52">
        <v>0</v>
      </c>
      <c r="FJ98" s="7">
        <v>0</v>
      </c>
      <c r="FK98" s="53">
        <v>0</v>
      </c>
      <c r="FL98" s="52">
        <v>0</v>
      </c>
      <c r="FM98" s="7">
        <v>0</v>
      </c>
      <c r="FN98" s="53">
        <f t="shared" si="171"/>
        <v>0</v>
      </c>
      <c r="FO98" s="52">
        <v>0</v>
      </c>
      <c r="FP98" s="7">
        <v>0</v>
      </c>
      <c r="FQ98" s="53">
        <v>0</v>
      </c>
      <c r="FR98" s="52">
        <v>0</v>
      </c>
      <c r="FS98" s="7">
        <v>0</v>
      </c>
      <c r="FT98" s="53">
        <v>0</v>
      </c>
      <c r="FU98" s="52">
        <v>0</v>
      </c>
      <c r="FV98" s="7">
        <v>0</v>
      </c>
      <c r="FW98" s="53">
        <v>0</v>
      </c>
      <c r="FX98" s="52">
        <v>0</v>
      </c>
      <c r="FY98" s="7">
        <v>0</v>
      </c>
      <c r="FZ98" s="53">
        <v>0</v>
      </c>
      <c r="GA98" s="52">
        <v>0</v>
      </c>
      <c r="GB98" s="7">
        <v>0</v>
      </c>
      <c r="GC98" s="53">
        <v>0</v>
      </c>
      <c r="GD98" s="52">
        <v>0</v>
      </c>
      <c r="GE98" s="7">
        <v>0</v>
      </c>
      <c r="GF98" s="53">
        <v>0</v>
      </c>
      <c r="GG98" s="52">
        <v>0</v>
      </c>
      <c r="GH98" s="7">
        <v>0</v>
      </c>
      <c r="GI98" s="53">
        <v>0</v>
      </c>
      <c r="GJ98" s="52">
        <v>0</v>
      </c>
      <c r="GK98" s="7">
        <v>0</v>
      </c>
      <c r="GL98" s="53">
        <f t="shared" si="172"/>
        <v>0</v>
      </c>
      <c r="GM98" s="52">
        <v>0</v>
      </c>
      <c r="GN98" s="7">
        <v>0</v>
      </c>
      <c r="GO98" s="53">
        <v>0</v>
      </c>
      <c r="GP98" s="52">
        <v>0.2</v>
      </c>
      <c r="GQ98" s="7">
        <v>1.96</v>
      </c>
      <c r="GR98" s="53">
        <f t="shared" si="173"/>
        <v>9799.9999999999982</v>
      </c>
      <c r="GS98" s="52">
        <v>0</v>
      </c>
      <c r="GT98" s="7">
        <v>0</v>
      </c>
      <c r="GU98" s="53">
        <v>0</v>
      </c>
      <c r="GV98" s="52">
        <v>0</v>
      </c>
      <c r="GW98" s="7">
        <v>0</v>
      </c>
      <c r="GX98" s="53">
        <v>0</v>
      </c>
      <c r="GY98" s="52">
        <v>0</v>
      </c>
      <c r="GZ98" s="7">
        <v>0</v>
      </c>
      <c r="HA98" s="53">
        <v>0</v>
      </c>
      <c r="HB98" s="52">
        <v>0</v>
      </c>
      <c r="HC98" s="7">
        <v>0</v>
      </c>
      <c r="HD98" s="53">
        <v>0</v>
      </c>
      <c r="HE98" s="52">
        <v>0</v>
      </c>
      <c r="HF98" s="7">
        <v>0</v>
      </c>
      <c r="HG98" s="53">
        <v>0</v>
      </c>
      <c r="HH98" s="52">
        <v>0</v>
      </c>
      <c r="HI98" s="7">
        <v>0</v>
      </c>
      <c r="HJ98" s="53">
        <v>0</v>
      </c>
      <c r="HK98" s="52">
        <v>0</v>
      </c>
      <c r="HL98" s="7">
        <v>0</v>
      </c>
      <c r="HM98" s="53">
        <v>0</v>
      </c>
      <c r="HN98" s="52">
        <v>0</v>
      </c>
      <c r="HO98" s="7">
        <v>0</v>
      </c>
      <c r="HP98" s="53">
        <v>0</v>
      </c>
      <c r="HQ98" s="52">
        <v>0</v>
      </c>
      <c r="HR98" s="7">
        <v>0</v>
      </c>
      <c r="HS98" s="53">
        <v>0</v>
      </c>
      <c r="HT98" s="52">
        <v>1.8620000000000001</v>
      </c>
      <c r="HU98" s="7">
        <v>19.989999999999998</v>
      </c>
      <c r="HV98" s="53">
        <f t="shared" si="174"/>
        <v>10735.767991407087</v>
      </c>
      <c r="HW98" s="52">
        <v>2539.0210000000002</v>
      </c>
      <c r="HX98" s="7">
        <v>18175.12</v>
      </c>
      <c r="HY98" s="53">
        <f t="shared" si="175"/>
        <v>7158.3181076485771</v>
      </c>
      <c r="HZ98" s="10">
        <f t="shared" si="91"/>
        <v>3467.5509999999999</v>
      </c>
      <c r="IA98" s="15">
        <f t="shared" si="92"/>
        <v>24895.14</v>
      </c>
    </row>
    <row r="99" spans="1:235" x14ac:dyDescent="0.3">
      <c r="A99" s="73">
        <v>2015</v>
      </c>
      <c r="B99" s="69" t="s">
        <v>7</v>
      </c>
      <c r="C99" s="52">
        <v>0</v>
      </c>
      <c r="D99" s="7">
        <v>0</v>
      </c>
      <c r="E99" s="53">
        <v>0</v>
      </c>
      <c r="F99" s="52">
        <v>0</v>
      </c>
      <c r="G99" s="7">
        <v>0</v>
      </c>
      <c r="H99" s="53">
        <v>0</v>
      </c>
      <c r="I99" s="52">
        <v>0</v>
      </c>
      <c r="J99" s="7">
        <v>0</v>
      </c>
      <c r="K99" s="53">
        <v>0</v>
      </c>
      <c r="L99" s="52">
        <v>0</v>
      </c>
      <c r="M99" s="7">
        <v>0</v>
      </c>
      <c r="N99" s="53">
        <v>0</v>
      </c>
      <c r="O99" s="52">
        <v>0</v>
      </c>
      <c r="P99" s="7">
        <v>0</v>
      </c>
      <c r="Q99" s="53">
        <v>0</v>
      </c>
      <c r="R99" s="52">
        <v>639.15</v>
      </c>
      <c r="S99" s="7">
        <v>4591.38</v>
      </c>
      <c r="T99" s="53">
        <f t="shared" si="161"/>
        <v>7183.5719314714861</v>
      </c>
      <c r="U99" s="52">
        <v>0</v>
      </c>
      <c r="V99" s="7">
        <v>0</v>
      </c>
      <c r="W99" s="53">
        <v>0</v>
      </c>
      <c r="X99" s="52">
        <v>0</v>
      </c>
      <c r="Y99" s="7">
        <v>0</v>
      </c>
      <c r="Z99" s="53">
        <v>0</v>
      </c>
      <c r="AA99" s="52">
        <v>0</v>
      </c>
      <c r="AB99" s="7">
        <v>0</v>
      </c>
      <c r="AC99" s="53">
        <v>0</v>
      </c>
      <c r="AD99" s="52">
        <v>0</v>
      </c>
      <c r="AE99" s="7">
        <v>0</v>
      </c>
      <c r="AF99" s="53">
        <v>0</v>
      </c>
      <c r="AG99" s="52">
        <v>0</v>
      </c>
      <c r="AH99" s="7">
        <v>0</v>
      </c>
      <c r="AI99" s="53">
        <v>0</v>
      </c>
      <c r="AJ99" s="52">
        <v>0</v>
      </c>
      <c r="AK99" s="7">
        <v>0</v>
      </c>
      <c r="AL99" s="53">
        <v>0</v>
      </c>
      <c r="AM99" s="52">
        <v>0</v>
      </c>
      <c r="AN99" s="7">
        <v>0</v>
      </c>
      <c r="AO99" s="53">
        <v>0</v>
      </c>
      <c r="AP99" s="52">
        <v>0</v>
      </c>
      <c r="AQ99" s="7">
        <v>0</v>
      </c>
      <c r="AR99" s="53">
        <v>0</v>
      </c>
      <c r="AS99" s="52">
        <v>0</v>
      </c>
      <c r="AT99" s="7">
        <v>0</v>
      </c>
      <c r="AU99" s="53">
        <v>0</v>
      </c>
      <c r="AV99" s="52">
        <v>0</v>
      </c>
      <c r="AW99" s="7">
        <v>0</v>
      </c>
      <c r="AX99" s="53">
        <f t="shared" si="163"/>
        <v>0</v>
      </c>
      <c r="AY99" s="52">
        <v>0</v>
      </c>
      <c r="AZ99" s="7">
        <v>0</v>
      </c>
      <c r="BA99" s="53">
        <v>0</v>
      </c>
      <c r="BB99" s="52">
        <v>0</v>
      </c>
      <c r="BC99" s="7">
        <v>0</v>
      </c>
      <c r="BD99" s="53">
        <v>0</v>
      </c>
      <c r="BE99" s="52">
        <v>797.21500000000003</v>
      </c>
      <c r="BF99" s="7">
        <v>2528.34</v>
      </c>
      <c r="BG99" s="53">
        <f t="shared" si="165"/>
        <v>3171.4656648457444</v>
      </c>
      <c r="BH99" s="52">
        <v>0</v>
      </c>
      <c r="BI99" s="7">
        <v>0</v>
      </c>
      <c r="BJ99" s="53">
        <v>0</v>
      </c>
      <c r="BK99" s="52">
        <v>0</v>
      </c>
      <c r="BL99" s="7">
        <v>0</v>
      </c>
      <c r="BM99" s="53">
        <v>0</v>
      </c>
      <c r="BN99" s="52">
        <v>0</v>
      </c>
      <c r="BO99" s="7">
        <v>0</v>
      </c>
      <c r="BP99" s="53">
        <v>0</v>
      </c>
      <c r="BQ99" s="52">
        <v>0</v>
      </c>
      <c r="BR99" s="7">
        <v>0</v>
      </c>
      <c r="BS99" s="53">
        <v>0</v>
      </c>
      <c r="BT99" s="52">
        <v>0</v>
      </c>
      <c r="BU99" s="7">
        <v>0</v>
      </c>
      <c r="BV99" s="53">
        <v>0</v>
      </c>
      <c r="BW99" s="52">
        <v>0</v>
      </c>
      <c r="BX99" s="7">
        <v>0</v>
      </c>
      <c r="BY99" s="53">
        <v>0</v>
      </c>
      <c r="BZ99" s="52">
        <v>0</v>
      </c>
      <c r="CA99" s="7">
        <v>0</v>
      </c>
      <c r="CB99" s="53">
        <v>0</v>
      </c>
      <c r="CC99" s="52">
        <v>0</v>
      </c>
      <c r="CD99" s="7">
        <v>0</v>
      </c>
      <c r="CE99" s="53">
        <v>0</v>
      </c>
      <c r="CF99" s="52">
        <v>0</v>
      </c>
      <c r="CG99" s="7">
        <v>0</v>
      </c>
      <c r="CH99" s="53">
        <v>0</v>
      </c>
      <c r="CI99" s="52">
        <v>0</v>
      </c>
      <c r="CJ99" s="7">
        <v>0</v>
      </c>
      <c r="CK99" s="53">
        <v>0</v>
      </c>
      <c r="CL99" s="52">
        <v>0</v>
      </c>
      <c r="CM99" s="7">
        <v>0</v>
      </c>
      <c r="CN99" s="53">
        <v>0</v>
      </c>
      <c r="CO99" s="52">
        <v>0</v>
      </c>
      <c r="CP99" s="7">
        <v>0</v>
      </c>
      <c r="CQ99" s="53">
        <v>0</v>
      </c>
      <c r="CR99" s="52">
        <v>0</v>
      </c>
      <c r="CS99" s="7">
        <v>0</v>
      </c>
      <c r="CT99" s="53">
        <v>0</v>
      </c>
      <c r="CU99" s="52">
        <v>0</v>
      </c>
      <c r="CV99" s="7">
        <v>0</v>
      </c>
      <c r="CW99" s="53">
        <v>0</v>
      </c>
      <c r="CX99" s="52">
        <v>6.5000000000000002E-2</v>
      </c>
      <c r="CY99" s="7">
        <v>2.02</v>
      </c>
      <c r="CZ99" s="53">
        <f t="shared" ref="CZ99" si="177">CY99/CX99*1000</f>
        <v>31076.923076923078</v>
      </c>
      <c r="DA99" s="52">
        <v>124.092</v>
      </c>
      <c r="DB99" s="7">
        <v>585.35</v>
      </c>
      <c r="DC99" s="53">
        <f t="shared" si="166"/>
        <v>4717.0647584050548</v>
      </c>
      <c r="DD99" s="52">
        <v>0</v>
      </c>
      <c r="DE99" s="7">
        <v>0</v>
      </c>
      <c r="DF99" s="53">
        <v>0</v>
      </c>
      <c r="DG99" s="52">
        <v>0</v>
      </c>
      <c r="DH99" s="7">
        <v>0</v>
      </c>
      <c r="DI99" s="53">
        <v>0</v>
      </c>
      <c r="DJ99" s="52">
        <v>28</v>
      </c>
      <c r="DK99" s="7">
        <v>183</v>
      </c>
      <c r="DL99" s="53">
        <f t="shared" si="167"/>
        <v>6535.7142857142853</v>
      </c>
      <c r="DM99" s="52">
        <v>0</v>
      </c>
      <c r="DN99" s="7">
        <v>0</v>
      </c>
      <c r="DO99" s="53">
        <v>0</v>
      </c>
      <c r="DP99" s="52">
        <v>0</v>
      </c>
      <c r="DQ99" s="7">
        <v>0</v>
      </c>
      <c r="DR99" s="53">
        <v>0</v>
      </c>
      <c r="DS99" s="52">
        <v>0</v>
      </c>
      <c r="DT99" s="7">
        <v>0</v>
      </c>
      <c r="DU99" s="53">
        <v>0</v>
      </c>
      <c r="DV99" s="52">
        <v>0</v>
      </c>
      <c r="DW99" s="7">
        <v>0</v>
      </c>
      <c r="DX99" s="53">
        <v>0</v>
      </c>
      <c r="DY99" s="52">
        <v>0.11700000000000001</v>
      </c>
      <c r="DZ99" s="7">
        <v>1.02</v>
      </c>
      <c r="EA99" s="53">
        <f t="shared" si="168"/>
        <v>8717.9487179487169</v>
      </c>
      <c r="EB99" s="52">
        <v>330.95800000000003</v>
      </c>
      <c r="EC99" s="7">
        <v>3115.49</v>
      </c>
      <c r="ED99" s="53">
        <f t="shared" si="169"/>
        <v>9413.5509641706776</v>
      </c>
      <c r="EE99" s="52">
        <v>0</v>
      </c>
      <c r="EF99" s="7">
        <v>0</v>
      </c>
      <c r="EG99" s="53">
        <v>0</v>
      </c>
      <c r="EH99" s="52">
        <v>0</v>
      </c>
      <c r="EI99" s="7">
        <v>0</v>
      </c>
      <c r="EJ99" s="53">
        <f t="shared" si="170"/>
        <v>0</v>
      </c>
      <c r="EK99" s="52">
        <v>0</v>
      </c>
      <c r="EL99" s="7">
        <v>0</v>
      </c>
      <c r="EM99" s="53">
        <v>0</v>
      </c>
      <c r="EN99" s="52">
        <v>0</v>
      </c>
      <c r="EO99" s="7">
        <v>0</v>
      </c>
      <c r="EP99" s="53">
        <v>0</v>
      </c>
      <c r="EQ99" s="52">
        <v>0</v>
      </c>
      <c r="ER99" s="7">
        <v>0</v>
      </c>
      <c r="ES99" s="53">
        <v>0</v>
      </c>
      <c r="ET99" s="52">
        <v>0</v>
      </c>
      <c r="EU99" s="7">
        <v>0</v>
      </c>
      <c r="EV99" s="53">
        <v>0</v>
      </c>
      <c r="EW99" s="52">
        <v>0</v>
      </c>
      <c r="EX99" s="7">
        <v>0</v>
      </c>
      <c r="EY99" s="53">
        <v>0</v>
      </c>
      <c r="EZ99" s="52">
        <v>0</v>
      </c>
      <c r="FA99" s="7">
        <v>0</v>
      </c>
      <c r="FB99" s="53">
        <v>0</v>
      </c>
      <c r="FC99" s="52">
        <v>0</v>
      </c>
      <c r="FD99" s="7">
        <v>0</v>
      </c>
      <c r="FE99" s="53">
        <v>0</v>
      </c>
      <c r="FF99" s="52">
        <v>0</v>
      </c>
      <c r="FG99" s="7">
        <v>0</v>
      </c>
      <c r="FH99" s="53">
        <v>0</v>
      </c>
      <c r="FI99" s="52">
        <v>0</v>
      </c>
      <c r="FJ99" s="7">
        <v>0</v>
      </c>
      <c r="FK99" s="53">
        <v>0</v>
      </c>
      <c r="FL99" s="52">
        <v>0</v>
      </c>
      <c r="FM99" s="7">
        <v>0</v>
      </c>
      <c r="FN99" s="53">
        <f t="shared" si="171"/>
        <v>0</v>
      </c>
      <c r="FO99" s="52">
        <v>0</v>
      </c>
      <c r="FP99" s="7">
        <v>0</v>
      </c>
      <c r="FQ99" s="53">
        <v>0</v>
      </c>
      <c r="FR99" s="52">
        <v>0</v>
      </c>
      <c r="FS99" s="7">
        <v>0</v>
      </c>
      <c r="FT99" s="53">
        <v>0</v>
      </c>
      <c r="FU99" s="52">
        <v>0</v>
      </c>
      <c r="FV99" s="7">
        <v>0</v>
      </c>
      <c r="FW99" s="53">
        <v>0</v>
      </c>
      <c r="FX99" s="52">
        <v>0</v>
      </c>
      <c r="FY99" s="7">
        <v>0</v>
      </c>
      <c r="FZ99" s="53">
        <v>0</v>
      </c>
      <c r="GA99" s="52">
        <v>0</v>
      </c>
      <c r="GB99" s="7">
        <v>0</v>
      </c>
      <c r="GC99" s="53">
        <v>0</v>
      </c>
      <c r="GD99" s="52">
        <v>0</v>
      </c>
      <c r="GE99" s="7">
        <v>0</v>
      </c>
      <c r="GF99" s="53">
        <v>0</v>
      </c>
      <c r="GG99" s="52">
        <v>0</v>
      </c>
      <c r="GH99" s="7">
        <v>0</v>
      </c>
      <c r="GI99" s="53">
        <v>0</v>
      </c>
      <c r="GJ99" s="52">
        <v>0</v>
      </c>
      <c r="GK99" s="7">
        <v>0</v>
      </c>
      <c r="GL99" s="53">
        <f t="shared" si="172"/>
        <v>0</v>
      </c>
      <c r="GM99" s="52">
        <v>0</v>
      </c>
      <c r="GN99" s="7">
        <v>0</v>
      </c>
      <c r="GO99" s="53">
        <v>0</v>
      </c>
      <c r="GP99" s="52">
        <v>0.17499999999999999</v>
      </c>
      <c r="GQ99" s="7">
        <v>5.29</v>
      </c>
      <c r="GR99" s="53">
        <f t="shared" si="173"/>
        <v>30228.571428571431</v>
      </c>
      <c r="GS99" s="52">
        <v>0</v>
      </c>
      <c r="GT99" s="7">
        <v>0</v>
      </c>
      <c r="GU99" s="53">
        <v>0</v>
      </c>
      <c r="GV99" s="52">
        <v>0</v>
      </c>
      <c r="GW99" s="7">
        <v>0</v>
      </c>
      <c r="GX99" s="53">
        <v>0</v>
      </c>
      <c r="GY99" s="52">
        <v>0</v>
      </c>
      <c r="GZ99" s="7">
        <v>0</v>
      </c>
      <c r="HA99" s="53">
        <v>0</v>
      </c>
      <c r="HB99" s="52">
        <v>0</v>
      </c>
      <c r="HC99" s="7">
        <v>0</v>
      </c>
      <c r="HD99" s="53">
        <v>0</v>
      </c>
      <c r="HE99" s="52">
        <v>0</v>
      </c>
      <c r="HF99" s="7">
        <v>0</v>
      </c>
      <c r="HG99" s="53">
        <v>0</v>
      </c>
      <c r="HH99" s="52">
        <v>0</v>
      </c>
      <c r="HI99" s="7">
        <v>0</v>
      </c>
      <c r="HJ99" s="53">
        <v>0</v>
      </c>
      <c r="HK99" s="52">
        <v>0</v>
      </c>
      <c r="HL99" s="7">
        <v>0</v>
      </c>
      <c r="HM99" s="53">
        <v>0</v>
      </c>
      <c r="HN99" s="52">
        <v>0</v>
      </c>
      <c r="HO99" s="7">
        <v>0</v>
      </c>
      <c r="HP99" s="53">
        <v>0</v>
      </c>
      <c r="HQ99" s="52">
        <v>0</v>
      </c>
      <c r="HR99" s="7">
        <v>0</v>
      </c>
      <c r="HS99" s="53">
        <v>0</v>
      </c>
      <c r="HT99" s="52">
        <v>35.548999999999999</v>
      </c>
      <c r="HU99" s="7">
        <v>200.8</v>
      </c>
      <c r="HV99" s="53">
        <f t="shared" si="174"/>
        <v>5648.5414498298132</v>
      </c>
      <c r="HW99" s="52">
        <v>1456.4079999999999</v>
      </c>
      <c r="HX99" s="7">
        <v>10335.56</v>
      </c>
      <c r="HY99" s="53">
        <f t="shared" si="175"/>
        <v>7096.6102905229855</v>
      </c>
      <c r="HZ99" s="10">
        <f t="shared" si="91"/>
        <v>3411.7290000000003</v>
      </c>
      <c r="IA99" s="15">
        <f t="shared" si="92"/>
        <v>21548.25</v>
      </c>
    </row>
    <row r="100" spans="1:235" x14ac:dyDescent="0.3">
      <c r="A100" s="73">
        <v>2015</v>
      </c>
      <c r="B100" s="69" t="s">
        <v>8</v>
      </c>
      <c r="C100" s="52">
        <v>17.896999999999998</v>
      </c>
      <c r="D100" s="7">
        <v>212.7</v>
      </c>
      <c r="E100" s="53">
        <f t="shared" si="176"/>
        <v>11884.673408951221</v>
      </c>
      <c r="F100" s="52">
        <v>0</v>
      </c>
      <c r="G100" s="7">
        <v>0</v>
      </c>
      <c r="H100" s="53">
        <v>0</v>
      </c>
      <c r="I100" s="52">
        <v>0</v>
      </c>
      <c r="J100" s="7">
        <v>0</v>
      </c>
      <c r="K100" s="53">
        <v>0</v>
      </c>
      <c r="L100" s="52">
        <v>0</v>
      </c>
      <c r="M100" s="7">
        <v>0</v>
      </c>
      <c r="N100" s="53">
        <v>0</v>
      </c>
      <c r="O100" s="52">
        <v>0</v>
      </c>
      <c r="P100" s="7">
        <v>0</v>
      </c>
      <c r="Q100" s="53">
        <v>0</v>
      </c>
      <c r="R100" s="52">
        <v>649.58199999999999</v>
      </c>
      <c r="S100" s="7">
        <v>5233</v>
      </c>
      <c r="T100" s="53">
        <f t="shared" si="161"/>
        <v>8055.9498261959225</v>
      </c>
      <c r="U100" s="52">
        <v>30</v>
      </c>
      <c r="V100" s="7">
        <v>201.34</v>
      </c>
      <c r="W100" s="53">
        <f t="shared" ref="W100:W106" si="178">V100/U100*1000</f>
        <v>6711.333333333333</v>
      </c>
      <c r="X100" s="52">
        <v>0</v>
      </c>
      <c r="Y100" s="7">
        <v>0</v>
      </c>
      <c r="Z100" s="53">
        <v>0</v>
      </c>
      <c r="AA100" s="52">
        <v>0</v>
      </c>
      <c r="AB100" s="7">
        <v>0</v>
      </c>
      <c r="AC100" s="53">
        <v>0</v>
      </c>
      <c r="AD100" s="52">
        <v>0</v>
      </c>
      <c r="AE100" s="7">
        <v>0</v>
      </c>
      <c r="AF100" s="53">
        <v>0</v>
      </c>
      <c r="AG100" s="52">
        <v>0</v>
      </c>
      <c r="AH100" s="7">
        <v>0</v>
      </c>
      <c r="AI100" s="53">
        <v>0</v>
      </c>
      <c r="AJ100" s="52">
        <v>0</v>
      </c>
      <c r="AK100" s="7">
        <v>0</v>
      </c>
      <c r="AL100" s="53">
        <v>0</v>
      </c>
      <c r="AM100" s="52">
        <v>0</v>
      </c>
      <c r="AN100" s="7">
        <v>0</v>
      </c>
      <c r="AO100" s="53">
        <v>0</v>
      </c>
      <c r="AP100" s="52">
        <v>0.4</v>
      </c>
      <c r="AQ100" s="7">
        <v>2.2999999999999998</v>
      </c>
      <c r="AR100" s="53">
        <f t="shared" si="162"/>
        <v>5749.9999999999991</v>
      </c>
      <c r="AS100" s="52">
        <v>0</v>
      </c>
      <c r="AT100" s="7">
        <v>0</v>
      </c>
      <c r="AU100" s="53">
        <v>0</v>
      </c>
      <c r="AV100" s="52">
        <v>0</v>
      </c>
      <c r="AW100" s="7">
        <v>0</v>
      </c>
      <c r="AX100" s="53">
        <f t="shared" si="163"/>
        <v>0</v>
      </c>
      <c r="AY100" s="52">
        <v>0</v>
      </c>
      <c r="AZ100" s="7">
        <v>0</v>
      </c>
      <c r="BA100" s="53">
        <v>0</v>
      </c>
      <c r="BB100" s="52">
        <v>0</v>
      </c>
      <c r="BC100" s="7">
        <v>0</v>
      </c>
      <c r="BD100" s="53">
        <v>0</v>
      </c>
      <c r="BE100" s="52">
        <v>620.29700000000003</v>
      </c>
      <c r="BF100" s="7">
        <v>2148.9299999999998</v>
      </c>
      <c r="BG100" s="53">
        <f t="shared" si="165"/>
        <v>3464.3565904719835</v>
      </c>
      <c r="BH100" s="52">
        <v>0</v>
      </c>
      <c r="BI100" s="7">
        <v>0</v>
      </c>
      <c r="BJ100" s="53">
        <v>0</v>
      </c>
      <c r="BK100" s="52">
        <v>0</v>
      </c>
      <c r="BL100" s="7">
        <v>0</v>
      </c>
      <c r="BM100" s="53">
        <v>0</v>
      </c>
      <c r="BN100" s="52">
        <v>0</v>
      </c>
      <c r="BO100" s="7">
        <v>0</v>
      </c>
      <c r="BP100" s="53">
        <v>0</v>
      </c>
      <c r="BQ100" s="52">
        <v>0</v>
      </c>
      <c r="BR100" s="7">
        <v>0</v>
      </c>
      <c r="BS100" s="53">
        <v>0</v>
      </c>
      <c r="BT100" s="52">
        <v>0</v>
      </c>
      <c r="BU100" s="7">
        <v>0</v>
      </c>
      <c r="BV100" s="53">
        <v>0</v>
      </c>
      <c r="BW100" s="52">
        <v>0</v>
      </c>
      <c r="BX100" s="7">
        <v>0</v>
      </c>
      <c r="BY100" s="53">
        <v>0</v>
      </c>
      <c r="BZ100" s="52">
        <v>0</v>
      </c>
      <c r="CA100" s="7">
        <v>0</v>
      </c>
      <c r="CB100" s="53">
        <v>0</v>
      </c>
      <c r="CC100" s="52">
        <v>0</v>
      </c>
      <c r="CD100" s="7">
        <v>0</v>
      </c>
      <c r="CE100" s="53">
        <v>0</v>
      </c>
      <c r="CF100" s="52">
        <v>0</v>
      </c>
      <c r="CG100" s="7">
        <v>0</v>
      </c>
      <c r="CH100" s="53">
        <v>0</v>
      </c>
      <c r="CI100" s="52">
        <v>0</v>
      </c>
      <c r="CJ100" s="7">
        <v>0</v>
      </c>
      <c r="CK100" s="53">
        <v>0</v>
      </c>
      <c r="CL100" s="52">
        <v>0</v>
      </c>
      <c r="CM100" s="7">
        <v>0</v>
      </c>
      <c r="CN100" s="53">
        <v>0</v>
      </c>
      <c r="CO100" s="52">
        <v>0</v>
      </c>
      <c r="CP100" s="7">
        <v>0</v>
      </c>
      <c r="CQ100" s="53">
        <v>0</v>
      </c>
      <c r="CR100" s="52">
        <v>0</v>
      </c>
      <c r="CS100" s="7">
        <v>0</v>
      </c>
      <c r="CT100" s="53">
        <v>0</v>
      </c>
      <c r="CU100" s="52">
        <v>0</v>
      </c>
      <c r="CV100" s="7">
        <v>0</v>
      </c>
      <c r="CW100" s="53">
        <v>0</v>
      </c>
      <c r="CX100" s="52">
        <v>0</v>
      </c>
      <c r="CY100" s="7">
        <v>0</v>
      </c>
      <c r="CZ100" s="53">
        <v>0</v>
      </c>
      <c r="DA100" s="52">
        <v>357.04500000000002</v>
      </c>
      <c r="DB100" s="7">
        <v>2077.04</v>
      </c>
      <c r="DC100" s="53">
        <f t="shared" si="166"/>
        <v>5817.30594182806</v>
      </c>
      <c r="DD100" s="52">
        <v>0</v>
      </c>
      <c r="DE100" s="7">
        <v>0</v>
      </c>
      <c r="DF100" s="53">
        <v>0</v>
      </c>
      <c r="DG100" s="52">
        <v>0</v>
      </c>
      <c r="DH100" s="7">
        <v>0</v>
      </c>
      <c r="DI100" s="53">
        <v>0</v>
      </c>
      <c r="DJ100" s="52">
        <v>0</v>
      </c>
      <c r="DK100" s="7">
        <v>0</v>
      </c>
      <c r="DL100" s="53">
        <v>0</v>
      </c>
      <c r="DM100" s="52">
        <v>0</v>
      </c>
      <c r="DN100" s="7">
        <v>0</v>
      </c>
      <c r="DO100" s="53">
        <v>0</v>
      </c>
      <c r="DP100" s="52">
        <v>0</v>
      </c>
      <c r="DQ100" s="7">
        <v>0</v>
      </c>
      <c r="DR100" s="53">
        <v>0</v>
      </c>
      <c r="DS100" s="52">
        <v>0</v>
      </c>
      <c r="DT100" s="7">
        <v>0</v>
      </c>
      <c r="DU100" s="53">
        <v>0</v>
      </c>
      <c r="DV100" s="52">
        <v>0</v>
      </c>
      <c r="DW100" s="7">
        <v>0</v>
      </c>
      <c r="DX100" s="53">
        <v>0</v>
      </c>
      <c r="DY100" s="52">
        <v>0.88100000000000001</v>
      </c>
      <c r="DZ100" s="7">
        <v>10.82</v>
      </c>
      <c r="EA100" s="53">
        <f t="shared" si="168"/>
        <v>12281.498297389329</v>
      </c>
      <c r="EB100" s="52">
        <v>72.72</v>
      </c>
      <c r="EC100" s="7">
        <v>786.44</v>
      </c>
      <c r="ED100" s="53">
        <f t="shared" si="169"/>
        <v>10814.631463146316</v>
      </c>
      <c r="EE100" s="52">
        <v>0</v>
      </c>
      <c r="EF100" s="7">
        <v>0</v>
      </c>
      <c r="EG100" s="53">
        <v>0</v>
      </c>
      <c r="EH100" s="52">
        <v>0</v>
      </c>
      <c r="EI100" s="7">
        <v>0</v>
      </c>
      <c r="EJ100" s="53">
        <f t="shared" si="170"/>
        <v>0</v>
      </c>
      <c r="EK100" s="52">
        <v>0</v>
      </c>
      <c r="EL100" s="7">
        <v>0</v>
      </c>
      <c r="EM100" s="53">
        <v>0</v>
      </c>
      <c r="EN100" s="52">
        <v>0</v>
      </c>
      <c r="EO100" s="7">
        <v>0</v>
      </c>
      <c r="EP100" s="53">
        <v>0</v>
      </c>
      <c r="EQ100" s="52">
        <v>0</v>
      </c>
      <c r="ER100" s="7">
        <v>0</v>
      </c>
      <c r="ES100" s="53">
        <v>0</v>
      </c>
      <c r="ET100" s="52">
        <v>0</v>
      </c>
      <c r="EU100" s="7">
        <v>0</v>
      </c>
      <c r="EV100" s="53">
        <v>0</v>
      </c>
      <c r="EW100" s="52">
        <v>0</v>
      </c>
      <c r="EX100" s="7">
        <v>0</v>
      </c>
      <c r="EY100" s="53">
        <v>0</v>
      </c>
      <c r="EZ100" s="52">
        <v>0</v>
      </c>
      <c r="FA100" s="7">
        <v>0</v>
      </c>
      <c r="FB100" s="53">
        <v>0</v>
      </c>
      <c r="FC100" s="52">
        <v>0</v>
      </c>
      <c r="FD100" s="7">
        <v>0</v>
      </c>
      <c r="FE100" s="53">
        <v>0</v>
      </c>
      <c r="FF100" s="52">
        <v>0</v>
      </c>
      <c r="FG100" s="7">
        <v>0</v>
      </c>
      <c r="FH100" s="53">
        <v>0</v>
      </c>
      <c r="FI100" s="52">
        <v>0</v>
      </c>
      <c r="FJ100" s="7">
        <v>0</v>
      </c>
      <c r="FK100" s="53">
        <v>0</v>
      </c>
      <c r="FL100" s="52">
        <v>0</v>
      </c>
      <c r="FM100" s="7">
        <v>0</v>
      </c>
      <c r="FN100" s="53">
        <f t="shared" si="171"/>
        <v>0</v>
      </c>
      <c r="FO100" s="52">
        <v>0</v>
      </c>
      <c r="FP100" s="7">
        <v>0</v>
      </c>
      <c r="FQ100" s="53">
        <v>0</v>
      </c>
      <c r="FR100" s="52">
        <v>0</v>
      </c>
      <c r="FS100" s="7">
        <v>0</v>
      </c>
      <c r="FT100" s="53">
        <v>0</v>
      </c>
      <c r="FU100" s="52">
        <v>0</v>
      </c>
      <c r="FV100" s="7">
        <v>0</v>
      </c>
      <c r="FW100" s="53">
        <v>0</v>
      </c>
      <c r="FX100" s="52">
        <v>0</v>
      </c>
      <c r="FY100" s="7">
        <v>0</v>
      </c>
      <c r="FZ100" s="53">
        <v>0</v>
      </c>
      <c r="GA100" s="52">
        <v>0</v>
      </c>
      <c r="GB100" s="7">
        <v>0</v>
      </c>
      <c r="GC100" s="53">
        <v>0</v>
      </c>
      <c r="GD100" s="52">
        <v>0</v>
      </c>
      <c r="GE100" s="7">
        <v>0</v>
      </c>
      <c r="GF100" s="53">
        <v>0</v>
      </c>
      <c r="GG100" s="52">
        <v>0</v>
      </c>
      <c r="GH100" s="7">
        <v>0</v>
      </c>
      <c r="GI100" s="53">
        <v>0</v>
      </c>
      <c r="GJ100" s="52">
        <v>0</v>
      </c>
      <c r="GK100" s="7">
        <v>0</v>
      </c>
      <c r="GL100" s="53">
        <f t="shared" si="172"/>
        <v>0</v>
      </c>
      <c r="GM100" s="52">
        <v>0</v>
      </c>
      <c r="GN100" s="7">
        <v>0</v>
      </c>
      <c r="GO100" s="53">
        <v>0</v>
      </c>
      <c r="GP100" s="52">
        <v>0.01</v>
      </c>
      <c r="GQ100" s="7">
        <v>0.25</v>
      </c>
      <c r="GR100" s="53">
        <f t="shared" si="173"/>
        <v>25000</v>
      </c>
      <c r="GS100" s="52">
        <v>0</v>
      </c>
      <c r="GT100" s="7">
        <v>0</v>
      </c>
      <c r="GU100" s="53">
        <v>0</v>
      </c>
      <c r="GV100" s="52">
        <v>0</v>
      </c>
      <c r="GW100" s="7">
        <v>0</v>
      </c>
      <c r="GX100" s="53">
        <v>0</v>
      </c>
      <c r="GY100" s="52">
        <v>0</v>
      </c>
      <c r="GZ100" s="7">
        <v>0</v>
      </c>
      <c r="HA100" s="53">
        <v>0</v>
      </c>
      <c r="HB100" s="52">
        <v>0.2</v>
      </c>
      <c r="HC100" s="7">
        <v>2.37</v>
      </c>
      <c r="HD100" s="53">
        <f t="shared" ref="HD100" si="179">HC100/HB100*1000</f>
        <v>11850</v>
      </c>
      <c r="HE100" s="52">
        <v>0</v>
      </c>
      <c r="HF100" s="7">
        <v>0</v>
      </c>
      <c r="HG100" s="53">
        <v>0</v>
      </c>
      <c r="HH100" s="52">
        <v>120</v>
      </c>
      <c r="HI100" s="7">
        <v>820.8</v>
      </c>
      <c r="HJ100" s="53">
        <f t="shared" ref="HJ100" si="180">HI100/HH100*1000</f>
        <v>6840</v>
      </c>
      <c r="HK100" s="52">
        <v>0</v>
      </c>
      <c r="HL100" s="7">
        <v>0</v>
      </c>
      <c r="HM100" s="53">
        <v>0</v>
      </c>
      <c r="HN100" s="52">
        <v>0</v>
      </c>
      <c r="HO100" s="7">
        <v>0</v>
      </c>
      <c r="HP100" s="53">
        <v>0</v>
      </c>
      <c r="HQ100" s="52">
        <v>0</v>
      </c>
      <c r="HR100" s="7">
        <v>0</v>
      </c>
      <c r="HS100" s="53">
        <v>0</v>
      </c>
      <c r="HT100" s="52">
        <v>37.058999999999997</v>
      </c>
      <c r="HU100" s="7">
        <v>393.56</v>
      </c>
      <c r="HV100" s="53">
        <f t="shared" si="174"/>
        <v>10619.822445289945</v>
      </c>
      <c r="HW100" s="52">
        <v>1729.0029999999999</v>
      </c>
      <c r="HX100" s="7">
        <v>13781.04</v>
      </c>
      <c r="HY100" s="53">
        <f t="shared" si="175"/>
        <v>7970.5124860974802</v>
      </c>
      <c r="HZ100" s="10">
        <f t="shared" si="91"/>
        <v>3634.8939999999998</v>
      </c>
      <c r="IA100" s="15">
        <f t="shared" si="92"/>
        <v>25668.219999999998</v>
      </c>
    </row>
    <row r="101" spans="1:235" x14ac:dyDescent="0.3">
      <c r="A101" s="73">
        <v>2015</v>
      </c>
      <c r="B101" s="69" t="s">
        <v>9</v>
      </c>
      <c r="C101" s="52">
        <v>0</v>
      </c>
      <c r="D101" s="7">
        <v>0</v>
      </c>
      <c r="E101" s="53">
        <v>0</v>
      </c>
      <c r="F101" s="52">
        <v>0</v>
      </c>
      <c r="G101" s="7">
        <v>0</v>
      </c>
      <c r="H101" s="53">
        <v>0</v>
      </c>
      <c r="I101" s="52">
        <v>0</v>
      </c>
      <c r="J101" s="7">
        <v>0</v>
      </c>
      <c r="K101" s="53">
        <v>0</v>
      </c>
      <c r="L101" s="52">
        <v>0</v>
      </c>
      <c r="M101" s="7">
        <v>0</v>
      </c>
      <c r="N101" s="53">
        <v>0</v>
      </c>
      <c r="O101" s="52">
        <v>0</v>
      </c>
      <c r="P101" s="7">
        <v>0</v>
      </c>
      <c r="Q101" s="53">
        <v>0</v>
      </c>
      <c r="R101" s="52">
        <v>465.94</v>
      </c>
      <c r="S101" s="7">
        <v>3232.33</v>
      </c>
      <c r="T101" s="53">
        <f t="shared" si="161"/>
        <v>6937.223676868266</v>
      </c>
      <c r="U101" s="52">
        <v>0</v>
      </c>
      <c r="V101" s="7">
        <v>0</v>
      </c>
      <c r="W101" s="53">
        <v>0</v>
      </c>
      <c r="X101" s="52">
        <v>0</v>
      </c>
      <c r="Y101" s="7">
        <v>0</v>
      </c>
      <c r="Z101" s="53">
        <v>0</v>
      </c>
      <c r="AA101" s="52">
        <v>0</v>
      </c>
      <c r="AB101" s="7">
        <v>0</v>
      </c>
      <c r="AC101" s="53">
        <v>0</v>
      </c>
      <c r="AD101" s="52">
        <v>0</v>
      </c>
      <c r="AE101" s="7">
        <v>0</v>
      </c>
      <c r="AF101" s="53">
        <v>0</v>
      </c>
      <c r="AG101" s="52">
        <v>0</v>
      </c>
      <c r="AH101" s="7">
        <v>0</v>
      </c>
      <c r="AI101" s="53">
        <v>0</v>
      </c>
      <c r="AJ101" s="52">
        <v>0</v>
      </c>
      <c r="AK101" s="7">
        <v>0</v>
      </c>
      <c r="AL101" s="53">
        <v>0</v>
      </c>
      <c r="AM101" s="52">
        <v>0</v>
      </c>
      <c r="AN101" s="7">
        <v>0</v>
      </c>
      <c r="AO101" s="53">
        <v>0</v>
      </c>
      <c r="AP101" s="52">
        <v>0</v>
      </c>
      <c r="AQ101" s="7">
        <v>0</v>
      </c>
      <c r="AR101" s="53">
        <v>0</v>
      </c>
      <c r="AS101" s="52">
        <v>0</v>
      </c>
      <c r="AT101" s="7">
        <v>0</v>
      </c>
      <c r="AU101" s="53">
        <v>0</v>
      </c>
      <c r="AV101" s="52">
        <v>0</v>
      </c>
      <c r="AW101" s="7">
        <v>0</v>
      </c>
      <c r="AX101" s="53">
        <f t="shared" si="163"/>
        <v>0</v>
      </c>
      <c r="AY101" s="52">
        <v>0</v>
      </c>
      <c r="AZ101" s="7">
        <v>0</v>
      </c>
      <c r="BA101" s="53">
        <v>0</v>
      </c>
      <c r="BB101" s="52">
        <v>0</v>
      </c>
      <c r="BC101" s="7">
        <v>0</v>
      </c>
      <c r="BD101" s="53">
        <v>0</v>
      </c>
      <c r="BE101" s="52">
        <v>859.58500000000004</v>
      </c>
      <c r="BF101" s="7">
        <v>2972.41</v>
      </c>
      <c r="BG101" s="53">
        <f t="shared" si="165"/>
        <v>3457.9593641117513</v>
      </c>
      <c r="BH101" s="52">
        <v>0</v>
      </c>
      <c r="BI101" s="7">
        <v>0</v>
      </c>
      <c r="BJ101" s="53">
        <v>0</v>
      </c>
      <c r="BK101" s="52">
        <v>0</v>
      </c>
      <c r="BL101" s="7">
        <v>0</v>
      </c>
      <c r="BM101" s="53">
        <v>0</v>
      </c>
      <c r="BN101" s="52">
        <v>0</v>
      </c>
      <c r="BO101" s="7">
        <v>0</v>
      </c>
      <c r="BP101" s="53">
        <v>0</v>
      </c>
      <c r="BQ101" s="52">
        <v>0</v>
      </c>
      <c r="BR101" s="7">
        <v>0</v>
      </c>
      <c r="BS101" s="53">
        <v>0</v>
      </c>
      <c r="BT101" s="52">
        <v>0</v>
      </c>
      <c r="BU101" s="7">
        <v>0</v>
      </c>
      <c r="BV101" s="53">
        <v>0</v>
      </c>
      <c r="BW101" s="52">
        <v>0</v>
      </c>
      <c r="BX101" s="7">
        <v>0</v>
      </c>
      <c r="BY101" s="53">
        <v>0</v>
      </c>
      <c r="BZ101" s="52">
        <v>0</v>
      </c>
      <c r="CA101" s="7">
        <v>0</v>
      </c>
      <c r="CB101" s="53">
        <v>0</v>
      </c>
      <c r="CC101" s="52">
        <v>0</v>
      </c>
      <c r="CD101" s="7">
        <v>0</v>
      </c>
      <c r="CE101" s="53">
        <v>0</v>
      </c>
      <c r="CF101" s="52">
        <v>0</v>
      </c>
      <c r="CG101" s="7">
        <v>0</v>
      </c>
      <c r="CH101" s="53">
        <v>0</v>
      </c>
      <c r="CI101" s="52">
        <v>0</v>
      </c>
      <c r="CJ101" s="7">
        <v>0</v>
      </c>
      <c r="CK101" s="53">
        <v>0</v>
      </c>
      <c r="CL101" s="52">
        <v>0</v>
      </c>
      <c r="CM101" s="7">
        <v>0</v>
      </c>
      <c r="CN101" s="53">
        <v>0</v>
      </c>
      <c r="CO101" s="52">
        <v>0</v>
      </c>
      <c r="CP101" s="7">
        <v>0</v>
      </c>
      <c r="CQ101" s="53">
        <v>0</v>
      </c>
      <c r="CR101" s="52">
        <v>0</v>
      </c>
      <c r="CS101" s="7">
        <v>0</v>
      </c>
      <c r="CT101" s="53">
        <v>0</v>
      </c>
      <c r="CU101" s="52">
        <v>0</v>
      </c>
      <c r="CV101" s="7">
        <v>0</v>
      </c>
      <c r="CW101" s="53">
        <v>0</v>
      </c>
      <c r="CX101" s="52">
        <v>0</v>
      </c>
      <c r="CY101" s="7">
        <v>0</v>
      </c>
      <c r="CZ101" s="53">
        <v>0</v>
      </c>
      <c r="DA101" s="52">
        <v>369.25099999999998</v>
      </c>
      <c r="DB101" s="7">
        <v>2097.13</v>
      </c>
      <c r="DC101" s="53">
        <f t="shared" si="166"/>
        <v>5679.4158986705525</v>
      </c>
      <c r="DD101" s="52">
        <v>0</v>
      </c>
      <c r="DE101" s="7">
        <v>0</v>
      </c>
      <c r="DF101" s="53">
        <v>0</v>
      </c>
      <c r="DG101" s="52">
        <v>0</v>
      </c>
      <c r="DH101" s="7">
        <v>0</v>
      </c>
      <c r="DI101" s="53">
        <v>0</v>
      </c>
      <c r="DJ101" s="52">
        <v>0.4</v>
      </c>
      <c r="DK101" s="7">
        <v>25.86</v>
      </c>
      <c r="DL101" s="53">
        <f t="shared" si="167"/>
        <v>64649.999999999993</v>
      </c>
      <c r="DM101" s="52">
        <v>0</v>
      </c>
      <c r="DN101" s="7">
        <v>0</v>
      </c>
      <c r="DO101" s="53">
        <v>0</v>
      </c>
      <c r="DP101" s="52">
        <v>0</v>
      </c>
      <c r="DQ101" s="7">
        <v>0</v>
      </c>
      <c r="DR101" s="53">
        <v>0</v>
      </c>
      <c r="DS101" s="52">
        <v>0</v>
      </c>
      <c r="DT101" s="7">
        <v>0</v>
      </c>
      <c r="DU101" s="53">
        <v>0</v>
      </c>
      <c r="DV101" s="52">
        <v>0</v>
      </c>
      <c r="DW101" s="7">
        <v>0</v>
      </c>
      <c r="DX101" s="53">
        <v>0</v>
      </c>
      <c r="DY101" s="52">
        <v>21.178999999999998</v>
      </c>
      <c r="DZ101" s="7">
        <v>41.52</v>
      </c>
      <c r="EA101" s="53">
        <f t="shared" si="168"/>
        <v>1960.4325038953682</v>
      </c>
      <c r="EB101" s="52">
        <v>190.63200000000001</v>
      </c>
      <c r="EC101" s="7">
        <v>1504.6</v>
      </c>
      <c r="ED101" s="53">
        <f t="shared" si="169"/>
        <v>7892.6937764908307</v>
      </c>
      <c r="EE101" s="52">
        <v>0</v>
      </c>
      <c r="EF101" s="7">
        <v>0</v>
      </c>
      <c r="EG101" s="53">
        <v>0</v>
      </c>
      <c r="EH101" s="52">
        <v>0</v>
      </c>
      <c r="EI101" s="7">
        <v>0</v>
      </c>
      <c r="EJ101" s="53">
        <f t="shared" si="170"/>
        <v>0</v>
      </c>
      <c r="EK101" s="52">
        <v>0</v>
      </c>
      <c r="EL101" s="7">
        <v>0</v>
      </c>
      <c r="EM101" s="53">
        <v>0</v>
      </c>
      <c r="EN101" s="52">
        <v>0</v>
      </c>
      <c r="EO101" s="7">
        <v>0</v>
      </c>
      <c r="EP101" s="53">
        <v>0</v>
      </c>
      <c r="EQ101" s="52">
        <v>0</v>
      </c>
      <c r="ER101" s="7">
        <v>0</v>
      </c>
      <c r="ES101" s="53">
        <v>0</v>
      </c>
      <c r="ET101" s="52">
        <v>0</v>
      </c>
      <c r="EU101" s="7">
        <v>0</v>
      </c>
      <c r="EV101" s="53">
        <v>0</v>
      </c>
      <c r="EW101" s="52">
        <v>0</v>
      </c>
      <c r="EX101" s="7">
        <v>0</v>
      </c>
      <c r="EY101" s="53">
        <v>0</v>
      </c>
      <c r="EZ101" s="52">
        <v>0</v>
      </c>
      <c r="FA101" s="7">
        <v>0</v>
      </c>
      <c r="FB101" s="53">
        <v>0</v>
      </c>
      <c r="FC101" s="52">
        <v>0</v>
      </c>
      <c r="FD101" s="7">
        <v>0</v>
      </c>
      <c r="FE101" s="53">
        <v>0</v>
      </c>
      <c r="FF101" s="52">
        <v>0</v>
      </c>
      <c r="FG101" s="7">
        <v>0</v>
      </c>
      <c r="FH101" s="53">
        <v>0</v>
      </c>
      <c r="FI101" s="52">
        <v>0</v>
      </c>
      <c r="FJ101" s="7">
        <v>0</v>
      </c>
      <c r="FK101" s="53">
        <v>0</v>
      </c>
      <c r="FL101" s="52">
        <v>0</v>
      </c>
      <c r="FM101" s="7">
        <v>0</v>
      </c>
      <c r="FN101" s="53">
        <f t="shared" si="171"/>
        <v>0</v>
      </c>
      <c r="FO101" s="52">
        <v>0</v>
      </c>
      <c r="FP101" s="7">
        <v>0</v>
      </c>
      <c r="FQ101" s="53">
        <v>0</v>
      </c>
      <c r="FR101" s="52">
        <v>0</v>
      </c>
      <c r="FS101" s="7">
        <v>0</v>
      </c>
      <c r="FT101" s="53">
        <v>0</v>
      </c>
      <c r="FU101" s="52">
        <v>0</v>
      </c>
      <c r="FV101" s="7">
        <v>0</v>
      </c>
      <c r="FW101" s="53">
        <v>0</v>
      </c>
      <c r="FX101" s="52">
        <v>0</v>
      </c>
      <c r="FY101" s="7">
        <v>0</v>
      </c>
      <c r="FZ101" s="53">
        <v>0</v>
      </c>
      <c r="GA101" s="52">
        <v>0</v>
      </c>
      <c r="GB101" s="7">
        <v>0</v>
      </c>
      <c r="GC101" s="53">
        <v>0</v>
      </c>
      <c r="GD101" s="52">
        <v>0</v>
      </c>
      <c r="GE101" s="7">
        <v>0</v>
      </c>
      <c r="GF101" s="53">
        <v>0</v>
      </c>
      <c r="GG101" s="52">
        <v>0</v>
      </c>
      <c r="GH101" s="7">
        <v>0</v>
      </c>
      <c r="GI101" s="53">
        <v>0</v>
      </c>
      <c r="GJ101" s="52">
        <v>0</v>
      </c>
      <c r="GK101" s="7">
        <v>0</v>
      </c>
      <c r="GL101" s="53">
        <f t="shared" si="172"/>
        <v>0</v>
      </c>
      <c r="GM101" s="52">
        <v>0</v>
      </c>
      <c r="GN101" s="7">
        <v>0</v>
      </c>
      <c r="GO101" s="53">
        <v>0</v>
      </c>
      <c r="GP101" s="52">
        <v>0</v>
      </c>
      <c r="GQ101" s="7">
        <v>0</v>
      </c>
      <c r="GR101" s="53">
        <v>0</v>
      </c>
      <c r="GS101" s="52">
        <v>0</v>
      </c>
      <c r="GT101" s="7">
        <v>0</v>
      </c>
      <c r="GU101" s="53">
        <v>0</v>
      </c>
      <c r="GV101" s="52">
        <v>0</v>
      </c>
      <c r="GW101" s="7">
        <v>0</v>
      </c>
      <c r="GX101" s="53">
        <v>0</v>
      </c>
      <c r="GY101" s="52">
        <v>0</v>
      </c>
      <c r="GZ101" s="7">
        <v>0</v>
      </c>
      <c r="HA101" s="53">
        <v>0</v>
      </c>
      <c r="HB101" s="52">
        <v>0</v>
      </c>
      <c r="HC101" s="7">
        <v>0</v>
      </c>
      <c r="HD101" s="53">
        <v>0</v>
      </c>
      <c r="HE101" s="52">
        <v>0</v>
      </c>
      <c r="HF101" s="7">
        <v>0</v>
      </c>
      <c r="HG101" s="53">
        <v>0</v>
      </c>
      <c r="HH101" s="52">
        <v>0</v>
      </c>
      <c r="HI101" s="7">
        <v>0</v>
      </c>
      <c r="HJ101" s="53">
        <v>0</v>
      </c>
      <c r="HK101" s="52">
        <v>0</v>
      </c>
      <c r="HL101" s="7">
        <v>0</v>
      </c>
      <c r="HM101" s="53">
        <v>0</v>
      </c>
      <c r="HN101" s="52">
        <v>0</v>
      </c>
      <c r="HO101" s="7">
        <v>0</v>
      </c>
      <c r="HP101" s="53">
        <v>0</v>
      </c>
      <c r="HQ101" s="52">
        <v>0</v>
      </c>
      <c r="HR101" s="7">
        <v>0</v>
      </c>
      <c r="HS101" s="53">
        <v>0</v>
      </c>
      <c r="HT101" s="52">
        <v>2.0950000000000002</v>
      </c>
      <c r="HU101" s="7">
        <v>31.23</v>
      </c>
      <c r="HV101" s="53">
        <f t="shared" si="174"/>
        <v>14906.921241050117</v>
      </c>
      <c r="HW101" s="52">
        <v>1804.7239999999999</v>
      </c>
      <c r="HX101" s="7">
        <v>11974.07</v>
      </c>
      <c r="HY101" s="53">
        <f t="shared" si="175"/>
        <v>6634.8483202971756</v>
      </c>
      <c r="HZ101" s="10">
        <f t="shared" si="91"/>
        <v>3713.806</v>
      </c>
      <c r="IA101" s="15">
        <f t="shared" si="92"/>
        <v>21879.15</v>
      </c>
    </row>
    <row r="102" spans="1:235" x14ac:dyDescent="0.3">
      <c r="A102" s="73">
        <v>2015</v>
      </c>
      <c r="B102" s="69" t="s">
        <v>10</v>
      </c>
      <c r="C102" s="52">
        <v>2</v>
      </c>
      <c r="D102" s="7">
        <v>9.91</v>
      </c>
      <c r="E102" s="53">
        <f t="shared" si="176"/>
        <v>4955</v>
      </c>
      <c r="F102" s="52">
        <v>0</v>
      </c>
      <c r="G102" s="7">
        <v>0</v>
      </c>
      <c r="H102" s="53">
        <v>0</v>
      </c>
      <c r="I102" s="52">
        <v>0</v>
      </c>
      <c r="J102" s="7">
        <v>0</v>
      </c>
      <c r="K102" s="53">
        <v>0</v>
      </c>
      <c r="L102" s="52">
        <v>0</v>
      </c>
      <c r="M102" s="7">
        <v>0</v>
      </c>
      <c r="N102" s="53">
        <v>0</v>
      </c>
      <c r="O102" s="52">
        <v>0</v>
      </c>
      <c r="P102" s="7">
        <v>0</v>
      </c>
      <c r="Q102" s="53">
        <v>0</v>
      </c>
      <c r="R102" s="52">
        <v>872.59199999999998</v>
      </c>
      <c r="S102" s="7">
        <v>7036.73</v>
      </c>
      <c r="T102" s="53">
        <f t="shared" si="161"/>
        <v>8064.1697379760535</v>
      </c>
      <c r="U102" s="52">
        <v>0</v>
      </c>
      <c r="V102" s="7">
        <v>0</v>
      </c>
      <c r="W102" s="53">
        <v>0</v>
      </c>
      <c r="X102" s="52">
        <v>0</v>
      </c>
      <c r="Y102" s="7">
        <v>0</v>
      </c>
      <c r="Z102" s="53">
        <v>0</v>
      </c>
      <c r="AA102" s="52">
        <v>0</v>
      </c>
      <c r="AB102" s="7">
        <v>0</v>
      </c>
      <c r="AC102" s="53">
        <v>0</v>
      </c>
      <c r="AD102" s="52">
        <v>0</v>
      </c>
      <c r="AE102" s="7">
        <v>0</v>
      </c>
      <c r="AF102" s="53">
        <v>0</v>
      </c>
      <c r="AG102" s="52">
        <v>0</v>
      </c>
      <c r="AH102" s="7">
        <v>0</v>
      </c>
      <c r="AI102" s="53">
        <v>0</v>
      </c>
      <c r="AJ102" s="52">
        <v>0</v>
      </c>
      <c r="AK102" s="7">
        <v>0</v>
      </c>
      <c r="AL102" s="53">
        <v>0</v>
      </c>
      <c r="AM102" s="52">
        <v>0</v>
      </c>
      <c r="AN102" s="7">
        <v>0</v>
      </c>
      <c r="AO102" s="53">
        <v>0</v>
      </c>
      <c r="AP102" s="52">
        <v>0</v>
      </c>
      <c r="AQ102" s="7">
        <v>0</v>
      </c>
      <c r="AR102" s="53">
        <v>0</v>
      </c>
      <c r="AS102" s="52">
        <v>0</v>
      </c>
      <c r="AT102" s="7">
        <v>0</v>
      </c>
      <c r="AU102" s="53">
        <v>0</v>
      </c>
      <c r="AV102" s="52">
        <v>0</v>
      </c>
      <c r="AW102" s="7">
        <v>0</v>
      </c>
      <c r="AX102" s="53">
        <f t="shared" si="163"/>
        <v>0</v>
      </c>
      <c r="AY102" s="52">
        <v>0</v>
      </c>
      <c r="AZ102" s="7">
        <v>0</v>
      </c>
      <c r="BA102" s="53">
        <v>0</v>
      </c>
      <c r="BB102" s="52">
        <v>0</v>
      </c>
      <c r="BC102" s="7">
        <v>0</v>
      </c>
      <c r="BD102" s="53">
        <v>0</v>
      </c>
      <c r="BE102" s="52">
        <v>650.94799999999998</v>
      </c>
      <c r="BF102" s="7">
        <v>2210.98</v>
      </c>
      <c r="BG102" s="53">
        <f t="shared" si="165"/>
        <v>3396.5539490097522</v>
      </c>
      <c r="BH102" s="52">
        <v>0</v>
      </c>
      <c r="BI102" s="7">
        <v>0</v>
      </c>
      <c r="BJ102" s="53">
        <v>0</v>
      </c>
      <c r="BK102" s="52">
        <v>0</v>
      </c>
      <c r="BL102" s="7">
        <v>0</v>
      </c>
      <c r="BM102" s="53">
        <v>0</v>
      </c>
      <c r="BN102" s="52">
        <v>0</v>
      </c>
      <c r="BO102" s="7">
        <v>0</v>
      </c>
      <c r="BP102" s="53">
        <v>0</v>
      </c>
      <c r="BQ102" s="52">
        <v>0</v>
      </c>
      <c r="BR102" s="7">
        <v>0</v>
      </c>
      <c r="BS102" s="53">
        <v>0</v>
      </c>
      <c r="BT102" s="52">
        <v>0</v>
      </c>
      <c r="BU102" s="7">
        <v>0</v>
      </c>
      <c r="BV102" s="53">
        <v>0</v>
      </c>
      <c r="BW102" s="52">
        <v>0</v>
      </c>
      <c r="BX102" s="7">
        <v>0</v>
      </c>
      <c r="BY102" s="53">
        <v>0</v>
      </c>
      <c r="BZ102" s="52">
        <v>0</v>
      </c>
      <c r="CA102" s="7">
        <v>0</v>
      </c>
      <c r="CB102" s="53">
        <v>0</v>
      </c>
      <c r="CC102" s="52">
        <v>0</v>
      </c>
      <c r="CD102" s="7">
        <v>0</v>
      </c>
      <c r="CE102" s="53">
        <v>0</v>
      </c>
      <c r="CF102" s="52">
        <v>0</v>
      </c>
      <c r="CG102" s="7">
        <v>0</v>
      </c>
      <c r="CH102" s="53">
        <v>0</v>
      </c>
      <c r="CI102" s="52">
        <v>0</v>
      </c>
      <c r="CJ102" s="7">
        <v>0</v>
      </c>
      <c r="CK102" s="53">
        <v>0</v>
      </c>
      <c r="CL102" s="52">
        <v>0</v>
      </c>
      <c r="CM102" s="7">
        <v>0</v>
      </c>
      <c r="CN102" s="53">
        <v>0</v>
      </c>
      <c r="CO102" s="52">
        <v>0</v>
      </c>
      <c r="CP102" s="7">
        <v>0</v>
      </c>
      <c r="CQ102" s="53">
        <v>0</v>
      </c>
      <c r="CR102" s="52">
        <v>0</v>
      </c>
      <c r="CS102" s="7">
        <v>0</v>
      </c>
      <c r="CT102" s="53">
        <v>0</v>
      </c>
      <c r="CU102" s="52">
        <v>0</v>
      </c>
      <c r="CV102" s="7">
        <v>0</v>
      </c>
      <c r="CW102" s="53">
        <v>0</v>
      </c>
      <c r="CX102" s="52">
        <v>0</v>
      </c>
      <c r="CY102" s="7">
        <v>0</v>
      </c>
      <c r="CZ102" s="53">
        <v>0</v>
      </c>
      <c r="DA102" s="52">
        <v>231.59</v>
      </c>
      <c r="DB102" s="7">
        <v>1407.48</v>
      </c>
      <c r="DC102" s="53">
        <f t="shared" si="166"/>
        <v>6077.4644846495958</v>
      </c>
      <c r="DD102" s="52">
        <v>0</v>
      </c>
      <c r="DE102" s="7">
        <v>0</v>
      </c>
      <c r="DF102" s="53">
        <v>0</v>
      </c>
      <c r="DG102" s="52">
        <v>0</v>
      </c>
      <c r="DH102" s="7">
        <v>0</v>
      </c>
      <c r="DI102" s="53">
        <v>0</v>
      </c>
      <c r="DJ102" s="52">
        <v>0.72599999999999998</v>
      </c>
      <c r="DK102" s="7">
        <v>46.32</v>
      </c>
      <c r="DL102" s="53">
        <f t="shared" si="167"/>
        <v>63801.652892561986</v>
      </c>
      <c r="DM102" s="52">
        <v>0</v>
      </c>
      <c r="DN102" s="7">
        <v>0</v>
      </c>
      <c r="DO102" s="53">
        <v>0</v>
      </c>
      <c r="DP102" s="52">
        <v>0</v>
      </c>
      <c r="DQ102" s="7">
        <v>0</v>
      </c>
      <c r="DR102" s="53">
        <v>0</v>
      </c>
      <c r="DS102" s="52">
        <v>0</v>
      </c>
      <c r="DT102" s="7">
        <v>0</v>
      </c>
      <c r="DU102" s="53">
        <v>0</v>
      </c>
      <c r="DV102" s="52">
        <v>2.5999999999999999E-2</v>
      </c>
      <c r="DW102" s="7">
        <v>1.94</v>
      </c>
      <c r="DX102" s="53">
        <f t="shared" ref="DX102:DX105" si="181">DW102/DV102*1000</f>
        <v>74615.38461538461</v>
      </c>
      <c r="DY102" s="52">
        <v>0.63400000000000001</v>
      </c>
      <c r="DZ102" s="7">
        <v>42.61</v>
      </c>
      <c r="EA102" s="53">
        <f t="shared" si="168"/>
        <v>67208.201892744488</v>
      </c>
      <c r="EB102" s="52">
        <v>165.06100000000001</v>
      </c>
      <c r="EC102" s="7">
        <v>1666.04</v>
      </c>
      <c r="ED102" s="53">
        <f t="shared" si="169"/>
        <v>10093.480592023556</v>
      </c>
      <c r="EE102" s="52">
        <v>0</v>
      </c>
      <c r="EF102" s="7">
        <v>0</v>
      </c>
      <c r="EG102" s="53">
        <v>0</v>
      </c>
      <c r="EH102" s="52">
        <v>0</v>
      </c>
      <c r="EI102" s="7">
        <v>0</v>
      </c>
      <c r="EJ102" s="53">
        <f t="shared" si="170"/>
        <v>0</v>
      </c>
      <c r="EK102" s="52">
        <v>0</v>
      </c>
      <c r="EL102" s="7">
        <v>0</v>
      </c>
      <c r="EM102" s="53">
        <v>0</v>
      </c>
      <c r="EN102" s="52">
        <v>0</v>
      </c>
      <c r="EO102" s="7">
        <v>0</v>
      </c>
      <c r="EP102" s="53">
        <v>0</v>
      </c>
      <c r="EQ102" s="52">
        <v>0</v>
      </c>
      <c r="ER102" s="7">
        <v>0</v>
      </c>
      <c r="ES102" s="53">
        <v>0</v>
      </c>
      <c r="ET102" s="52">
        <v>0</v>
      </c>
      <c r="EU102" s="7">
        <v>0</v>
      </c>
      <c r="EV102" s="53">
        <v>0</v>
      </c>
      <c r="EW102" s="52">
        <v>0</v>
      </c>
      <c r="EX102" s="7">
        <v>0</v>
      </c>
      <c r="EY102" s="53">
        <v>0</v>
      </c>
      <c r="EZ102" s="52">
        <v>0</v>
      </c>
      <c r="FA102" s="7">
        <v>0</v>
      </c>
      <c r="FB102" s="53">
        <v>0</v>
      </c>
      <c r="FC102" s="52">
        <v>0</v>
      </c>
      <c r="FD102" s="7">
        <v>0</v>
      </c>
      <c r="FE102" s="53">
        <v>0</v>
      </c>
      <c r="FF102" s="52">
        <v>0</v>
      </c>
      <c r="FG102" s="7">
        <v>0</v>
      </c>
      <c r="FH102" s="53">
        <v>0</v>
      </c>
      <c r="FI102" s="52">
        <v>0</v>
      </c>
      <c r="FJ102" s="7">
        <v>0</v>
      </c>
      <c r="FK102" s="53">
        <v>0</v>
      </c>
      <c r="FL102" s="52">
        <v>0</v>
      </c>
      <c r="FM102" s="7">
        <v>0</v>
      </c>
      <c r="FN102" s="53">
        <f t="shared" si="171"/>
        <v>0</v>
      </c>
      <c r="FO102" s="52">
        <v>0</v>
      </c>
      <c r="FP102" s="7">
        <v>0</v>
      </c>
      <c r="FQ102" s="53">
        <v>0</v>
      </c>
      <c r="FR102" s="52">
        <v>0</v>
      </c>
      <c r="FS102" s="7">
        <v>0</v>
      </c>
      <c r="FT102" s="53">
        <v>0</v>
      </c>
      <c r="FU102" s="52">
        <v>0</v>
      </c>
      <c r="FV102" s="7">
        <v>0</v>
      </c>
      <c r="FW102" s="53">
        <v>0</v>
      </c>
      <c r="FX102" s="52">
        <v>0</v>
      </c>
      <c r="FY102" s="7">
        <v>0</v>
      </c>
      <c r="FZ102" s="53">
        <v>0</v>
      </c>
      <c r="GA102" s="52">
        <v>0</v>
      </c>
      <c r="GB102" s="7">
        <v>0</v>
      </c>
      <c r="GC102" s="53">
        <v>0</v>
      </c>
      <c r="GD102" s="52">
        <v>0</v>
      </c>
      <c r="GE102" s="7">
        <v>0</v>
      </c>
      <c r="GF102" s="53">
        <v>0</v>
      </c>
      <c r="GG102" s="52">
        <v>0</v>
      </c>
      <c r="GH102" s="7">
        <v>0</v>
      </c>
      <c r="GI102" s="53">
        <v>0</v>
      </c>
      <c r="GJ102" s="52">
        <v>0</v>
      </c>
      <c r="GK102" s="7">
        <v>0</v>
      </c>
      <c r="GL102" s="53">
        <f t="shared" si="172"/>
        <v>0</v>
      </c>
      <c r="GM102" s="52">
        <v>0</v>
      </c>
      <c r="GN102" s="7">
        <v>0</v>
      </c>
      <c r="GO102" s="53">
        <v>0</v>
      </c>
      <c r="GP102" s="52">
        <v>0.48</v>
      </c>
      <c r="GQ102" s="7">
        <v>15.05</v>
      </c>
      <c r="GR102" s="53">
        <f t="shared" si="173"/>
        <v>31354.166666666668</v>
      </c>
      <c r="GS102" s="52">
        <v>0</v>
      </c>
      <c r="GT102" s="7">
        <v>0</v>
      </c>
      <c r="GU102" s="53">
        <v>0</v>
      </c>
      <c r="GV102" s="52">
        <v>0</v>
      </c>
      <c r="GW102" s="7">
        <v>0</v>
      </c>
      <c r="GX102" s="53">
        <v>0</v>
      </c>
      <c r="GY102" s="52">
        <v>0</v>
      </c>
      <c r="GZ102" s="7">
        <v>0</v>
      </c>
      <c r="HA102" s="53">
        <v>0</v>
      </c>
      <c r="HB102" s="52">
        <v>0</v>
      </c>
      <c r="HC102" s="7">
        <v>0</v>
      </c>
      <c r="HD102" s="53">
        <v>0</v>
      </c>
      <c r="HE102" s="52">
        <v>0</v>
      </c>
      <c r="HF102" s="7">
        <v>0</v>
      </c>
      <c r="HG102" s="53">
        <v>0</v>
      </c>
      <c r="HH102" s="52">
        <v>0</v>
      </c>
      <c r="HI102" s="7">
        <v>0</v>
      </c>
      <c r="HJ102" s="53">
        <v>0</v>
      </c>
      <c r="HK102" s="52">
        <v>0</v>
      </c>
      <c r="HL102" s="7">
        <v>0</v>
      </c>
      <c r="HM102" s="53">
        <v>0</v>
      </c>
      <c r="HN102" s="52">
        <v>0</v>
      </c>
      <c r="HO102" s="7">
        <v>0</v>
      </c>
      <c r="HP102" s="53">
        <v>0</v>
      </c>
      <c r="HQ102" s="52">
        <v>0</v>
      </c>
      <c r="HR102" s="7">
        <v>0</v>
      </c>
      <c r="HS102" s="53">
        <v>0</v>
      </c>
      <c r="HT102" s="52">
        <v>42.170999999999999</v>
      </c>
      <c r="HU102" s="7">
        <v>329.8</v>
      </c>
      <c r="HV102" s="53">
        <f t="shared" si="174"/>
        <v>7820.5401816414123</v>
      </c>
      <c r="HW102" s="52">
        <v>1197.6189999999999</v>
      </c>
      <c r="HX102" s="7">
        <v>8523.42</v>
      </c>
      <c r="HY102" s="53">
        <f t="shared" si="175"/>
        <v>7116.9712571360342</v>
      </c>
      <c r="HZ102" s="10">
        <f t="shared" ref="HZ102:HZ135" si="182">C102+F102+AM102+AP102+BH102+BK102+DJ102+DY102+FI102+FO102+FX102+GM102+HE102+HK102+HT102+HW102+HQ102+HN102+HH102+GY102+GS102+GP102+BE102+GG102+GD102+GA102+FU102+FR102+FF102+FC102+EZ102+EW102+ET102+EQ102+EN102+EK102+EE102+EB102+DV102+DS102+DP102+DM102+DG102+DD102+DA102+CX102+CU102+CR102+CO102+CL102+CI102+CF102+CC102+BZ102+BW102+BT102+BN102+BB102+AY102+AS102+AJ102+AG102+AD102+AA102+U102+R102+O102+L102+I102</f>
        <v>3163.8470000000002</v>
      </c>
      <c r="IA102" s="15">
        <f t="shared" ref="IA102:IA135" si="183">D102+G102+AN102+AQ102+BI102+BL102+DK102+DZ102+FJ102+FP102+FY102+GN102+HF102+HL102+HU102+HX102+HR102+HO102+HI102+GZ102+GT102+GQ102+BF102+GH102+GE102+GB102+FV102+FS102+FG102+FD102+FA102+EX102+EU102+ER102+EO102+EL102+EF102+EC102+DW102+DT102+DQ102+DN102+DH102+DE102+DB102+CY102+CV102+CS102+CP102+CM102+CJ102+CG102+CD102+CA102+BX102+BU102+BO102+BC102+AZ102+AT102+AK102+AH102+AE102+AB102+V102+S102+P102+M102+J102</f>
        <v>21290.28</v>
      </c>
    </row>
    <row r="103" spans="1:235" x14ac:dyDescent="0.3">
      <c r="A103" s="73">
        <v>2015</v>
      </c>
      <c r="B103" s="69" t="s">
        <v>11</v>
      </c>
      <c r="C103" s="52">
        <v>34</v>
      </c>
      <c r="D103" s="7">
        <v>202.45</v>
      </c>
      <c r="E103" s="53">
        <f t="shared" si="176"/>
        <v>5954.411764705882</v>
      </c>
      <c r="F103" s="52">
        <v>0</v>
      </c>
      <c r="G103" s="7">
        <v>0</v>
      </c>
      <c r="H103" s="53">
        <v>0</v>
      </c>
      <c r="I103" s="52">
        <v>0</v>
      </c>
      <c r="J103" s="7">
        <v>0</v>
      </c>
      <c r="K103" s="53">
        <v>0</v>
      </c>
      <c r="L103" s="52">
        <v>0</v>
      </c>
      <c r="M103" s="7">
        <v>0</v>
      </c>
      <c r="N103" s="53">
        <v>0</v>
      </c>
      <c r="O103" s="52">
        <v>0</v>
      </c>
      <c r="P103" s="7">
        <v>0</v>
      </c>
      <c r="Q103" s="53">
        <v>0</v>
      </c>
      <c r="R103" s="52">
        <v>684.25699999999995</v>
      </c>
      <c r="S103" s="7">
        <v>6023.93</v>
      </c>
      <c r="T103" s="53">
        <f t="shared" si="161"/>
        <v>8803.6074165116333</v>
      </c>
      <c r="U103" s="52">
        <v>0</v>
      </c>
      <c r="V103" s="7">
        <v>0</v>
      </c>
      <c r="W103" s="53">
        <v>0</v>
      </c>
      <c r="X103" s="52">
        <v>0</v>
      </c>
      <c r="Y103" s="7">
        <v>0</v>
      </c>
      <c r="Z103" s="53">
        <v>0</v>
      </c>
      <c r="AA103" s="52">
        <v>0</v>
      </c>
      <c r="AB103" s="7">
        <v>0</v>
      </c>
      <c r="AC103" s="53">
        <v>0</v>
      </c>
      <c r="AD103" s="52">
        <v>0</v>
      </c>
      <c r="AE103" s="7">
        <v>0</v>
      </c>
      <c r="AF103" s="53">
        <v>0</v>
      </c>
      <c r="AG103" s="52">
        <v>0</v>
      </c>
      <c r="AH103" s="7">
        <v>0</v>
      </c>
      <c r="AI103" s="53">
        <v>0</v>
      </c>
      <c r="AJ103" s="52">
        <v>0</v>
      </c>
      <c r="AK103" s="7">
        <v>0</v>
      </c>
      <c r="AL103" s="53">
        <v>0</v>
      </c>
      <c r="AM103" s="52">
        <v>0</v>
      </c>
      <c r="AN103" s="7">
        <v>0</v>
      </c>
      <c r="AO103" s="53">
        <v>0</v>
      </c>
      <c r="AP103" s="52">
        <v>1.5249999999999999</v>
      </c>
      <c r="AQ103" s="7">
        <v>19.02</v>
      </c>
      <c r="AR103" s="53">
        <f t="shared" si="162"/>
        <v>12472.131147540986</v>
      </c>
      <c r="AS103" s="52">
        <v>0</v>
      </c>
      <c r="AT103" s="7">
        <v>0</v>
      </c>
      <c r="AU103" s="53">
        <v>0</v>
      </c>
      <c r="AV103" s="52">
        <v>0</v>
      </c>
      <c r="AW103" s="7">
        <v>0</v>
      </c>
      <c r="AX103" s="53">
        <f t="shared" si="163"/>
        <v>0</v>
      </c>
      <c r="AY103" s="52">
        <v>0</v>
      </c>
      <c r="AZ103" s="7">
        <v>0</v>
      </c>
      <c r="BA103" s="53">
        <v>0</v>
      </c>
      <c r="BB103" s="52">
        <v>0</v>
      </c>
      <c r="BC103" s="7">
        <v>0</v>
      </c>
      <c r="BD103" s="53">
        <v>0</v>
      </c>
      <c r="BE103" s="52">
        <v>649.30399999999997</v>
      </c>
      <c r="BF103" s="7">
        <v>2164.58</v>
      </c>
      <c r="BG103" s="53">
        <f t="shared" si="165"/>
        <v>3333.6926924830277</v>
      </c>
      <c r="BH103" s="52">
        <v>0</v>
      </c>
      <c r="BI103" s="7">
        <v>0</v>
      </c>
      <c r="BJ103" s="53">
        <v>0</v>
      </c>
      <c r="BK103" s="52">
        <v>0</v>
      </c>
      <c r="BL103" s="7">
        <v>0</v>
      </c>
      <c r="BM103" s="53">
        <v>0</v>
      </c>
      <c r="BN103" s="52">
        <v>0</v>
      </c>
      <c r="BO103" s="7">
        <v>0</v>
      </c>
      <c r="BP103" s="53">
        <v>0</v>
      </c>
      <c r="BQ103" s="52">
        <v>0</v>
      </c>
      <c r="BR103" s="7">
        <v>0</v>
      </c>
      <c r="BS103" s="53">
        <v>0</v>
      </c>
      <c r="BT103" s="52">
        <v>0</v>
      </c>
      <c r="BU103" s="7">
        <v>0</v>
      </c>
      <c r="BV103" s="53">
        <v>0</v>
      </c>
      <c r="BW103" s="52">
        <v>0</v>
      </c>
      <c r="BX103" s="7">
        <v>0</v>
      </c>
      <c r="BY103" s="53">
        <v>0</v>
      </c>
      <c r="BZ103" s="52">
        <v>0</v>
      </c>
      <c r="CA103" s="7">
        <v>0</v>
      </c>
      <c r="CB103" s="53">
        <v>0</v>
      </c>
      <c r="CC103" s="52">
        <v>0</v>
      </c>
      <c r="CD103" s="7">
        <v>0</v>
      </c>
      <c r="CE103" s="53">
        <v>0</v>
      </c>
      <c r="CF103" s="52">
        <v>0</v>
      </c>
      <c r="CG103" s="7">
        <v>0</v>
      </c>
      <c r="CH103" s="53">
        <v>0</v>
      </c>
      <c r="CI103" s="52">
        <v>0</v>
      </c>
      <c r="CJ103" s="7">
        <v>0</v>
      </c>
      <c r="CK103" s="53">
        <v>0</v>
      </c>
      <c r="CL103" s="52">
        <v>0</v>
      </c>
      <c r="CM103" s="7">
        <v>0</v>
      </c>
      <c r="CN103" s="53">
        <v>0</v>
      </c>
      <c r="CO103" s="52">
        <v>0</v>
      </c>
      <c r="CP103" s="7">
        <v>0</v>
      </c>
      <c r="CQ103" s="53">
        <v>0</v>
      </c>
      <c r="CR103" s="52">
        <v>0</v>
      </c>
      <c r="CS103" s="7">
        <v>0</v>
      </c>
      <c r="CT103" s="53">
        <v>0</v>
      </c>
      <c r="CU103" s="52">
        <v>0</v>
      </c>
      <c r="CV103" s="7">
        <v>0</v>
      </c>
      <c r="CW103" s="53">
        <v>0</v>
      </c>
      <c r="CX103" s="52">
        <v>0</v>
      </c>
      <c r="CY103" s="7">
        <v>0</v>
      </c>
      <c r="CZ103" s="53">
        <v>0</v>
      </c>
      <c r="DA103" s="52">
        <v>182.738</v>
      </c>
      <c r="DB103" s="7">
        <v>972.16</v>
      </c>
      <c r="DC103" s="53">
        <f t="shared" si="166"/>
        <v>5319.9662905361774</v>
      </c>
      <c r="DD103" s="52">
        <v>0</v>
      </c>
      <c r="DE103" s="7">
        <v>0</v>
      </c>
      <c r="DF103" s="53">
        <v>0</v>
      </c>
      <c r="DG103" s="52">
        <v>0</v>
      </c>
      <c r="DH103" s="7">
        <v>0</v>
      </c>
      <c r="DI103" s="53">
        <v>0</v>
      </c>
      <c r="DJ103" s="52">
        <v>1.698</v>
      </c>
      <c r="DK103" s="7">
        <v>43.21</v>
      </c>
      <c r="DL103" s="53">
        <f t="shared" si="167"/>
        <v>25447.58539458186</v>
      </c>
      <c r="DM103" s="52">
        <v>0</v>
      </c>
      <c r="DN103" s="7">
        <v>0</v>
      </c>
      <c r="DO103" s="53">
        <v>0</v>
      </c>
      <c r="DP103" s="52">
        <v>0</v>
      </c>
      <c r="DQ103" s="7">
        <v>0</v>
      </c>
      <c r="DR103" s="53">
        <v>0</v>
      </c>
      <c r="DS103" s="52">
        <v>0</v>
      </c>
      <c r="DT103" s="7">
        <v>0</v>
      </c>
      <c r="DU103" s="53">
        <v>0</v>
      </c>
      <c r="DV103" s="52">
        <v>0</v>
      </c>
      <c r="DW103" s="7">
        <v>0</v>
      </c>
      <c r="DX103" s="53">
        <v>0</v>
      </c>
      <c r="DY103" s="52">
        <v>0.67700000000000005</v>
      </c>
      <c r="DZ103" s="7">
        <v>43.59</v>
      </c>
      <c r="EA103" s="53">
        <f t="shared" si="168"/>
        <v>64387.001477104874</v>
      </c>
      <c r="EB103" s="52">
        <v>261.54700000000003</v>
      </c>
      <c r="EC103" s="7">
        <v>2532.79</v>
      </c>
      <c r="ED103" s="53">
        <f t="shared" si="169"/>
        <v>9683.8809085938647</v>
      </c>
      <c r="EE103" s="52">
        <v>0</v>
      </c>
      <c r="EF103" s="7">
        <v>0</v>
      </c>
      <c r="EG103" s="53">
        <v>0</v>
      </c>
      <c r="EH103" s="52">
        <v>0</v>
      </c>
      <c r="EI103" s="7">
        <v>0</v>
      </c>
      <c r="EJ103" s="53">
        <f t="shared" si="170"/>
        <v>0</v>
      </c>
      <c r="EK103" s="52">
        <v>0</v>
      </c>
      <c r="EL103" s="7">
        <v>0</v>
      </c>
      <c r="EM103" s="53">
        <v>0</v>
      </c>
      <c r="EN103" s="52">
        <v>0</v>
      </c>
      <c r="EO103" s="7">
        <v>0</v>
      </c>
      <c r="EP103" s="53">
        <v>0</v>
      </c>
      <c r="EQ103" s="52">
        <v>0</v>
      </c>
      <c r="ER103" s="7">
        <v>0</v>
      </c>
      <c r="ES103" s="53">
        <v>0</v>
      </c>
      <c r="ET103" s="52">
        <v>0</v>
      </c>
      <c r="EU103" s="7">
        <v>0</v>
      </c>
      <c r="EV103" s="53">
        <v>0</v>
      </c>
      <c r="EW103" s="52">
        <v>0</v>
      </c>
      <c r="EX103" s="7">
        <v>0</v>
      </c>
      <c r="EY103" s="53">
        <v>0</v>
      </c>
      <c r="EZ103" s="52">
        <v>0</v>
      </c>
      <c r="FA103" s="7">
        <v>0</v>
      </c>
      <c r="FB103" s="53">
        <v>0</v>
      </c>
      <c r="FC103" s="52">
        <v>0</v>
      </c>
      <c r="FD103" s="7">
        <v>0</v>
      </c>
      <c r="FE103" s="53">
        <v>0</v>
      </c>
      <c r="FF103" s="52">
        <v>6.0000000000000001E-3</v>
      </c>
      <c r="FG103" s="7">
        <v>0.16</v>
      </c>
      <c r="FH103" s="53">
        <f t="shared" ref="FH103" si="184">FG103/FF103*1000</f>
        <v>26666.666666666668</v>
      </c>
      <c r="FI103" s="52">
        <v>0</v>
      </c>
      <c r="FJ103" s="7">
        <v>0</v>
      </c>
      <c r="FK103" s="53">
        <v>0</v>
      </c>
      <c r="FL103" s="52">
        <v>0</v>
      </c>
      <c r="FM103" s="7">
        <v>0</v>
      </c>
      <c r="FN103" s="53">
        <f t="shared" si="171"/>
        <v>0</v>
      </c>
      <c r="FO103" s="52">
        <v>0</v>
      </c>
      <c r="FP103" s="7">
        <v>0</v>
      </c>
      <c r="FQ103" s="53">
        <v>0</v>
      </c>
      <c r="FR103" s="52">
        <v>0</v>
      </c>
      <c r="FS103" s="7">
        <v>0</v>
      </c>
      <c r="FT103" s="53">
        <v>0</v>
      </c>
      <c r="FU103" s="52">
        <v>0</v>
      </c>
      <c r="FV103" s="7">
        <v>0</v>
      </c>
      <c r="FW103" s="53">
        <v>0</v>
      </c>
      <c r="FX103" s="52">
        <v>0</v>
      </c>
      <c r="FY103" s="7">
        <v>0</v>
      </c>
      <c r="FZ103" s="53">
        <v>0</v>
      </c>
      <c r="GA103" s="52">
        <v>0</v>
      </c>
      <c r="GB103" s="7">
        <v>0</v>
      </c>
      <c r="GC103" s="53">
        <v>0</v>
      </c>
      <c r="GD103" s="52">
        <v>0</v>
      </c>
      <c r="GE103" s="7">
        <v>0</v>
      </c>
      <c r="GF103" s="53">
        <v>0</v>
      </c>
      <c r="GG103" s="52">
        <v>0</v>
      </c>
      <c r="GH103" s="7">
        <v>0</v>
      </c>
      <c r="GI103" s="53">
        <v>0</v>
      </c>
      <c r="GJ103" s="52">
        <v>0</v>
      </c>
      <c r="GK103" s="7">
        <v>0</v>
      </c>
      <c r="GL103" s="53">
        <f t="shared" si="172"/>
        <v>0</v>
      </c>
      <c r="GM103" s="52">
        <v>0</v>
      </c>
      <c r="GN103" s="7">
        <v>0</v>
      </c>
      <c r="GO103" s="53">
        <v>0</v>
      </c>
      <c r="GP103" s="52">
        <v>0.8</v>
      </c>
      <c r="GQ103" s="7">
        <v>25.08</v>
      </c>
      <c r="GR103" s="53">
        <f t="shared" si="173"/>
        <v>31349.999999999996</v>
      </c>
      <c r="GS103" s="52">
        <v>0</v>
      </c>
      <c r="GT103" s="7">
        <v>0</v>
      </c>
      <c r="GU103" s="53">
        <v>0</v>
      </c>
      <c r="GV103" s="52">
        <v>0</v>
      </c>
      <c r="GW103" s="7">
        <v>0</v>
      </c>
      <c r="GX103" s="53">
        <v>0</v>
      </c>
      <c r="GY103" s="52">
        <v>0</v>
      </c>
      <c r="GZ103" s="7">
        <v>0</v>
      </c>
      <c r="HA103" s="53">
        <v>0</v>
      </c>
      <c r="HB103" s="52">
        <v>0</v>
      </c>
      <c r="HC103" s="7">
        <v>0</v>
      </c>
      <c r="HD103" s="53">
        <v>0</v>
      </c>
      <c r="HE103" s="52">
        <v>0</v>
      </c>
      <c r="HF103" s="7">
        <v>0</v>
      </c>
      <c r="HG103" s="53">
        <v>0</v>
      </c>
      <c r="HH103" s="52">
        <v>0</v>
      </c>
      <c r="HI103" s="7">
        <v>0</v>
      </c>
      <c r="HJ103" s="53">
        <v>0</v>
      </c>
      <c r="HK103" s="52">
        <v>0</v>
      </c>
      <c r="HL103" s="7">
        <v>0</v>
      </c>
      <c r="HM103" s="53">
        <v>0</v>
      </c>
      <c r="HN103" s="52">
        <v>0</v>
      </c>
      <c r="HO103" s="7">
        <v>0</v>
      </c>
      <c r="HP103" s="53">
        <v>0</v>
      </c>
      <c r="HQ103" s="52">
        <v>0</v>
      </c>
      <c r="HR103" s="7">
        <v>0</v>
      </c>
      <c r="HS103" s="53">
        <v>0</v>
      </c>
      <c r="HT103" s="52">
        <v>38.295000000000002</v>
      </c>
      <c r="HU103" s="7">
        <v>517.19000000000005</v>
      </c>
      <c r="HV103" s="53">
        <f t="shared" si="174"/>
        <v>13505.418461940202</v>
      </c>
      <c r="HW103" s="52">
        <v>1189.6030000000001</v>
      </c>
      <c r="HX103" s="7">
        <v>8706.7800000000007</v>
      </c>
      <c r="HY103" s="53">
        <f t="shared" si="175"/>
        <v>7319.0635867596166</v>
      </c>
      <c r="HZ103" s="10">
        <f t="shared" si="182"/>
        <v>3044.45</v>
      </c>
      <c r="IA103" s="15">
        <f t="shared" si="183"/>
        <v>21250.940000000002</v>
      </c>
    </row>
    <row r="104" spans="1:235" x14ac:dyDescent="0.3">
      <c r="A104" s="73">
        <v>2015</v>
      </c>
      <c r="B104" s="53" t="s">
        <v>12</v>
      </c>
      <c r="C104" s="52">
        <v>1.5</v>
      </c>
      <c r="D104" s="7">
        <v>38.479999999999997</v>
      </c>
      <c r="E104" s="53">
        <f t="shared" si="176"/>
        <v>25653.333333333332</v>
      </c>
      <c r="F104" s="52">
        <v>0</v>
      </c>
      <c r="G104" s="7">
        <v>0</v>
      </c>
      <c r="H104" s="53">
        <v>0</v>
      </c>
      <c r="I104" s="52">
        <v>0</v>
      </c>
      <c r="J104" s="7">
        <v>0</v>
      </c>
      <c r="K104" s="53">
        <v>0</v>
      </c>
      <c r="L104" s="52">
        <v>0</v>
      </c>
      <c r="M104" s="7">
        <v>0</v>
      </c>
      <c r="N104" s="53">
        <v>0</v>
      </c>
      <c r="O104" s="52">
        <v>0</v>
      </c>
      <c r="P104" s="7">
        <v>0</v>
      </c>
      <c r="Q104" s="53">
        <v>0</v>
      </c>
      <c r="R104" s="52">
        <v>1273.335</v>
      </c>
      <c r="S104" s="7">
        <v>11762.39</v>
      </c>
      <c r="T104" s="53">
        <f t="shared" si="161"/>
        <v>9237.4669666662739</v>
      </c>
      <c r="U104" s="52">
        <v>0</v>
      </c>
      <c r="V104" s="7">
        <v>0</v>
      </c>
      <c r="W104" s="53">
        <v>0</v>
      </c>
      <c r="X104" s="52">
        <v>0</v>
      </c>
      <c r="Y104" s="7">
        <v>0</v>
      </c>
      <c r="Z104" s="53">
        <v>0</v>
      </c>
      <c r="AA104" s="52">
        <v>0</v>
      </c>
      <c r="AB104" s="7">
        <v>0</v>
      </c>
      <c r="AC104" s="53">
        <v>0</v>
      </c>
      <c r="AD104" s="52">
        <v>0</v>
      </c>
      <c r="AE104" s="7">
        <v>0</v>
      </c>
      <c r="AF104" s="53">
        <v>0</v>
      </c>
      <c r="AG104" s="52">
        <v>0</v>
      </c>
      <c r="AH104" s="7">
        <v>0</v>
      </c>
      <c r="AI104" s="53">
        <v>0</v>
      </c>
      <c r="AJ104" s="52">
        <v>0</v>
      </c>
      <c r="AK104" s="7">
        <v>0</v>
      </c>
      <c r="AL104" s="53">
        <v>0</v>
      </c>
      <c r="AM104" s="52">
        <v>2.96</v>
      </c>
      <c r="AN104" s="7">
        <v>86.15</v>
      </c>
      <c r="AO104" s="53">
        <f t="shared" ref="AO104:AO105" si="185">AN104/AM104*1000</f>
        <v>29104.729729729734</v>
      </c>
      <c r="AP104" s="52">
        <v>0.02</v>
      </c>
      <c r="AQ104" s="7">
        <v>1.1599999999999999</v>
      </c>
      <c r="AR104" s="53">
        <f t="shared" si="162"/>
        <v>57999.999999999993</v>
      </c>
      <c r="AS104" s="52">
        <v>0</v>
      </c>
      <c r="AT104" s="7">
        <v>0</v>
      </c>
      <c r="AU104" s="53">
        <v>0</v>
      </c>
      <c r="AV104" s="52">
        <v>0</v>
      </c>
      <c r="AW104" s="7">
        <v>0</v>
      </c>
      <c r="AX104" s="53">
        <f t="shared" si="163"/>
        <v>0</v>
      </c>
      <c r="AY104" s="52">
        <v>0</v>
      </c>
      <c r="AZ104" s="7">
        <v>0</v>
      </c>
      <c r="BA104" s="53">
        <v>0</v>
      </c>
      <c r="BB104" s="52">
        <v>0</v>
      </c>
      <c r="BC104" s="7">
        <v>0</v>
      </c>
      <c r="BD104" s="53">
        <v>0</v>
      </c>
      <c r="BE104" s="52">
        <v>967.47</v>
      </c>
      <c r="BF104" s="7">
        <v>3318.53</v>
      </c>
      <c r="BG104" s="53">
        <f t="shared" si="165"/>
        <v>3430.1115280060362</v>
      </c>
      <c r="BH104" s="52">
        <v>0</v>
      </c>
      <c r="BI104" s="7">
        <v>0</v>
      </c>
      <c r="BJ104" s="53">
        <v>0</v>
      </c>
      <c r="BK104" s="52">
        <v>0</v>
      </c>
      <c r="BL104" s="7">
        <v>0</v>
      </c>
      <c r="BM104" s="53">
        <v>0</v>
      </c>
      <c r="BN104" s="52">
        <v>0</v>
      </c>
      <c r="BO104" s="7">
        <v>0</v>
      </c>
      <c r="BP104" s="53">
        <v>0</v>
      </c>
      <c r="BQ104" s="52">
        <v>0</v>
      </c>
      <c r="BR104" s="7">
        <v>0</v>
      </c>
      <c r="BS104" s="53">
        <v>0</v>
      </c>
      <c r="BT104" s="52">
        <v>0</v>
      </c>
      <c r="BU104" s="7">
        <v>0</v>
      </c>
      <c r="BV104" s="53">
        <v>0</v>
      </c>
      <c r="BW104" s="52">
        <v>0</v>
      </c>
      <c r="BX104" s="7">
        <v>0</v>
      </c>
      <c r="BY104" s="53">
        <v>0</v>
      </c>
      <c r="BZ104" s="52">
        <v>0</v>
      </c>
      <c r="CA104" s="7">
        <v>0</v>
      </c>
      <c r="CB104" s="53">
        <v>0</v>
      </c>
      <c r="CC104" s="52">
        <v>0</v>
      </c>
      <c r="CD104" s="7">
        <v>0</v>
      </c>
      <c r="CE104" s="53">
        <v>0</v>
      </c>
      <c r="CF104" s="52">
        <v>0</v>
      </c>
      <c r="CG104" s="7">
        <v>0</v>
      </c>
      <c r="CH104" s="53">
        <v>0</v>
      </c>
      <c r="CI104" s="52">
        <v>0</v>
      </c>
      <c r="CJ104" s="7">
        <v>0</v>
      </c>
      <c r="CK104" s="53">
        <v>0</v>
      </c>
      <c r="CL104" s="52">
        <v>0</v>
      </c>
      <c r="CM104" s="7">
        <v>0</v>
      </c>
      <c r="CN104" s="53">
        <v>0</v>
      </c>
      <c r="CO104" s="52">
        <v>0</v>
      </c>
      <c r="CP104" s="7">
        <v>0</v>
      </c>
      <c r="CQ104" s="53">
        <v>0</v>
      </c>
      <c r="CR104" s="52">
        <v>0</v>
      </c>
      <c r="CS104" s="7">
        <v>0</v>
      </c>
      <c r="CT104" s="53">
        <v>0</v>
      </c>
      <c r="CU104" s="52">
        <v>0</v>
      </c>
      <c r="CV104" s="7">
        <v>0</v>
      </c>
      <c r="CW104" s="53">
        <v>0</v>
      </c>
      <c r="CX104" s="52">
        <v>0</v>
      </c>
      <c r="CY104" s="7">
        <v>0</v>
      </c>
      <c r="CZ104" s="53">
        <v>0</v>
      </c>
      <c r="DA104" s="52">
        <v>305.08100000000002</v>
      </c>
      <c r="DB104" s="7">
        <v>1541.17</v>
      </c>
      <c r="DC104" s="53">
        <f t="shared" si="166"/>
        <v>5051.6748011183918</v>
      </c>
      <c r="DD104" s="52">
        <v>0</v>
      </c>
      <c r="DE104" s="7">
        <v>0</v>
      </c>
      <c r="DF104" s="53">
        <v>0</v>
      </c>
      <c r="DG104" s="52">
        <v>0</v>
      </c>
      <c r="DH104" s="7">
        <v>0</v>
      </c>
      <c r="DI104" s="53">
        <v>0</v>
      </c>
      <c r="DJ104" s="52">
        <v>0.26</v>
      </c>
      <c r="DK104" s="7">
        <v>5.4</v>
      </c>
      <c r="DL104" s="53">
        <f t="shared" si="167"/>
        <v>20769.23076923077</v>
      </c>
      <c r="DM104" s="52">
        <v>0</v>
      </c>
      <c r="DN104" s="7">
        <v>0</v>
      </c>
      <c r="DO104" s="53">
        <v>0</v>
      </c>
      <c r="DP104" s="52">
        <v>0</v>
      </c>
      <c r="DQ104" s="7">
        <v>0</v>
      </c>
      <c r="DR104" s="53">
        <v>0</v>
      </c>
      <c r="DS104" s="52">
        <v>0</v>
      </c>
      <c r="DT104" s="7">
        <v>0</v>
      </c>
      <c r="DU104" s="53">
        <v>0</v>
      </c>
      <c r="DV104" s="52">
        <v>0</v>
      </c>
      <c r="DW104" s="7">
        <v>0</v>
      </c>
      <c r="DX104" s="53">
        <v>0</v>
      </c>
      <c r="DY104" s="52">
        <v>0.50600000000000001</v>
      </c>
      <c r="DZ104" s="7">
        <v>3.86</v>
      </c>
      <c r="EA104" s="53">
        <f t="shared" si="168"/>
        <v>7628.458498023715</v>
      </c>
      <c r="EB104" s="52">
        <v>113.946</v>
      </c>
      <c r="EC104" s="7">
        <v>1192.22</v>
      </c>
      <c r="ED104" s="53">
        <f t="shared" si="169"/>
        <v>10463.02634581293</v>
      </c>
      <c r="EE104" s="52">
        <v>0</v>
      </c>
      <c r="EF104" s="7">
        <v>0</v>
      </c>
      <c r="EG104" s="53">
        <v>0</v>
      </c>
      <c r="EH104" s="52">
        <v>0</v>
      </c>
      <c r="EI104" s="7">
        <v>0</v>
      </c>
      <c r="EJ104" s="53">
        <f t="shared" si="170"/>
        <v>0</v>
      </c>
      <c r="EK104" s="52">
        <v>0</v>
      </c>
      <c r="EL104" s="7">
        <v>0</v>
      </c>
      <c r="EM104" s="53">
        <v>0</v>
      </c>
      <c r="EN104" s="52">
        <v>0</v>
      </c>
      <c r="EO104" s="7">
        <v>0</v>
      </c>
      <c r="EP104" s="53">
        <v>0</v>
      </c>
      <c r="EQ104" s="52">
        <v>0</v>
      </c>
      <c r="ER104" s="7">
        <v>0</v>
      </c>
      <c r="ES104" s="53">
        <v>0</v>
      </c>
      <c r="ET104" s="52">
        <v>0</v>
      </c>
      <c r="EU104" s="7">
        <v>0</v>
      </c>
      <c r="EV104" s="53">
        <v>0</v>
      </c>
      <c r="EW104" s="52">
        <v>0</v>
      </c>
      <c r="EX104" s="7">
        <v>0</v>
      </c>
      <c r="EY104" s="53">
        <v>0</v>
      </c>
      <c r="EZ104" s="52">
        <v>0</v>
      </c>
      <c r="FA104" s="7">
        <v>0</v>
      </c>
      <c r="FB104" s="53">
        <v>0</v>
      </c>
      <c r="FC104" s="52">
        <v>0</v>
      </c>
      <c r="FD104" s="7">
        <v>0</v>
      </c>
      <c r="FE104" s="53">
        <v>0</v>
      </c>
      <c r="FF104" s="52">
        <v>0</v>
      </c>
      <c r="FG104" s="7">
        <v>0</v>
      </c>
      <c r="FH104" s="53">
        <v>0</v>
      </c>
      <c r="FI104" s="52">
        <v>0</v>
      </c>
      <c r="FJ104" s="7">
        <v>0</v>
      </c>
      <c r="FK104" s="53">
        <v>0</v>
      </c>
      <c r="FL104" s="52">
        <v>0</v>
      </c>
      <c r="FM104" s="7">
        <v>0</v>
      </c>
      <c r="FN104" s="53">
        <f t="shared" si="171"/>
        <v>0</v>
      </c>
      <c r="FO104" s="52">
        <v>0</v>
      </c>
      <c r="FP104" s="7">
        <v>0</v>
      </c>
      <c r="FQ104" s="53">
        <v>0</v>
      </c>
      <c r="FR104" s="52">
        <v>0</v>
      </c>
      <c r="FS104" s="7">
        <v>0</v>
      </c>
      <c r="FT104" s="53">
        <v>0</v>
      </c>
      <c r="FU104" s="52">
        <v>0</v>
      </c>
      <c r="FV104" s="7">
        <v>0</v>
      </c>
      <c r="FW104" s="53">
        <v>0</v>
      </c>
      <c r="FX104" s="52">
        <v>0</v>
      </c>
      <c r="FY104" s="7">
        <v>0</v>
      </c>
      <c r="FZ104" s="53">
        <v>0</v>
      </c>
      <c r="GA104" s="52">
        <v>0</v>
      </c>
      <c r="GB104" s="7">
        <v>0</v>
      </c>
      <c r="GC104" s="53">
        <v>0</v>
      </c>
      <c r="GD104" s="52">
        <v>0</v>
      </c>
      <c r="GE104" s="7">
        <v>0</v>
      </c>
      <c r="GF104" s="53">
        <v>0</v>
      </c>
      <c r="GG104" s="52">
        <v>0</v>
      </c>
      <c r="GH104" s="7">
        <v>0</v>
      </c>
      <c r="GI104" s="53">
        <v>0</v>
      </c>
      <c r="GJ104" s="52">
        <v>0</v>
      </c>
      <c r="GK104" s="7">
        <v>0</v>
      </c>
      <c r="GL104" s="53">
        <f t="shared" si="172"/>
        <v>0</v>
      </c>
      <c r="GM104" s="52">
        <v>0</v>
      </c>
      <c r="GN104" s="7">
        <v>0</v>
      </c>
      <c r="GO104" s="53">
        <v>0</v>
      </c>
      <c r="GP104" s="52">
        <v>0.3</v>
      </c>
      <c r="GQ104" s="7">
        <v>2.67</v>
      </c>
      <c r="GR104" s="53">
        <f t="shared" si="173"/>
        <v>8900</v>
      </c>
      <c r="GS104" s="52">
        <v>0</v>
      </c>
      <c r="GT104" s="7">
        <v>0</v>
      </c>
      <c r="GU104" s="53">
        <v>0</v>
      </c>
      <c r="GV104" s="52">
        <v>0</v>
      </c>
      <c r="GW104" s="7">
        <v>0</v>
      </c>
      <c r="GX104" s="53">
        <v>0</v>
      </c>
      <c r="GY104" s="52">
        <v>0</v>
      </c>
      <c r="GZ104" s="7">
        <v>0</v>
      </c>
      <c r="HA104" s="53">
        <v>0</v>
      </c>
      <c r="HB104" s="52">
        <v>0</v>
      </c>
      <c r="HC104" s="7">
        <v>0</v>
      </c>
      <c r="HD104" s="53">
        <v>0</v>
      </c>
      <c r="HE104" s="52">
        <v>0</v>
      </c>
      <c r="HF104" s="7">
        <v>0</v>
      </c>
      <c r="HG104" s="53">
        <v>0</v>
      </c>
      <c r="HH104" s="52">
        <v>0</v>
      </c>
      <c r="HI104" s="7">
        <v>0</v>
      </c>
      <c r="HJ104" s="53">
        <v>0</v>
      </c>
      <c r="HK104" s="52">
        <v>0</v>
      </c>
      <c r="HL104" s="7">
        <v>0</v>
      </c>
      <c r="HM104" s="53">
        <v>0</v>
      </c>
      <c r="HN104" s="52">
        <v>0</v>
      </c>
      <c r="HO104" s="7">
        <v>0</v>
      </c>
      <c r="HP104" s="53">
        <v>0</v>
      </c>
      <c r="HQ104" s="52">
        <v>0</v>
      </c>
      <c r="HR104" s="7">
        <v>0</v>
      </c>
      <c r="HS104" s="53">
        <v>0</v>
      </c>
      <c r="HT104" s="52">
        <v>19.881</v>
      </c>
      <c r="HU104" s="7">
        <v>282.26</v>
      </c>
      <c r="HV104" s="53">
        <f t="shared" si="174"/>
        <v>14197.474976107842</v>
      </c>
      <c r="HW104" s="52">
        <v>1473.14</v>
      </c>
      <c r="HX104" s="7">
        <v>10303.84</v>
      </c>
      <c r="HY104" s="53">
        <f t="shared" si="175"/>
        <v>6994.4743880418691</v>
      </c>
      <c r="HZ104" s="10">
        <f t="shared" si="182"/>
        <v>4158.3990000000003</v>
      </c>
      <c r="IA104" s="15">
        <f t="shared" si="183"/>
        <v>28538.129999999997</v>
      </c>
    </row>
    <row r="105" spans="1:235" x14ac:dyDescent="0.3">
      <c r="A105" s="73">
        <v>2015</v>
      </c>
      <c r="B105" s="69" t="s">
        <v>13</v>
      </c>
      <c r="C105" s="52">
        <v>0</v>
      </c>
      <c r="D105" s="7">
        <v>0</v>
      </c>
      <c r="E105" s="53">
        <v>0</v>
      </c>
      <c r="F105" s="52">
        <v>0</v>
      </c>
      <c r="G105" s="7">
        <v>0</v>
      </c>
      <c r="H105" s="53">
        <v>0</v>
      </c>
      <c r="I105" s="52">
        <v>0</v>
      </c>
      <c r="J105" s="7">
        <v>0</v>
      </c>
      <c r="K105" s="53">
        <v>0</v>
      </c>
      <c r="L105" s="52">
        <v>0</v>
      </c>
      <c r="M105" s="7">
        <v>0</v>
      </c>
      <c r="N105" s="53">
        <v>0</v>
      </c>
      <c r="O105" s="52">
        <v>0</v>
      </c>
      <c r="P105" s="7">
        <v>0</v>
      </c>
      <c r="Q105" s="53">
        <v>0</v>
      </c>
      <c r="R105" s="52">
        <v>607.30999999999995</v>
      </c>
      <c r="S105" s="7">
        <v>4667.38</v>
      </c>
      <c r="T105" s="53">
        <f t="shared" si="161"/>
        <v>7685.3336846091788</v>
      </c>
      <c r="U105" s="52">
        <v>0</v>
      </c>
      <c r="V105" s="7">
        <v>0</v>
      </c>
      <c r="W105" s="53">
        <v>0</v>
      </c>
      <c r="X105" s="52">
        <v>0</v>
      </c>
      <c r="Y105" s="7">
        <v>0</v>
      </c>
      <c r="Z105" s="53">
        <v>0</v>
      </c>
      <c r="AA105" s="52">
        <v>0</v>
      </c>
      <c r="AB105" s="7">
        <v>0</v>
      </c>
      <c r="AC105" s="53">
        <v>0</v>
      </c>
      <c r="AD105" s="52">
        <v>0</v>
      </c>
      <c r="AE105" s="7">
        <v>0</v>
      </c>
      <c r="AF105" s="53">
        <v>0</v>
      </c>
      <c r="AG105" s="52">
        <v>0</v>
      </c>
      <c r="AH105" s="7">
        <v>0</v>
      </c>
      <c r="AI105" s="53">
        <v>0</v>
      </c>
      <c r="AJ105" s="52">
        <v>0</v>
      </c>
      <c r="AK105" s="7">
        <v>0</v>
      </c>
      <c r="AL105" s="53">
        <v>0</v>
      </c>
      <c r="AM105" s="52">
        <v>2.1</v>
      </c>
      <c r="AN105" s="7">
        <v>73.5</v>
      </c>
      <c r="AO105" s="53">
        <f t="shared" si="185"/>
        <v>35000</v>
      </c>
      <c r="AP105" s="52">
        <v>0</v>
      </c>
      <c r="AQ105" s="7">
        <v>0</v>
      </c>
      <c r="AR105" s="53">
        <v>0</v>
      </c>
      <c r="AS105" s="52">
        <v>0</v>
      </c>
      <c r="AT105" s="7">
        <v>0</v>
      </c>
      <c r="AU105" s="53">
        <v>0</v>
      </c>
      <c r="AV105" s="52">
        <v>0</v>
      </c>
      <c r="AW105" s="7">
        <v>0</v>
      </c>
      <c r="AX105" s="53">
        <f t="shared" si="163"/>
        <v>0</v>
      </c>
      <c r="AY105" s="52">
        <v>0</v>
      </c>
      <c r="AZ105" s="7">
        <v>0</v>
      </c>
      <c r="BA105" s="53">
        <v>0</v>
      </c>
      <c r="BB105" s="52">
        <v>0</v>
      </c>
      <c r="BC105" s="7">
        <v>0</v>
      </c>
      <c r="BD105" s="53">
        <v>0</v>
      </c>
      <c r="BE105" s="52">
        <v>757.03899999999999</v>
      </c>
      <c r="BF105" s="7">
        <v>2906.42</v>
      </c>
      <c r="BG105" s="53">
        <f t="shared" si="165"/>
        <v>3839.194546119817</v>
      </c>
      <c r="BH105" s="52">
        <v>5.0000000000000001E-3</v>
      </c>
      <c r="BI105" s="7">
        <v>0.33</v>
      </c>
      <c r="BJ105" s="53">
        <f t="shared" ref="BJ105" si="186">BI105/BH105*1000</f>
        <v>66000</v>
      </c>
      <c r="BK105" s="52">
        <v>0</v>
      </c>
      <c r="BL105" s="7">
        <v>0</v>
      </c>
      <c r="BM105" s="53">
        <v>0</v>
      </c>
      <c r="BN105" s="52">
        <v>0</v>
      </c>
      <c r="BO105" s="7">
        <v>0</v>
      </c>
      <c r="BP105" s="53">
        <v>0</v>
      </c>
      <c r="BQ105" s="52">
        <v>0</v>
      </c>
      <c r="BR105" s="7">
        <v>0</v>
      </c>
      <c r="BS105" s="53">
        <v>0</v>
      </c>
      <c r="BT105" s="52">
        <v>0</v>
      </c>
      <c r="BU105" s="7">
        <v>0</v>
      </c>
      <c r="BV105" s="53">
        <v>0</v>
      </c>
      <c r="BW105" s="52">
        <v>0.09</v>
      </c>
      <c r="BX105" s="7">
        <v>0.9</v>
      </c>
      <c r="BY105" s="53">
        <f t="shared" ref="BY105" si="187">BX105/BW105*1000</f>
        <v>10000</v>
      </c>
      <c r="BZ105" s="52">
        <v>0</v>
      </c>
      <c r="CA105" s="7">
        <v>0</v>
      </c>
      <c r="CB105" s="53">
        <v>0</v>
      </c>
      <c r="CC105" s="52">
        <v>0</v>
      </c>
      <c r="CD105" s="7">
        <v>0</v>
      </c>
      <c r="CE105" s="53">
        <v>0</v>
      </c>
      <c r="CF105" s="52">
        <v>0.24</v>
      </c>
      <c r="CG105" s="7">
        <v>3.4</v>
      </c>
      <c r="CH105" s="53">
        <f t="shared" ref="CH105" si="188">CG105/CF105*1000</f>
        <v>14166.666666666666</v>
      </c>
      <c r="CI105" s="52">
        <v>0</v>
      </c>
      <c r="CJ105" s="7">
        <v>0</v>
      </c>
      <c r="CK105" s="53">
        <v>0</v>
      </c>
      <c r="CL105" s="52">
        <v>0</v>
      </c>
      <c r="CM105" s="7">
        <v>0</v>
      </c>
      <c r="CN105" s="53">
        <v>0</v>
      </c>
      <c r="CO105" s="52">
        <v>0</v>
      </c>
      <c r="CP105" s="7">
        <v>0</v>
      </c>
      <c r="CQ105" s="53">
        <v>0</v>
      </c>
      <c r="CR105" s="52">
        <v>0</v>
      </c>
      <c r="CS105" s="7">
        <v>0</v>
      </c>
      <c r="CT105" s="53">
        <v>0</v>
      </c>
      <c r="CU105" s="52">
        <v>0</v>
      </c>
      <c r="CV105" s="7">
        <v>0</v>
      </c>
      <c r="CW105" s="53">
        <v>0</v>
      </c>
      <c r="CX105" s="52">
        <v>0</v>
      </c>
      <c r="CY105" s="7">
        <v>0</v>
      </c>
      <c r="CZ105" s="53">
        <v>0</v>
      </c>
      <c r="DA105" s="52">
        <v>413.48899999999998</v>
      </c>
      <c r="DB105" s="7">
        <v>2275.4299999999998</v>
      </c>
      <c r="DC105" s="53">
        <f t="shared" si="166"/>
        <v>5503.0000798086521</v>
      </c>
      <c r="DD105" s="52">
        <v>0</v>
      </c>
      <c r="DE105" s="7">
        <v>0</v>
      </c>
      <c r="DF105" s="53">
        <v>0</v>
      </c>
      <c r="DG105" s="52">
        <v>0</v>
      </c>
      <c r="DH105" s="7">
        <v>0</v>
      </c>
      <c r="DI105" s="53">
        <v>0</v>
      </c>
      <c r="DJ105" s="52">
        <v>0.05</v>
      </c>
      <c r="DK105" s="7">
        <v>1.49</v>
      </c>
      <c r="DL105" s="53">
        <f t="shared" si="167"/>
        <v>29799.999999999996</v>
      </c>
      <c r="DM105" s="52">
        <v>0</v>
      </c>
      <c r="DN105" s="7">
        <v>0</v>
      </c>
      <c r="DO105" s="53">
        <v>0</v>
      </c>
      <c r="DP105" s="52">
        <v>0</v>
      </c>
      <c r="DQ105" s="7">
        <v>0</v>
      </c>
      <c r="DR105" s="53">
        <v>0</v>
      </c>
      <c r="DS105" s="52">
        <v>0</v>
      </c>
      <c r="DT105" s="7">
        <v>0</v>
      </c>
      <c r="DU105" s="53">
        <v>0</v>
      </c>
      <c r="DV105" s="52">
        <v>0.02</v>
      </c>
      <c r="DW105" s="7">
        <v>0.75</v>
      </c>
      <c r="DX105" s="53">
        <f t="shared" si="181"/>
        <v>37500</v>
      </c>
      <c r="DY105" s="52">
        <v>4.359</v>
      </c>
      <c r="DZ105" s="7">
        <v>292.26</v>
      </c>
      <c r="EA105" s="53">
        <f t="shared" si="168"/>
        <v>67047.487955953198</v>
      </c>
      <c r="EB105" s="52">
        <v>168.18299999999999</v>
      </c>
      <c r="EC105" s="7">
        <v>1809.41</v>
      </c>
      <c r="ED105" s="53">
        <f t="shared" si="169"/>
        <v>10758.578453232492</v>
      </c>
      <c r="EE105" s="52">
        <v>0</v>
      </c>
      <c r="EF105" s="7">
        <v>0</v>
      </c>
      <c r="EG105" s="53">
        <v>0</v>
      </c>
      <c r="EH105" s="52">
        <v>0</v>
      </c>
      <c r="EI105" s="7">
        <v>0</v>
      </c>
      <c r="EJ105" s="53">
        <f t="shared" si="170"/>
        <v>0</v>
      </c>
      <c r="EK105" s="52">
        <v>0</v>
      </c>
      <c r="EL105" s="7">
        <v>0</v>
      </c>
      <c r="EM105" s="53">
        <v>0</v>
      </c>
      <c r="EN105" s="52">
        <v>0</v>
      </c>
      <c r="EO105" s="7">
        <v>0</v>
      </c>
      <c r="EP105" s="53">
        <v>0</v>
      </c>
      <c r="EQ105" s="52">
        <v>0</v>
      </c>
      <c r="ER105" s="7">
        <v>0</v>
      </c>
      <c r="ES105" s="53">
        <v>0</v>
      </c>
      <c r="ET105" s="52">
        <v>0</v>
      </c>
      <c r="EU105" s="7">
        <v>0</v>
      </c>
      <c r="EV105" s="53">
        <v>0</v>
      </c>
      <c r="EW105" s="52">
        <v>0</v>
      </c>
      <c r="EX105" s="7">
        <v>0</v>
      </c>
      <c r="EY105" s="53">
        <v>0</v>
      </c>
      <c r="EZ105" s="52">
        <v>0</v>
      </c>
      <c r="FA105" s="7">
        <v>0</v>
      </c>
      <c r="FB105" s="53">
        <v>0</v>
      </c>
      <c r="FC105" s="52">
        <v>0</v>
      </c>
      <c r="FD105" s="7">
        <v>0</v>
      </c>
      <c r="FE105" s="53">
        <v>0</v>
      </c>
      <c r="FF105" s="52">
        <v>0</v>
      </c>
      <c r="FG105" s="7">
        <v>0</v>
      </c>
      <c r="FH105" s="53">
        <v>0</v>
      </c>
      <c r="FI105" s="52">
        <v>0.05</v>
      </c>
      <c r="FJ105" s="7">
        <v>0.88</v>
      </c>
      <c r="FK105" s="53">
        <f t="shared" ref="FK105:FK107" si="189">FJ105/FI105*1000</f>
        <v>17599.999999999996</v>
      </c>
      <c r="FL105" s="52">
        <v>0</v>
      </c>
      <c r="FM105" s="7">
        <v>0</v>
      </c>
      <c r="FN105" s="53">
        <f t="shared" si="171"/>
        <v>0</v>
      </c>
      <c r="FO105" s="52">
        <v>0</v>
      </c>
      <c r="FP105" s="7">
        <v>0</v>
      </c>
      <c r="FQ105" s="53">
        <v>0</v>
      </c>
      <c r="FR105" s="52">
        <v>0</v>
      </c>
      <c r="FS105" s="7">
        <v>0</v>
      </c>
      <c r="FT105" s="53">
        <v>0</v>
      </c>
      <c r="FU105" s="52">
        <v>0</v>
      </c>
      <c r="FV105" s="7">
        <v>0</v>
      </c>
      <c r="FW105" s="53">
        <v>0</v>
      </c>
      <c r="FX105" s="52">
        <v>0</v>
      </c>
      <c r="FY105" s="7">
        <v>0</v>
      </c>
      <c r="FZ105" s="53">
        <v>0</v>
      </c>
      <c r="GA105" s="52">
        <v>0</v>
      </c>
      <c r="GB105" s="7">
        <v>0</v>
      </c>
      <c r="GC105" s="53">
        <v>0</v>
      </c>
      <c r="GD105" s="52">
        <v>0</v>
      </c>
      <c r="GE105" s="7">
        <v>0</v>
      </c>
      <c r="GF105" s="53">
        <v>0</v>
      </c>
      <c r="GG105" s="52">
        <v>0</v>
      </c>
      <c r="GH105" s="7">
        <v>0</v>
      </c>
      <c r="GI105" s="53">
        <v>0</v>
      </c>
      <c r="GJ105" s="52">
        <v>0</v>
      </c>
      <c r="GK105" s="7">
        <v>0</v>
      </c>
      <c r="GL105" s="53">
        <f t="shared" si="172"/>
        <v>0</v>
      </c>
      <c r="GM105" s="52">
        <v>0</v>
      </c>
      <c r="GN105" s="7">
        <v>0</v>
      </c>
      <c r="GO105" s="53">
        <v>0</v>
      </c>
      <c r="GP105" s="52">
        <v>1.85</v>
      </c>
      <c r="GQ105" s="7">
        <v>39.64</v>
      </c>
      <c r="GR105" s="53">
        <f t="shared" si="173"/>
        <v>21427.027027027027</v>
      </c>
      <c r="GS105" s="52">
        <v>0</v>
      </c>
      <c r="GT105" s="7">
        <v>0</v>
      </c>
      <c r="GU105" s="53">
        <v>0</v>
      </c>
      <c r="GV105" s="52">
        <v>0</v>
      </c>
      <c r="GW105" s="7">
        <v>0</v>
      </c>
      <c r="GX105" s="53">
        <v>0</v>
      </c>
      <c r="GY105" s="52">
        <v>0</v>
      </c>
      <c r="GZ105" s="7">
        <v>0</v>
      </c>
      <c r="HA105" s="53">
        <v>0</v>
      </c>
      <c r="HB105" s="52">
        <v>0</v>
      </c>
      <c r="HC105" s="7">
        <v>0</v>
      </c>
      <c r="HD105" s="53">
        <v>0</v>
      </c>
      <c r="HE105" s="52">
        <v>0</v>
      </c>
      <c r="HF105" s="7">
        <v>0</v>
      </c>
      <c r="HG105" s="53">
        <v>0</v>
      </c>
      <c r="HH105" s="52">
        <v>0</v>
      </c>
      <c r="HI105" s="7">
        <v>0</v>
      </c>
      <c r="HJ105" s="53">
        <v>0</v>
      </c>
      <c r="HK105" s="52">
        <v>22.012</v>
      </c>
      <c r="HL105" s="7">
        <v>223.7</v>
      </c>
      <c r="HM105" s="53">
        <f t="shared" ref="HM105:HM108" si="190">HL105/HK105*1000</f>
        <v>10162.638560785024</v>
      </c>
      <c r="HN105" s="52">
        <v>0</v>
      </c>
      <c r="HO105" s="7">
        <v>0</v>
      </c>
      <c r="HP105" s="53">
        <v>0</v>
      </c>
      <c r="HQ105" s="52">
        <v>112.366</v>
      </c>
      <c r="HR105" s="7">
        <v>1006.7</v>
      </c>
      <c r="HS105" s="53">
        <f t="shared" ref="HS105:HS108" si="191">HR105/HQ105*1000</f>
        <v>8959.115746756137</v>
      </c>
      <c r="HT105" s="52">
        <v>0.60899999999999999</v>
      </c>
      <c r="HU105" s="7">
        <v>11.91</v>
      </c>
      <c r="HV105" s="53">
        <f t="shared" si="174"/>
        <v>19556.65024630542</v>
      </c>
      <c r="HW105" s="52">
        <v>1766.164</v>
      </c>
      <c r="HX105" s="7">
        <v>11932.12</v>
      </c>
      <c r="HY105" s="53">
        <f t="shared" si="175"/>
        <v>6755.9524483570049</v>
      </c>
      <c r="HZ105" s="10">
        <f t="shared" si="182"/>
        <v>3855.9359999999997</v>
      </c>
      <c r="IA105" s="15">
        <f t="shared" si="183"/>
        <v>25246.220000000005</v>
      </c>
    </row>
    <row r="106" spans="1:235" x14ac:dyDescent="0.3">
      <c r="A106" s="73">
        <v>2015</v>
      </c>
      <c r="B106" s="69" t="s">
        <v>14</v>
      </c>
      <c r="C106" s="52">
        <v>1.3</v>
      </c>
      <c r="D106" s="7">
        <v>36.369999999999997</v>
      </c>
      <c r="E106" s="53">
        <f t="shared" si="176"/>
        <v>27976.923076923074</v>
      </c>
      <c r="F106" s="52">
        <v>0</v>
      </c>
      <c r="G106" s="7">
        <v>0</v>
      </c>
      <c r="H106" s="53">
        <v>0</v>
      </c>
      <c r="I106" s="52">
        <v>0</v>
      </c>
      <c r="J106" s="7">
        <v>0</v>
      </c>
      <c r="K106" s="53">
        <v>0</v>
      </c>
      <c r="L106" s="52">
        <v>0</v>
      </c>
      <c r="M106" s="7">
        <v>0</v>
      </c>
      <c r="N106" s="53">
        <v>0</v>
      </c>
      <c r="O106" s="52">
        <v>0</v>
      </c>
      <c r="P106" s="7">
        <v>0</v>
      </c>
      <c r="Q106" s="53">
        <v>0</v>
      </c>
      <c r="R106" s="52">
        <v>1192.941</v>
      </c>
      <c r="S106" s="7">
        <v>10434.040000000001</v>
      </c>
      <c r="T106" s="53">
        <f t="shared" si="161"/>
        <v>8746.4845285726624</v>
      </c>
      <c r="U106" s="52">
        <v>30</v>
      </c>
      <c r="V106" s="7">
        <v>211.44</v>
      </c>
      <c r="W106" s="53">
        <f t="shared" si="178"/>
        <v>7048</v>
      </c>
      <c r="X106" s="52">
        <v>0</v>
      </c>
      <c r="Y106" s="7">
        <v>0</v>
      </c>
      <c r="Z106" s="53">
        <v>0</v>
      </c>
      <c r="AA106" s="52">
        <v>0</v>
      </c>
      <c r="AB106" s="7">
        <v>0</v>
      </c>
      <c r="AC106" s="53">
        <v>0</v>
      </c>
      <c r="AD106" s="52">
        <v>0</v>
      </c>
      <c r="AE106" s="7">
        <v>0</v>
      </c>
      <c r="AF106" s="53">
        <v>0</v>
      </c>
      <c r="AG106" s="52">
        <v>0</v>
      </c>
      <c r="AH106" s="7">
        <v>0</v>
      </c>
      <c r="AI106" s="53">
        <v>0</v>
      </c>
      <c r="AJ106" s="52">
        <v>0</v>
      </c>
      <c r="AK106" s="7">
        <v>0</v>
      </c>
      <c r="AL106" s="53">
        <v>0</v>
      </c>
      <c r="AM106" s="52">
        <v>0</v>
      </c>
      <c r="AN106" s="7">
        <v>0</v>
      </c>
      <c r="AO106" s="53">
        <v>0</v>
      </c>
      <c r="AP106" s="52">
        <v>0</v>
      </c>
      <c r="AQ106" s="7">
        <v>0</v>
      </c>
      <c r="AR106" s="53">
        <v>0</v>
      </c>
      <c r="AS106" s="52">
        <v>0</v>
      </c>
      <c r="AT106" s="7">
        <v>0</v>
      </c>
      <c r="AU106" s="53">
        <v>0</v>
      </c>
      <c r="AV106" s="52">
        <v>0</v>
      </c>
      <c r="AW106" s="7">
        <v>0</v>
      </c>
      <c r="AX106" s="53">
        <f t="shared" si="163"/>
        <v>0</v>
      </c>
      <c r="AY106" s="52">
        <v>0</v>
      </c>
      <c r="AZ106" s="7">
        <v>0</v>
      </c>
      <c r="BA106" s="53">
        <v>0</v>
      </c>
      <c r="BB106" s="52">
        <v>0</v>
      </c>
      <c r="BC106" s="7">
        <v>0</v>
      </c>
      <c r="BD106" s="53">
        <v>0</v>
      </c>
      <c r="BE106" s="52">
        <v>1045.758</v>
      </c>
      <c r="BF106" s="7">
        <v>3581.19</v>
      </c>
      <c r="BG106" s="53">
        <f t="shared" si="165"/>
        <v>3424.4920909043967</v>
      </c>
      <c r="BH106" s="52">
        <v>0</v>
      </c>
      <c r="BI106" s="7">
        <v>0</v>
      </c>
      <c r="BJ106" s="53">
        <v>0</v>
      </c>
      <c r="BK106" s="52">
        <v>0</v>
      </c>
      <c r="BL106" s="7">
        <v>0</v>
      </c>
      <c r="BM106" s="53">
        <v>0</v>
      </c>
      <c r="BN106" s="52">
        <v>0</v>
      </c>
      <c r="BO106" s="7">
        <v>0</v>
      </c>
      <c r="BP106" s="53">
        <v>0</v>
      </c>
      <c r="BQ106" s="52">
        <v>0</v>
      </c>
      <c r="BR106" s="7">
        <v>0</v>
      </c>
      <c r="BS106" s="53">
        <v>0</v>
      </c>
      <c r="BT106" s="52">
        <v>0</v>
      </c>
      <c r="BU106" s="7">
        <v>0</v>
      </c>
      <c r="BV106" s="53">
        <v>0</v>
      </c>
      <c r="BW106" s="52">
        <v>0</v>
      </c>
      <c r="BX106" s="7">
        <v>0</v>
      </c>
      <c r="BY106" s="53">
        <v>0</v>
      </c>
      <c r="BZ106" s="52">
        <v>0</v>
      </c>
      <c r="CA106" s="7">
        <v>0</v>
      </c>
      <c r="CB106" s="53">
        <v>0</v>
      </c>
      <c r="CC106" s="52">
        <v>0</v>
      </c>
      <c r="CD106" s="7">
        <v>0</v>
      </c>
      <c r="CE106" s="53">
        <v>0</v>
      </c>
      <c r="CF106" s="52">
        <v>0</v>
      </c>
      <c r="CG106" s="7">
        <v>0</v>
      </c>
      <c r="CH106" s="53">
        <v>0</v>
      </c>
      <c r="CI106" s="52">
        <v>0</v>
      </c>
      <c r="CJ106" s="7">
        <v>0</v>
      </c>
      <c r="CK106" s="53">
        <v>0</v>
      </c>
      <c r="CL106" s="52">
        <v>0</v>
      </c>
      <c r="CM106" s="7">
        <v>0</v>
      </c>
      <c r="CN106" s="53">
        <v>0</v>
      </c>
      <c r="CO106" s="52">
        <v>0</v>
      </c>
      <c r="CP106" s="7">
        <v>0</v>
      </c>
      <c r="CQ106" s="53">
        <v>0</v>
      </c>
      <c r="CR106" s="52">
        <v>0</v>
      </c>
      <c r="CS106" s="7">
        <v>0</v>
      </c>
      <c r="CT106" s="53">
        <v>0</v>
      </c>
      <c r="CU106" s="52">
        <v>0</v>
      </c>
      <c r="CV106" s="7">
        <v>0</v>
      </c>
      <c r="CW106" s="53">
        <v>0</v>
      </c>
      <c r="CX106" s="52">
        <v>0</v>
      </c>
      <c r="CY106" s="7">
        <v>0</v>
      </c>
      <c r="CZ106" s="53">
        <v>0</v>
      </c>
      <c r="DA106" s="52">
        <v>633.82500000000005</v>
      </c>
      <c r="DB106" s="7">
        <v>3990.88</v>
      </c>
      <c r="DC106" s="53">
        <f t="shared" si="166"/>
        <v>6296.5014002287689</v>
      </c>
      <c r="DD106" s="52">
        <v>0</v>
      </c>
      <c r="DE106" s="7">
        <v>0</v>
      </c>
      <c r="DF106" s="53">
        <v>0</v>
      </c>
      <c r="DG106" s="52">
        <v>0</v>
      </c>
      <c r="DH106" s="7">
        <v>0</v>
      </c>
      <c r="DI106" s="53">
        <v>0</v>
      </c>
      <c r="DJ106" s="52">
        <v>6.3E-2</v>
      </c>
      <c r="DK106" s="7">
        <v>2.4300000000000002</v>
      </c>
      <c r="DL106" s="53">
        <f t="shared" si="167"/>
        <v>38571.42857142858</v>
      </c>
      <c r="DM106" s="52">
        <v>0</v>
      </c>
      <c r="DN106" s="7">
        <v>0</v>
      </c>
      <c r="DO106" s="53">
        <v>0</v>
      </c>
      <c r="DP106" s="52">
        <v>0</v>
      </c>
      <c r="DQ106" s="7">
        <v>0</v>
      </c>
      <c r="DR106" s="53">
        <v>0</v>
      </c>
      <c r="DS106" s="52">
        <v>0</v>
      </c>
      <c r="DT106" s="7">
        <v>0</v>
      </c>
      <c r="DU106" s="53">
        <v>0</v>
      </c>
      <c r="DV106" s="52">
        <v>0</v>
      </c>
      <c r="DW106" s="7">
        <v>0</v>
      </c>
      <c r="DX106" s="53">
        <v>0</v>
      </c>
      <c r="DY106" s="52">
        <v>6.2220000000000004</v>
      </c>
      <c r="DZ106" s="7">
        <v>69.150000000000006</v>
      </c>
      <c r="EA106" s="53">
        <f t="shared" si="168"/>
        <v>11113.789778206365</v>
      </c>
      <c r="EB106" s="52">
        <v>473.30099999999999</v>
      </c>
      <c r="EC106" s="7">
        <v>4639.88</v>
      </c>
      <c r="ED106" s="53">
        <f t="shared" si="169"/>
        <v>9803.2330377497638</v>
      </c>
      <c r="EE106" s="52">
        <v>0</v>
      </c>
      <c r="EF106" s="7">
        <v>0</v>
      </c>
      <c r="EG106" s="53">
        <v>0</v>
      </c>
      <c r="EH106" s="52">
        <v>0</v>
      </c>
      <c r="EI106" s="7">
        <v>0</v>
      </c>
      <c r="EJ106" s="53">
        <f t="shared" si="170"/>
        <v>0</v>
      </c>
      <c r="EK106" s="52">
        <v>0</v>
      </c>
      <c r="EL106" s="7">
        <v>0</v>
      </c>
      <c r="EM106" s="53">
        <v>0</v>
      </c>
      <c r="EN106" s="52">
        <v>0</v>
      </c>
      <c r="EO106" s="7">
        <v>0</v>
      </c>
      <c r="EP106" s="53">
        <v>0</v>
      </c>
      <c r="EQ106" s="52">
        <v>0</v>
      </c>
      <c r="ER106" s="7">
        <v>0</v>
      </c>
      <c r="ES106" s="53">
        <v>0</v>
      </c>
      <c r="ET106" s="52">
        <v>0</v>
      </c>
      <c r="EU106" s="7">
        <v>0</v>
      </c>
      <c r="EV106" s="53">
        <v>0</v>
      </c>
      <c r="EW106" s="52">
        <v>0</v>
      </c>
      <c r="EX106" s="7">
        <v>0</v>
      </c>
      <c r="EY106" s="53">
        <v>0</v>
      </c>
      <c r="EZ106" s="52">
        <v>0</v>
      </c>
      <c r="FA106" s="7">
        <v>0</v>
      </c>
      <c r="FB106" s="53">
        <v>0</v>
      </c>
      <c r="FC106" s="52">
        <v>0</v>
      </c>
      <c r="FD106" s="7">
        <v>0</v>
      </c>
      <c r="FE106" s="53">
        <v>0</v>
      </c>
      <c r="FF106" s="52">
        <v>0</v>
      </c>
      <c r="FG106" s="7">
        <v>0</v>
      </c>
      <c r="FH106" s="53">
        <v>0</v>
      </c>
      <c r="FI106" s="52">
        <v>0.05</v>
      </c>
      <c r="FJ106" s="7">
        <v>1</v>
      </c>
      <c r="FK106" s="53">
        <f t="shared" si="189"/>
        <v>20000</v>
      </c>
      <c r="FL106" s="52">
        <v>0</v>
      </c>
      <c r="FM106" s="7">
        <v>0</v>
      </c>
      <c r="FN106" s="53">
        <f t="shared" si="171"/>
        <v>0</v>
      </c>
      <c r="FO106" s="52">
        <v>0</v>
      </c>
      <c r="FP106" s="7">
        <v>0</v>
      </c>
      <c r="FQ106" s="53">
        <v>0</v>
      </c>
      <c r="FR106" s="52">
        <v>0</v>
      </c>
      <c r="FS106" s="7">
        <v>0</v>
      </c>
      <c r="FT106" s="53">
        <v>0</v>
      </c>
      <c r="FU106" s="52">
        <v>4.7E-2</v>
      </c>
      <c r="FV106" s="7">
        <v>2.16</v>
      </c>
      <c r="FW106" s="53">
        <f t="shared" ref="FW106" si="192">FV106/FU106*1000</f>
        <v>45957.446808510642</v>
      </c>
      <c r="FX106" s="52">
        <v>0</v>
      </c>
      <c r="FY106" s="7">
        <v>0</v>
      </c>
      <c r="FZ106" s="53">
        <v>0</v>
      </c>
      <c r="GA106" s="52">
        <v>0</v>
      </c>
      <c r="GB106" s="7">
        <v>0</v>
      </c>
      <c r="GC106" s="53">
        <v>0</v>
      </c>
      <c r="GD106" s="52">
        <v>0</v>
      </c>
      <c r="GE106" s="7">
        <v>0</v>
      </c>
      <c r="GF106" s="53">
        <v>0</v>
      </c>
      <c r="GG106" s="52">
        <v>0</v>
      </c>
      <c r="GH106" s="7">
        <v>0</v>
      </c>
      <c r="GI106" s="53">
        <v>0</v>
      </c>
      <c r="GJ106" s="52">
        <v>0</v>
      </c>
      <c r="GK106" s="7">
        <v>0</v>
      </c>
      <c r="GL106" s="53">
        <f t="shared" si="172"/>
        <v>0</v>
      </c>
      <c r="GM106" s="52">
        <v>0</v>
      </c>
      <c r="GN106" s="7">
        <v>0</v>
      </c>
      <c r="GO106" s="53">
        <v>0</v>
      </c>
      <c r="GP106" s="52">
        <v>2.4350000000000001</v>
      </c>
      <c r="GQ106" s="7">
        <v>38.18</v>
      </c>
      <c r="GR106" s="53">
        <f t="shared" si="173"/>
        <v>15679.671457905544</v>
      </c>
      <c r="GS106" s="52">
        <v>0</v>
      </c>
      <c r="GT106" s="7">
        <v>0</v>
      </c>
      <c r="GU106" s="53">
        <v>0</v>
      </c>
      <c r="GV106" s="52">
        <v>0</v>
      </c>
      <c r="GW106" s="7">
        <v>0</v>
      </c>
      <c r="GX106" s="53">
        <v>0</v>
      </c>
      <c r="GY106" s="52">
        <v>0</v>
      </c>
      <c r="GZ106" s="7">
        <v>0</v>
      </c>
      <c r="HA106" s="53">
        <v>0</v>
      </c>
      <c r="HB106" s="52">
        <v>0</v>
      </c>
      <c r="HC106" s="7">
        <v>0</v>
      </c>
      <c r="HD106" s="53">
        <v>0</v>
      </c>
      <c r="HE106" s="52">
        <v>0</v>
      </c>
      <c r="HF106" s="7">
        <v>0</v>
      </c>
      <c r="HG106" s="53">
        <v>0</v>
      </c>
      <c r="HH106" s="52">
        <v>0</v>
      </c>
      <c r="HI106" s="7">
        <v>0</v>
      </c>
      <c r="HJ106" s="53">
        <v>0</v>
      </c>
      <c r="HK106" s="52">
        <v>0</v>
      </c>
      <c r="HL106" s="7">
        <v>0</v>
      </c>
      <c r="HM106" s="53">
        <v>0</v>
      </c>
      <c r="HN106" s="52">
        <v>0</v>
      </c>
      <c r="HO106" s="7">
        <v>0</v>
      </c>
      <c r="HP106" s="53">
        <v>0</v>
      </c>
      <c r="HQ106" s="52">
        <v>100.4</v>
      </c>
      <c r="HR106" s="7">
        <v>750.05</v>
      </c>
      <c r="HS106" s="53">
        <f t="shared" si="191"/>
        <v>7470.6175298804774</v>
      </c>
      <c r="HT106" s="52">
        <v>1.5649999999999999</v>
      </c>
      <c r="HU106" s="7">
        <v>33.299999999999997</v>
      </c>
      <c r="HV106" s="53">
        <f t="shared" si="174"/>
        <v>21277.955271565497</v>
      </c>
      <c r="HW106" s="52">
        <v>2100.0300000000002</v>
      </c>
      <c r="HX106" s="7">
        <v>14577.89</v>
      </c>
      <c r="HY106" s="53">
        <f t="shared" si="175"/>
        <v>6941.7532130493364</v>
      </c>
      <c r="HZ106" s="10">
        <f t="shared" si="182"/>
        <v>5587.9369999999999</v>
      </c>
      <c r="IA106" s="15">
        <f t="shared" si="183"/>
        <v>38367.96</v>
      </c>
    </row>
    <row r="107" spans="1:235" x14ac:dyDescent="0.3">
      <c r="A107" s="73">
        <v>2015</v>
      </c>
      <c r="B107" s="69" t="s">
        <v>15</v>
      </c>
      <c r="C107" s="52">
        <v>8.5630000000000006</v>
      </c>
      <c r="D107" s="7">
        <v>94.87</v>
      </c>
      <c r="E107" s="53">
        <f t="shared" si="176"/>
        <v>11079.061076725447</v>
      </c>
      <c r="F107" s="52">
        <v>0</v>
      </c>
      <c r="G107" s="7">
        <v>0</v>
      </c>
      <c r="H107" s="53">
        <v>0</v>
      </c>
      <c r="I107" s="52">
        <v>0</v>
      </c>
      <c r="J107" s="7">
        <v>0</v>
      </c>
      <c r="K107" s="53">
        <v>0</v>
      </c>
      <c r="L107" s="52">
        <v>0</v>
      </c>
      <c r="M107" s="7">
        <v>0</v>
      </c>
      <c r="N107" s="53">
        <v>0</v>
      </c>
      <c r="O107" s="52">
        <v>0</v>
      </c>
      <c r="P107" s="7">
        <v>0</v>
      </c>
      <c r="Q107" s="53">
        <v>0</v>
      </c>
      <c r="R107" s="52">
        <v>1401.405</v>
      </c>
      <c r="S107" s="7">
        <v>12440</v>
      </c>
      <c r="T107" s="53">
        <f t="shared" si="161"/>
        <v>8876.8057770594514</v>
      </c>
      <c r="U107" s="52">
        <v>0</v>
      </c>
      <c r="V107" s="7">
        <v>0</v>
      </c>
      <c r="W107" s="53">
        <v>0</v>
      </c>
      <c r="X107" s="52">
        <v>0</v>
      </c>
      <c r="Y107" s="7">
        <v>0</v>
      </c>
      <c r="Z107" s="53">
        <v>0</v>
      </c>
      <c r="AA107" s="52">
        <v>0</v>
      </c>
      <c r="AB107" s="7">
        <v>0</v>
      </c>
      <c r="AC107" s="53">
        <v>0</v>
      </c>
      <c r="AD107" s="52">
        <v>0</v>
      </c>
      <c r="AE107" s="7">
        <v>0</v>
      </c>
      <c r="AF107" s="53">
        <v>0</v>
      </c>
      <c r="AG107" s="52">
        <v>0</v>
      </c>
      <c r="AH107" s="7">
        <v>0</v>
      </c>
      <c r="AI107" s="53">
        <v>0</v>
      </c>
      <c r="AJ107" s="52">
        <v>0</v>
      </c>
      <c r="AK107" s="7">
        <v>0</v>
      </c>
      <c r="AL107" s="53">
        <v>0</v>
      </c>
      <c r="AM107" s="52">
        <v>0</v>
      </c>
      <c r="AN107" s="7">
        <v>0</v>
      </c>
      <c r="AO107" s="53">
        <v>0</v>
      </c>
      <c r="AP107" s="52">
        <v>0</v>
      </c>
      <c r="AQ107" s="7">
        <v>0</v>
      </c>
      <c r="AR107" s="53">
        <v>0</v>
      </c>
      <c r="AS107" s="52">
        <v>0</v>
      </c>
      <c r="AT107" s="7">
        <v>0</v>
      </c>
      <c r="AU107" s="53">
        <v>0</v>
      </c>
      <c r="AV107" s="52">
        <v>0</v>
      </c>
      <c r="AW107" s="7">
        <v>0</v>
      </c>
      <c r="AX107" s="53">
        <f t="shared" si="163"/>
        <v>0</v>
      </c>
      <c r="AY107" s="52">
        <v>0</v>
      </c>
      <c r="AZ107" s="7">
        <v>0</v>
      </c>
      <c r="BA107" s="53">
        <v>0</v>
      </c>
      <c r="BB107" s="52">
        <v>0</v>
      </c>
      <c r="BC107" s="7">
        <v>0</v>
      </c>
      <c r="BD107" s="53">
        <v>0</v>
      </c>
      <c r="BE107" s="52">
        <v>1367.0419999999999</v>
      </c>
      <c r="BF107" s="7">
        <v>4818.57</v>
      </c>
      <c r="BG107" s="53">
        <f t="shared" si="165"/>
        <v>3524.8148923003096</v>
      </c>
      <c r="BH107" s="52">
        <v>0</v>
      </c>
      <c r="BI107" s="7">
        <v>0</v>
      </c>
      <c r="BJ107" s="53">
        <v>0</v>
      </c>
      <c r="BK107" s="52">
        <v>0</v>
      </c>
      <c r="BL107" s="7">
        <v>0</v>
      </c>
      <c r="BM107" s="53">
        <v>0</v>
      </c>
      <c r="BN107" s="52">
        <v>0</v>
      </c>
      <c r="BO107" s="7">
        <v>0</v>
      </c>
      <c r="BP107" s="53">
        <v>0</v>
      </c>
      <c r="BQ107" s="52">
        <v>0</v>
      </c>
      <c r="BR107" s="7">
        <v>0</v>
      </c>
      <c r="BS107" s="53">
        <v>0</v>
      </c>
      <c r="BT107" s="52">
        <v>0</v>
      </c>
      <c r="BU107" s="7">
        <v>0</v>
      </c>
      <c r="BV107" s="53">
        <v>0</v>
      </c>
      <c r="BW107" s="52">
        <v>0</v>
      </c>
      <c r="BX107" s="7">
        <v>0</v>
      </c>
      <c r="BY107" s="53">
        <v>0</v>
      </c>
      <c r="BZ107" s="52">
        <v>0</v>
      </c>
      <c r="CA107" s="7">
        <v>0</v>
      </c>
      <c r="CB107" s="53">
        <v>0</v>
      </c>
      <c r="CC107" s="52">
        <v>0</v>
      </c>
      <c r="CD107" s="7">
        <v>0</v>
      </c>
      <c r="CE107" s="53">
        <v>0</v>
      </c>
      <c r="CF107" s="52">
        <v>0</v>
      </c>
      <c r="CG107" s="7">
        <v>0</v>
      </c>
      <c r="CH107" s="53">
        <v>0</v>
      </c>
      <c r="CI107" s="52">
        <v>0</v>
      </c>
      <c r="CJ107" s="7">
        <v>0</v>
      </c>
      <c r="CK107" s="53">
        <v>0</v>
      </c>
      <c r="CL107" s="52">
        <v>0</v>
      </c>
      <c r="CM107" s="7">
        <v>0</v>
      </c>
      <c r="CN107" s="53">
        <v>0</v>
      </c>
      <c r="CO107" s="52">
        <v>0</v>
      </c>
      <c r="CP107" s="7">
        <v>0</v>
      </c>
      <c r="CQ107" s="53">
        <v>0</v>
      </c>
      <c r="CR107" s="52">
        <v>0</v>
      </c>
      <c r="CS107" s="7">
        <v>0</v>
      </c>
      <c r="CT107" s="53">
        <v>0</v>
      </c>
      <c r="CU107" s="52">
        <v>0</v>
      </c>
      <c r="CV107" s="7">
        <v>0</v>
      </c>
      <c r="CW107" s="53">
        <v>0</v>
      </c>
      <c r="CX107" s="52">
        <v>0</v>
      </c>
      <c r="CY107" s="7">
        <v>0</v>
      </c>
      <c r="CZ107" s="53">
        <v>0</v>
      </c>
      <c r="DA107" s="52">
        <v>734.93700000000001</v>
      </c>
      <c r="DB107" s="7">
        <v>4220.42</v>
      </c>
      <c r="DC107" s="53">
        <f t="shared" si="166"/>
        <v>5742.5602466605978</v>
      </c>
      <c r="DD107" s="52">
        <v>0</v>
      </c>
      <c r="DE107" s="7">
        <v>0</v>
      </c>
      <c r="DF107" s="53">
        <v>0</v>
      </c>
      <c r="DG107" s="52">
        <v>0</v>
      </c>
      <c r="DH107" s="7">
        <v>0</v>
      </c>
      <c r="DI107" s="53">
        <v>0</v>
      </c>
      <c r="DJ107" s="52">
        <v>1.9339999999999999</v>
      </c>
      <c r="DK107" s="7">
        <v>40.68</v>
      </c>
      <c r="DL107" s="53">
        <f t="shared" si="167"/>
        <v>21034.126163391935</v>
      </c>
      <c r="DM107" s="52">
        <v>0</v>
      </c>
      <c r="DN107" s="7">
        <v>0</v>
      </c>
      <c r="DO107" s="53">
        <v>0</v>
      </c>
      <c r="DP107" s="52">
        <v>0</v>
      </c>
      <c r="DQ107" s="7">
        <v>0</v>
      </c>
      <c r="DR107" s="53">
        <v>0</v>
      </c>
      <c r="DS107" s="52">
        <v>0</v>
      </c>
      <c r="DT107" s="7">
        <v>0</v>
      </c>
      <c r="DU107" s="53">
        <v>0</v>
      </c>
      <c r="DV107" s="52">
        <v>0</v>
      </c>
      <c r="DW107" s="7">
        <v>0</v>
      </c>
      <c r="DX107" s="53">
        <v>0</v>
      </c>
      <c r="DY107" s="52">
        <v>6.3559999999999999</v>
      </c>
      <c r="DZ107" s="7">
        <v>28.69</v>
      </c>
      <c r="EA107" s="53">
        <f t="shared" si="168"/>
        <v>4513.8451856513539</v>
      </c>
      <c r="EB107" s="52">
        <v>309.97199999999998</v>
      </c>
      <c r="EC107" s="7">
        <v>2620.67</v>
      </c>
      <c r="ED107" s="53">
        <f t="shared" si="169"/>
        <v>8454.5378292232854</v>
      </c>
      <c r="EE107" s="52">
        <v>0</v>
      </c>
      <c r="EF107" s="7">
        <v>0</v>
      </c>
      <c r="EG107" s="53">
        <v>0</v>
      </c>
      <c r="EH107" s="52">
        <v>0</v>
      </c>
      <c r="EI107" s="7">
        <v>0</v>
      </c>
      <c r="EJ107" s="53">
        <f t="shared" si="170"/>
        <v>0</v>
      </c>
      <c r="EK107" s="52">
        <v>0</v>
      </c>
      <c r="EL107" s="7">
        <v>0</v>
      </c>
      <c r="EM107" s="53">
        <v>0</v>
      </c>
      <c r="EN107" s="52">
        <v>0</v>
      </c>
      <c r="EO107" s="7">
        <v>0</v>
      </c>
      <c r="EP107" s="53">
        <v>0</v>
      </c>
      <c r="EQ107" s="52">
        <v>0</v>
      </c>
      <c r="ER107" s="7">
        <v>0</v>
      </c>
      <c r="ES107" s="53">
        <v>0</v>
      </c>
      <c r="ET107" s="52">
        <v>0</v>
      </c>
      <c r="EU107" s="7">
        <v>0</v>
      </c>
      <c r="EV107" s="53">
        <v>0</v>
      </c>
      <c r="EW107" s="52">
        <v>0</v>
      </c>
      <c r="EX107" s="7">
        <v>0</v>
      </c>
      <c r="EY107" s="53">
        <v>0</v>
      </c>
      <c r="EZ107" s="52">
        <v>0</v>
      </c>
      <c r="FA107" s="7">
        <v>0</v>
      </c>
      <c r="FB107" s="53">
        <v>0</v>
      </c>
      <c r="FC107" s="52">
        <v>0</v>
      </c>
      <c r="FD107" s="7">
        <v>0</v>
      </c>
      <c r="FE107" s="53">
        <v>0</v>
      </c>
      <c r="FF107" s="52">
        <v>0</v>
      </c>
      <c r="FG107" s="7">
        <v>0</v>
      </c>
      <c r="FH107" s="53">
        <v>0</v>
      </c>
      <c r="FI107" s="52">
        <v>0.05</v>
      </c>
      <c r="FJ107" s="7">
        <v>1</v>
      </c>
      <c r="FK107" s="53">
        <f t="shared" si="189"/>
        <v>20000</v>
      </c>
      <c r="FL107" s="52">
        <v>0</v>
      </c>
      <c r="FM107" s="7">
        <v>0</v>
      </c>
      <c r="FN107" s="53">
        <f t="shared" si="171"/>
        <v>0</v>
      </c>
      <c r="FO107" s="52">
        <v>0</v>
      </c>
      <c r="FP107" s="7">
        <v>0</v>
      </c>
      <c r="FQ107" s="53">
        <v>0</v>
      </c>
      <c r="FR107" s="52">
        <v>0</v>
      </c>
      <c r="FS107" s="7">
        <v>0</v>
      </c>
      <c r="FT107" s="53">
        <v>0</v>
      </c>
      <c r="FU107" s="52">
        <v>0</v>
      </c>
      <c r="FV107" s="7">
        <v>0</v>
      </c>
      <c r="FW107" s="53">
        <v>0</v>
      </c>
      <c r="FX107" s="52">
        <v>0</v>
      </c>
      <c r="FY107" s="7">
        <v>0</v>
      </c>
      <c r="FZ107" s="53">
        <v>0</v>
      </c>
      <c r="GA107" s="52">
        <v>99</v>
      </c>
      <c r="GB107" s="7">
        <v>517.75</v>
      </c>
      <c r="GC107" s="53">
        <f t="shared" ref="GC107" si="193">GB107/GA107*1000</f>
        <v>5229.7979797979797</v>
      </c>
      <c r="GD107" s="52">
        <v>0</v>
      </c>
      <c r="GE107" s="7">
        <v>0</v>
      </c>
      <c r="GF107" s="53">
        <v>0</v>
      </c>
      <c r="GG107" s="52">
        <v>0</v>
      </c>
      <c r="GH107" s="7">
        <v>0</v>
      </c>
      <c r="GI107" s="53">
        <v>0</v>
      </c>
      <c r="GJ107" s="52">
        <v>0</v>
      </c>
      <c r="GK107" s="7">
        <v>0</v>
      </c>
      <c r="GL107" s="53">
        <f t="shared" si="172"/>
        <v>0</v>
      </c>
      <c r="GM107" s="52">
        <v>0</v>
      </c>
      <c r="GN107" s="7">
        <v>0</v>
      </c>
      <c r="GO107" s="53">
        <v>0</v>
      </c>
      <c r="GP107" s="52">
        <v>1.113</v>
      </c>
      <c r="GQ107" s="7">
        <v>37.71</v>
      </c>
      <c r="GR107" s="53">
        <f t="shared" si="173"/>
        <v>33881.401617250674</v>
      </c>
      <c r="GS107" s="52">
        <v>0</v>
      </c>
      <c r="GT107" s="7">
        <v>0</v>
      </c>
      <c r="GU107" s="53">
        <v>0</v>
      </c>
      <c r="GV107" s="52">
        <v>0</v>
      </c>
      <c r="GW107" s="7">
        <v>0</v>
      </c>
      <c r="GX107" s="53">
        <v>0</v>
      </c>
      <c r="GY107" s="52">
        <v>0</v>
      </c>
      <c r="GZ107" s="7">
        <v>0</v>
      </c>
      <c r="HA107" s="53">
        <v>0</v>
      </c>
      <c r="HB107" s="52">
        <v>0</v>
      </c>
      <c r="HC107" s="7">
        <v>0</v>
      </c>
      <c r="HD107" s="53">
        <v>0</v>
      </c>
      <c r="HE107" s="52">
        <v>0</v>
      </c>
      <c r="HF107" s="7">
        <v>0</v>
      </c>
      <c r="HG107" s="53">
        <v>0</v>
      </c>
      <c r="HH107" s="52">
        <v>0</v>
      </c>
      <c r="HI107" s="7">
        <v>0</v>
      </c>
      <c r="HJ107" s="53">
        <v>0</v>
      </c>
      <c r="HK107" s="52">
        <v>3.8180000000000001</v>
      </c>
      <c r="HL107" s="7">
        <v>40.57</v>
      </c>
      <c r="HM107" s="53">
        <f t="shared" si="190"/>
        <v>10625.982189628077</v>
      </c>
      <c r="HN107" s="52">
        <v>0</v>
      </c>
      <c r="HO107" s="7">
        <v>0</v>
      </c>
      <c r="HP107" s="53">
        <v>0</v>
      </c>
      <c r="HQ107" s="52">
        <v>9</v>
      </c>
      <c r="HR107" s="7">
        <v>54</v>
      </c>
      <c r="HS107" s="53">
        <f t="shared" si="191"/>
        <v>6000</v>
      </c>
      <c r="HT107" s="52">
        <v>34.125</v>
      </c>
      <c r="HU107" s="7">
        <v>498.6</v>
      </c>
      <c r="HV107" s="53">
        <f t="shared" si="174"/>
        <v>14610.989010989013</v>
      </c>
      <c r="HW107" s="52">
        <v>2796.7420000000002</v>
      </c>
      <c r="HX107" s="7">
        <v>21912.69</v>
      </c>
      <c r="HY107" s="53">
        <f t="shared" si="175"/>
        <v>7835.07738647326</v>
      </c>
      <c r="HZ107" s="10">
        <f t="shared" si="182"/>
        <v>6774.0569999999998</v>
      </c>
      <c r="IA107" s="15">
        <f t="shared" si="183"/>
        <v>47326.219999999994</v>
      </c>
    </row>
    <row r="108" spans="1:235" x14ac:dyDescent="0.3">
      <c r="A108" s="73">
        <v>2015</v>
      </c>
      <c r="B108" s="69" t="s">
        <v>16</v>
      </c>
      <c r="C108" s="52">
        <v>1.6870000000000001</v>
      </c>
      <c r="D108" s="7">
        <v>74.709999999999994</v>
      </c>
      <c r="E108" s="53">
        <f t="shared" si="176"/>
        <v>44285.714285714275</v>
      </c>
      <c r="F108" s="52">
        <v>0</v>
      </c>
      <c r="G108" s="7">
        <v>0</v>
      </c>
      <c r="H108" s="53">
        <v>0</v>
      </c>
      <c r="I108" s="52">
        <v>0</v>
      </c>
      <c r="J108" s="7">
        <v>0</v>
      </c>
      <c r="K108" s="53">
        <v>0</v>
      </c>
      <c r="L108" s="52">
        <v>0</v>
      </c>
      <c r="M108" s="7">
        <v>0</v>
      </c>
      <c r="N108" s="53">
        <v>0</v>
      </c>
      <c r="O108" s="52">
        <v>0</v>
      </c>
      <c r="P108" s="7">
        <v>0</v>
      </c>
      <c r="Q108" s="53">
        <v>0</v>
      </c>
      <c r="R108" s="52">
        <v>1018.481</v>
      </c>
      <c r="S108" s="7">
        <v>8338.44</v>
      </c>
      <c r="T108" s="53">
        <f t="shared" si="161"/>
        <v>8187.1335842298495</v>
      </c>
      <c r="U108" s="52">
        <v>0</v>
      </c>
      <c r="V108" s="7">
        <v>0</v>
      </c>
      <c r="W108" s="53">
        <v>0</v>
      </c>
      <c r="X108" s="52">
        <v>0</v>
      </c>
      <c r="Y108" s="7">
        <v>0</v>
      </c>
      <c r="Z108" s="53">
        <v>0</v>
      </c>
      <c r="AA108" s="52">
        <v>0</v>
      </c>
      <c r="AB108" s="7">
        <v>0</v>
      </c>
      <c r="AC108" s="53">
        <v>0</v>
      </c>
      <c r="AD108" s="52">
        <v>0</v>
      </c>
      <c r="AE108" s="7">
        <v>0</v>
      </c>
      <c r="AF108" s="53">
        <v>0</v>
      </c>
      <c r="AG108" s="52">
        <v>0</v>
      </c>
      <c r="AH108" s="7">
        <v>0</v>
      </c>
      <c r="AI108" s="53">
        <v>0</v>
      </c>
      <c r="AJ108" s="52">
        <v>0</v>
      </c>
      <c r="AK108" s="7">
        <v>0</v>
      </c>
      <c r="AL108" s="53">
        <v>0</v>
      </c>
      <c r="AM108" s="52">
        <v>0</v>
      </c>
      <c r="AN108" s="7">
        <v>0</v>
      </c>
      <c r="AO108" s="53">
        <v>0</v>
      </c>
      <c r="AP108" s="52">
        <v>2.5000000000000001E-2</v>
      </c>
      <c r="AQ108" s="7">
        <v>0.3</v>
      </c>
      <c r="AR108" s="53">
        <f t="shared" si="162"/>
        <v>11999.999999999998</v>
      </c>
      <c r="AS108" s="52">
        <v>0</v>
      </c>
      <c r="AT108" s="7">
        <v>0</v>
      </c>
      <c r="AU108" s="53">
        <v>0</v>
      </c>
      <c r="AV108" s="52">
        <v>0</v>
      </c>
      <c r="AW108" s="7">
        <v>0</v>
      </c>
      <c r="AX108" s="53">
        <f t="shared" si="163"/>
        <v>0</v>
      </c>
      <c r="AY108" s="52">
        <v>0</v>
      </c>
      <c r="AZ108" s="7">
        <v>0</v>
      </c>
      <c r="BA108" s="53">
        <v>0</v>
      </c>
      <c r="BB108" s="52">
        <v>0</v>
      </c>
      <c r="BC108" s="7">
        <v>0</v>
      </c>
      <c r="BD108" s="53">
        <v>0</v>
      </c>
      <c r="BE108" s="52">
        <v>1603.5119999999999</v>
      </c>
      <c r="BF108" s="7">
        <v>5855.7</v>
      </c>
      <c r="BG108" s="53">
        <f t="shared" si="165"/>
        <v>3651.796806010806</v>
      </c>
      <c r="BH108" s="52">
        <v>0</v>
      </c>
      <c r="BI108" s="7">
        <v>0</v>
      </c>
      <c r="BJ108" s="53">
        <v>0</v>
      </c>
      <c r="BK108" s="52">
        <v>0</v>
      </c>
      <c r="BL108" s="7">
        <v>0</v>
      </c>
      <c r="BM108" s="53">
        <v>0</v>
      </c>
      <c r="BN108" s="52">
        <v>0</v>
      </c>
      <c r="BO108" s="7">
        <v>0</v>
      </c>
      <c r="BP108" s="53">
        <v>0</v>
      </c>
      <c r="BQ108" s="52">
        <v>0</v>
      </c>
      <c r="BR108" s="7">
        <v>0</v>
      </c>
      <c r="BS108" s="53">
        <v>0</v>
      </c>
      <c r="BT108" s="52">
        <v>0</v>
      </c>
      <c r="BU108" s="7">
        <v>0</v>
      </c>
      <c r="BV108" s="53">
        <v>0</v>
      </c>
      <c r="BW108" s="52">
        <v>0</v>
      </c>
      <c r="BX108" s="7">
        <v>0</v>
      </c>
      <c r="BY108" s="53">
        <v>0</v>
      </c>
      <c r="BZ108" s="52">
        <v>0</v>
      </c>
      <c r="CA108" s="7">
        <v>0</v>
      </c>
      <c r="CB108" s="53">
        <v>0</v>
      </c>
      <c r="CC108" s="52">
        <v>0</v>
      </c>
      <c r="CD108" s="7">
        <v>0</v>
      </c>
      <c r="CE108" s="53">
        <v>0</v>
      </c>
      <c r="CF108" s="52">
        <v>0</v>
      </c>
      <c r="CG108" s="7">
        <v>0</v>
      </c>
      <c r="CH108" s="53">
        <v>0</v>
      </c>
      <c r="CI108" s="52">
        <v>0</v>
      </c>
      <c r="CJ108" s="7">
        <v>0</v>
      </c>
      <c r="CK108" s="53">
        <v>0</v>
      </c>
      <c r="CL108" s="52">
        <v>0</v>
      </c>
      <c r="CM108" s="7">
        <v>0</v>
      </c>
      <c r="CN108" s="53">
        <v>0</v>
      </c>
      <c r="CO108" s="52">
        <v>0</v>
      </c>
      <c r="CP108" s="7">
        <v>0</v>
      </c>
      <c r="CQ108" s="53">
        <v>0</v>
      </c>
      <c r="CR108" s="52">
        <v>0</v>
      </c>
      <c r="CS108" s="7">
        <v>0</v>
      </c>
      <c r="CT108" s="53">
        <v>0</v>
      </c>
      <c r="CU108" s="52">
        <v>0</v>
      </c>
      <c r="CV108" s="7">
        <v>0</v>
      </c>
      <c r="CW108" s="53">
        <v>0</v>
      </c>
      <c r="CX108" s="52">
        <v>0</v>
      </c>
      <c r="CY108" s="7">
        <v>0</v>
      </c>
      <c r="CZ108" s="53">
        <v>0</v>
      </c>
      <c r="DA108" s="52">
        <v>448.59699999999998</v>
      </c>
      <c r="DB108" s="7">
        <v>2826.52</v>
      </c>
      <c r="DC108" s="53">
        <f t="shared" si="166"/>
        <v>6300.8000499334594</v>
      </c>
      <c r="DD108" s="52">
        <v>0</v>
      </c>
      <c r="DE108" s="7">
        <v>0</v>
      </c>
      <c r="DF108" s="53">
        <v>0</v>
      </c>
      <c r="DG108" s="52">
        <v>0</v>
      </c>
      <c r="DH108" s="7">
        <v>0</v>
      </c>
      <c r="DI108" s="53">
        <v>0</v>
      </c>
      <c r="DJ108" s="52">
        <v>0</v>
      </c>
      <c r="DK108" s="7">
        <v>0</v>
      </c>
      <c r="DL108" s="53">
        <v>0</v>
      </c>
      <c r="DM108" s="52">
        <v>0</v>
      </c>
      <c r="DN108" s="7">
        <v>0</v>
      </c>
      <c r="DO108" s="53">
        <v>0</v>
      </c>
      <c r="DP108" s="52">
        <v>0</v>
      </c>
      <c r="DQ108" s="7">
        <v>0</v>
      </c>
      <c r="DR108" s="53">
        <v>0</v>
      </c>
      <c r="DS108" s="52">
        <v>0</v>
      </c>
      <c r="DT108" s="7">
        <v>0</v>
      </c>
      <c r="DU108" s="53">
        <v>0</v>
      </c>
      <c r="DV108" s="52">
        <v>0</v>
      </c>
      <c r="DW108" s="7">
        <v>0</v>
      </c>
      <c r="DX108" s="53">
        <v>0</v>
      </c>
      <c r="DY108" s="52">
        <v>1.1559999999999999</v>
      </c>
      <c r="DZ108" s="7">
        <v>25.81</v>
      </c>
      <c r="EA108" s="53">
        <f t="shared" si="168"/>
        <v>22326.989619377164</v>
      </c>
      <c r="EB108" s="52">
        <v>60.5</v>
      </c>
      <c r="EC108" s="7">
        <v>656.19</v>
      </c>
      <c r="ED108" s="53">
        <f t="shared" si="169"/>
        <v>10846.115702479339</v>
      </c>
      <c r="EE108" s="52">
        <v>0</v>
      </c>
      <c r="EF108" s="7">
        <v>0</v>
      </c>
      <c r="EG108" s="53">
        <v>0</v>
      </c>
      <c r="EH108" s="52">
        <v>0</v>
      </c>
      <c r="EI108" s="7">
        <v>0</v>
      </c>
      <c r="EJ108" s="53">
        <f t="shared" si="170"/>
        <v>0</v>
      </c>
      <c r="EK108" s="52">
        <v>0</v>
      </c>
      <c r="EL108" s="7">
        <v>0</v>
      </c>
      <c r="EM108" s="53">
        <v>0</v>
      </c>
      <c r="EN108" s="52">
        <v>0</v>
      </c>
      <c r="EO108" s="7">
        <v>0</v>
      </c>
      <c r="EP108" s="53">
        <v>0</v>
      </c>
      <c r="EQ108" s="52">
        <v>0</v>
      </c>
      <c r="ER108" s="7">
        <v>0</v>
      </c>
      <c r="ES108" s="53">
        <v>0</v>
      </c>
      <c r="ET108" s="52">
        <v>0</v>
      </c>
      <c r="EU108" s="7">
        <v>0</v>
      </c>
      <c r="EV108" s="53">
        <v>0</v>
      </c>
      <c r="EW108" s="52">
        <v>0</v>
      </c>
      <c r="EX108" s="7">
        <v>0</v>
      </c>
      <c r="EY108" s="53">
        <v>0</v>
      </c>
      <c r="EZ108" s="52">
        <v>0</v>
      </c>
      <c r="FA108" s="7">
        <v>0</v>
      </c>
      <c r="FB108" s="53">
        <v>0</v>
      </c>
      <c r="FC108" s="52">
        <v>0</v>
      </c>
      <c r="FD108" s="7">
        <v>0</v>
      </c>
      <c r="FE108" s="53">
        <v>0</v>
      </c>
      <c r="FF108" s="52">
        <v>0</v>
      </c>
      <c r="FG108" s="7">
        <v>0</v>
      </c>
      <c r="FH108" s="53">
        <v>0</v>
      </c>
      <c r="FI108" s="52">
        <v>0</v>
      </c>
      <c r="FJ108" s="7">
        <v>0</v>
      </c>
      <c r="FK108" s="53">
        <v>0</v>
      </c>
      <c r="FL108" s="52">
        <v>0</v>
      </c>
      <c r="FM108" s="7">
        <v>0</v>
      </c>
      <c r="FN108" s="53">
        <f t="shared" si="171"/>
        <v>0</v>
      </c>
      <c r="FO108" s="52">
        <v>0</v>
      </c>
      <c r="FP108" s="7">
        <v>0</v>
      </c>
      <c r="FQ108" s="53">
        <v>0</v>
      </c>
      <c r="FR108" s="52">
        <v>0</v>
      </c>
      <c r="FS108" s="7">
        <v>0</v>
      </c>
      <c r="FT108" s="53">
        <v>0</v>
      </c>
      <c r="FU108" s="52">
        <v>0</v>
      </c>
      <c r="FV108" s="7">
        <v>0</v>
      </c>
      <c r="FW108" s="53">
        <v>0</v>
      </c>
      <c r="FX108" s="52">
        <v>0</v>
      </c>
      <c r="FY108" s="7">
        <v>0</v>
      </c>
      <c r="FZ108" s="53">
        <v>0</v>
      </c>
      <c r="GA108" s="52">
        <v>0</v>
      </c>
      <c r="GB108" s="7">
        <v>0</v>
      </c>
      <c r="GC108" s="53">
        <v>0</v>
      </c>
      <c r="GD108" s="52">
        <v>0</v>
      </c>
      <c r="GE108" s="7">
        <v>0</v>
      </c>
      <c r="GF108" s="53">
        <v>0</v>
      </c>
      <c r="GG108" s="52">
        <v>0</v>
      </c>
      <c r="GH108" s="7">
        <v>0</v>
      </c>
      <c r="GI108" s="53">
        <v>0</v>
      </c>
      <c r="GJ108" s="52">
        <v>0</v>
      </c>
      <c r="GK108" s="7">
        <v>0</v>
      </c>
      <c r="GL108" s="53">
        <f t="shared" si="172"/>
        <v>0</v>
      </c>
      <c r="GM108" s="52">
        <v>0</v>
      </c>
      <c r="GN108" s="7">
        <v>0</v>
      </c>
      <c r="GO108" s="53">
        <v>0</v>
      </c>
      <c r="GP108" s="52">
        <v>2.0649999999999999</v>
      </c>
      <c r="GQ108" s="7">
        <v>51.73</v>
      </c>
      <c r="GR108" s="53">
        <f t="shared" si="173"/>
        <v>25050.847457627118</v>
      </c>
      <c r="GS108" s="52">
        <v>0</v>
      </c>
      <c r="GT108" s="7">
        <v>0</v>
      </c>
      <c r="GU108" s="53">
        <v>0</v>
      </c>
      <c r="GV108" s="52">
        <v>0</v>
      </c>
      <c r="GW108" s="7">
        <v>0</v>
      </c>
      <c r="GX108" s="53">
        <v>0</v>
      </c>
      <c r="GY108" s="52">
        <v>0</v>
      </c>
      <c r="GZ108" s="7">
        <v>0</v>
      </c>
      <c r="HA108" s="53">
        <v>0</v>
      </c>
      <c r="HB108" s="52">
        <v>0</v>
      </c>
      <c r="HC108" s="7">
        <v>0</v>
      </c>
      <c r="HD108" s="53">
        <v>0</v>
      </c>
      <c r="HE108" s="52">
        <v>0</v>
      </c>
      <c r="HF108" s="7">
        <v>0</v>
      </c>
      <c r="HG108" s="53">
        <v>0</v>
      </c>
      <c r="HH108" s="52">
        <v>0</v>
      </c>
      <c r="HI108" s="7">
        <v>0</v>
      </c>
      <c r="HJ108" s="53">
        <v>0</v>
      </c>
      <c r="HK108" s="52">
        <v>1.1499999999999999</v>
      </c>
      <c r="HL108" s="7">
        <v>11.52</v>
      </c>
      <c r="HM108" s="53">
        <f t="shared" si="190"/>
        <v>10017.391304347826</v>
      </c>
      <c r="HN108" s="52">
        <v>0</v>
      </c>
      <c r="HO108" s="7">
        <v>0</v>
      </c>
      <c r="HP108" s="53">
        <v>0</v>
      </c>
      <c r="HQ108" s="52">
        <v>9.359</v>
      </c>
      <c r="HR108" s="7">
        <v>56.1</v>
      </c>
      <c r="HS108" s="53">
        <f t="shared" si="191"/>
        <v>5994.2301527941017</v>
      </c>
      <c r="HT108" s="52">
        <v>36.518999999999998</v>
      </c>
      <c r="HU108" s="7">
        <v>310.52</v>
      </c>
      <c r="HV108" s="53">
        <f t="shared" si="174"/>
        <v>8502.9710561625452</v>
      </c>
      <c r="HW108" s="52">
        <v>2195.2759999999998</v>
      </c>
      <c r="HX108" s="7">
        <v>17693.419999999998</v>
      </c>
      <c r="HY108" s="53">
        <f t="shared" si="175"/>
        <v>8059.7701610184768</v>
      </c>
      <c r="HZ108" s="10">
        <f t="shared" si="182"/>
        <v>5378.3269999999993</v>
      </c>
      <c r="IA108" s="15">
        <f t="shared" si="183"/>
        <v>35900.959999999999</v>
      </c>
    </row>
    <row r="109" spans="1:235" ht="15" thickBot="1" x14ac:dyDescent="0.35">
      <c r="A109" s="83"/>
      <c r="B109" s="84" t="s">
        <v>17</v>
      </c>
      <c r="C109" s="79">
        <f>SUM(C97:C108)</f>
        <v>66.997</v>
      </c>
      <c r="D109" s="46">
        <f>SUM(D97:D108)</f>
        <v>670.68000000000006</v>
      </c>
      <c r="E109" s="80"/>
      <c r="F109" s="79">
        <f>SUM(F97:F108)</f>
        <v>0</v>
      </c>
      <c r="G109" s="46">
        <f>SUM(G97:G108)</f>
        <v>0</v>
      </c>
      <c r="H109" s="80"/>
      <c r="I109" s="79">
        <f>SUM(I97:I108)</f>
        <v>0</v>
      </c>
      <c r="J109" s="46">
        <f>SUM(J97:J108)</f>
        <v>0</v>
      </c>
      <c r="K109" s="80"/>
      <c r="L109" s="79">
        <f>SUM(L97:L108)</f>
        <v>0</v>
      </c>
      <c r="M109" s="46">
        <f>SUM(M97:M108)</f>
        <v>0</v>
      </c>
      <c r="N109" s="80"/>
      <c r="O109" s="79">
        <f>SUM(O97:O108)</f>
        <v>0</v>
      </c>
      <c r="P109" s="46">
        <f>SUM(P97:P108)</f>
        <v>0</v>
      </c>
      <c r="Q109" s="80"/>
      <c r="R109" s="79">
        <f>SUM(R97:R108)</f>
        <v>9577.4129999999986</v>
      </c>
      <c r="S109" s="46">
        <f>SUM(S97:S108)</f>
        <v>79041.27</v>
      </c>
      <c r="T109" s="80"/>
      <c r="U109" s="79">
        <f>SUM(U97:U108)</f>
        <v>60</v>
      </c>
      <c r="V109" s="46">
        <f>SUM(V97:V108)</f>
        <v>412.78</v>
      </c>
      <c r="W109" s="80"/>
      <c r="X109" s="79">
        <f>SUM(X97:X108)</f>
        <v>0</v>
      </c>
      <c r="Y109" s="46">
        <f>SUM(Y97:Y108)</f>
        <v>0</v>
      </c>
      <c r="Z109" s="80"/>
      <c r="AA109" s="79">
        <f>SUM(AA97:AA108)</f>
        <v>0</v>
      </c>
      <c r="AB109" s="46">
        <f>SUM(AB97:AB108)</f>
        <v>0</v>
      </c>
      <c r="AC109" s="80"/>
      <c r="AD109" s="79">
        <f>SUM(AD97:AD108)</f>
        <v>0</v>
      </c>
      <c r="AE109" s="46">
        <f>SUM(AE97:AE108)</f>
        <v>0</v>
      </c>
      <c r="AF109" s="80"/>
      <c r="AG109" s="79">
        <f>SUM(AG97:AG108)</f>
        <v>0</v>
      </c>
      <c r="AH109" s="46">
        <f>SUM(AH97:AH108)</f>
        <v>0</v>
      </c>
      <c r="AI109" s="80"/>
      <c r="AJ109" s="79">
        <f>SUM(AJ97:AJ108)</f>
        <v>0</v>
      </c>
      <c r="AK109" s="46">
        <f>SUM(AK97:AK108)</f>
        <v>0</v>
      </c>
      <c r="AL109" s="80"/>
      <c r="AM109" s="79">
        <f>SUM(AM97:AM108)</f>
        <v>5.0600000000000005</v>
      </c>
      <c r="AN109" s="46">
        <f>SUM(AN97:AN108)</f>
        <v>159.65</v>
      </c>
      <c r="AO109" s="80"/>
      <c r="AP109" s="79">
        <f>SUM(AP97:AP108)</f>
        <v>2.4039999999999999</v>
      </c>
      <c r="AQ109" s="46">
        <f>SUM(AQ97:AQ108)</f>
        <v>37.669999999999987</v>
      </c>
      <c r="AR109" s="80"/>
      <c r="AS109" s="79">
        <f>SUM(AS97:AS108)</f>
        <v>0</v>
      </c>
      <c r="AT109" s="46">
        <f>SUM(AT97:AT108)</f>
        <v>0</v>
      </c>
      <c r="AU109" s="80"/>
      <c r="AV109" s="79">
        <f t="shared" ref="AV109:AW109" si="194">SUM(AV97:AV108)</f>
        <v>0</v>
      </c>
      <c r="AW109" s="46">
        <f t="shared" si="194"/>
        <v>0</v>
      </c>
      <c r="AX109" s="80"/>
      <c r="AY109" s="79">
        <f>SUM(AY97:AY108)</f>
        <v>0</v>
      </c>
      <c r="AZ109" s="46">
        <f>SUM(AZ97:AZ108)</f>
        <v>0</v>
      </c>
      <c r="BA109" s="80"/>
      <c r="BB109" s="79">
        <f>SUM(BB97:BB108)</f>
        <v>6.0000000000000001E-3</v>
      </c>
      <c r="BC109" s="46">
        <f>SUM(BC97:BC108)</f>
        <v>0.51</v>
      </c>
      <c r="BD109" s="80"/>
      <c r="BE109" s="79">
        <f>SUM(BE97:BE108)</f>
        <v>9619.1260000000002</v>
      </c>
      <c r="BF109" s="46">
        <f>SUM(BF97:BF108)</f>
        <v>33831.699999999997</v>
      </c>
      <c r="BG109" s="80"/>
      <c r="BH109" s="79">
        <f>SUM(BH97:BH108)</f>
        <v>5.0000000000000001E-3</v>
      </c>
      <c r="BI109" s="46">
        <f>SUM(BI97:BI108)</f>
        <v>0.33</v>
      </c>
      <c r="BJ109" s="80"/>
      <c r="BK109" s="79">
        <f>SUM(BK97:BK108)</f>
        <v>0</v>
      </c>
      <c r="BL109" s="46">
        <f>SUM(BL97:BL108)</f>
        <v>0</v>
      </c>
      <c r="BM109" s="80"/>
      <c r="BN109" s="79">
        <f>SUM(BN97:BN108)</f>
        <v>0</v>
      </c>
      <c r="BO109" s="46">
        <f>SUM(BO97:BO108)</f>
        <v>0</v>
      </c>
      <c r="BP109" s="80"/>
      <c r="BQ109" s="79">
        <f>SUM(BQ97:BQ108)</f>
        <v>0</v>
      </c>
      <c r="BR109" s="46">
        <f>SUM(BR97:BR108)</f>
        <v>0</v>
      </c>
      <c r="BS109" s="80"/>
      <c r="BT109" s="79">
        <f>SUM(BT97:BT108)</f>
        <v>0</v>
      </c>
      <c r="BU109" s="46">
        <f>SUM(BU97:BU108)</f>
        <v>0</v>
      </c>
      <c r="BV109" s="80"/>
      <c r="BW109" s="79">
        <f>SUM(BW97:BW108)</f>
        <v>0.09</v>
      </c>
      <c r="BX109" s="46">
        <f>SUM(BX97:BX108)</f>
        <v>0.9</v>
      </c>
      <c r="BY109" s="80"/>
      <c r="BZ109" s="79">
        <f>SUM(BZ97:BZ108)</f>
        <v>0</v>
      </c>
      <c r="CA109" s="46">
        <f>SUM(CA97:CA108)</f>
        <v>0</v>
      </c>
      <c r="CB109" s="80"/>
      <c r="CC109" s="79">
        <f>SUM(CC97:CC108)</f>
        <v>0</v>
      </c>
      <c r="CD109" s="46">
        <f>SUM(CD97:CD108)</f>
        <v>0</v>
      </c>
      <c r="CE109" s="80"/>
      <c r="CF109" s="79">
        <f>SUM(CF97:CF108)</f>
        <v>0.24</v>
      </c>
      <c r="CG109" s="46">
        <f>SUM(CG97:CG108)</f>
        <v>3.4</v>
      </c>
      <c r="CH109" s="80"/>
      <c r="CI109" s="79">
        <f>SUM(CI97:CI108)</f>
        <v>0</v>
      </c>
      <c r="CJ109" s="46">
        <f>SUM(CJ97:CJ108)</f>
        <v>0</v>
      </c>
      <c r="CK109" s="80"/>
      <c r="CL109" s="79">
        <f>SUM(CL97:CL108)</f>
        <v>0</v>
      </c>
      <c r="CM109" s="46">
        <f>SUM(CM97:CM108)</f>
        <v>0</v>
      </c>
      <c r="CN109" s="80"/>
      <c r="CO109" s="79">
        <f>SUM(CO97:CO108)</f>
        <v>0</v>
      </c>
      <c r="CP109" s="46">
        <f>SUM(CP97:CP108)</f>
        <v>0</v>
      </c>
      <c r="CQ109" s="80"/>
      <c r="CR109" s="79">
        <f>SUM(CR97:CR108)</f>
        <v>0</v>
      </c>
      <c r="CS109" s="46">
        <f>SUM(CS97:CS108)</f>
        <v>0</v>
      </c>
      <c r="CT109" s="80"/>
      <c r="CU109" s="79">
        <f>SUM(CU97:CU108)</f>
        <v>0</v>
      </c>
      <c r="CV109" s="46">
        <f>SUM(CV97:CV108)</f>
        <v>0</v>
      </c>
      <c r="CW109" s="80"/>
      <c r="CX109" s="79">
        <f>SUM(CX97:CX108)</f>
        <v>6.5000000000000002E-2</v>
      </c>
      <c r="CY109" s="46">
        <f>SUM(CY97:CY108)</f>
        <v>2.02</v>
      </c>
      <c r="CZ109" s="80"/>
      <c r="DA109" s="79">
        <f>SUM(DA97:DA108)</f>
        <v>3858.7289999999994</v>
      </c>
      <c r="DB109" s="46">
        <f>SUM(DB97:DB108)</f>
        <v>22577.84</v>
      </c>
      <c r="DC109" s="80"/>
      <c r="DD109" s="79">
        <f>SUM(DD97:DD108)</f>
        <v>0</v>
      </c>
      <c r="DE109" s="46">
        <f>SUM(DE97:DE108)</f>
        <v>0</v>
      </c>
      <c r="DF109" s="80"/>
      <c r="DG109" s="79">
        <f>SUM(DG97:DG108)</f>
        <v>0</v>
      </c>
      <c r="DH109" s="46">
        <f>SUM(DH97:DH108)</f>
        <v>0</v>
      </c>
      <c r="DI109" s="80"/>
      <c r="DJ109" s="79">
        <f>SUM(DJ97:DJ108)</f>
        <v>44.280999999999992</v>
      </c>
      <c r="DK109" s="46">
        <f>SUM(DK97:DK108)</f>
        <v>450.28999999999996</v>
      </c>
      <c r="DL109" s="80"/>
      <c r="DM109" s="79">
        <f>SUM(DM97:DM108)</f>
        <v>0</v>
      </c>
      <c r="DN109" s="46">
        <f>SUM(DN97:DN108)</f>
        <v>0</v>
      </c>
      <c r="DO109" s="80"/>
      <c r="DP109" s="79">
        <f>SUM(DP97:DP108)</f>
        <v>0</v>
      </c>
      <c r="DQ109" s="46">
        <f>SUM(DQ97:DQ108)</f>
        <v>0</v>
      </c>
      <c r="DR109" s="80"/>
      <c r="DS109" s="79">
        <f>SUM(DS97:DS108)</f>
        <v>0</v>
      </c>
      <c r="DT109" s="46">
        <f>SUM(DT97:DT108)</f>
        <v>0</v>
      </c>
      <c r="DU109" s="80"/>
      <c r="DV109" s="79">
        <f>SUM(DV97:DV108)</f>
        <v>4.5999999999999999E-2</v>
      </c>
      <c r="DW109" s="46">
        <f>SUM(DW97:DW108)</f>
        <v>2.69</v>
      </c>
      <c r="DX109" s="80"/>
      <c r="DY109" s="79">
        <f>SUM(DY97:DY108)</f>
        <v>42.523000000000003</v>
      </c>
      <c r="DZ109" s="46">
        <f>SUM(DZ97:DZ108)</f>
        <v>564.57000000000005</v>
      </c>
      <c r="EA109" s="80"/>
      <c r="EB109" s="79">
        <f>SUM(EB97:EB108)</f>
        <v>2625.3339999999998</v>
      </c>
      <c r="EC109" s="46">
        <f>SUM(EC97:EC108)</f>
        <v>25189.530000000002</v>
      </c>
      <c r="ED109" s="80"/>
      <c r="EE109" s="79">
        <f>SUM(EE97:EE108)</f>
        <v>0</v>
      </c>
      <c r="EF109" s="46">
        <f>SUM(EF97:EF108)</f>
        <v>0</v>
      </c>
      <c r="EG109" s="80"/>
      <c r="EH109" s="79">
        <f t="shared" ref="EH109:EI109" si="195">SUM(EH97:EH108)</f>
        <v>0</v>
      </c>
      <c r="EI109" s="46">
        <f t="shared" si="195"/>
        <v>0</v>
      </c>
      <c r="EJ109" s="80"/>
      <c r="EK109" s="79">
        <f>SUM(EK97:EK108)</f>
        <v>0</v>
      </c>
      <c r="EL109" s="46">
        <f>SUM(EL97:EL108)</f>
        <v>0</v>
      </c>
      <c r="EM109" s="80"/>
      <c r="EN109" s="79">
        <f>SUM(EN97:EN108)</f>
        <v>0</v>
      </c>
      <c r="EO109" s="46">
        <f>SUM(EO97:EO108)</f>
        <v>0</v>
      </c>
      <c r="EP109" s="80"/>
      <c r="EQ109" s="79">
        <f>SUM(EQ97:EQ108)</f>
        <v>0</v>
      </c>
      <c r="ER109" s="46">
        <f>SUM(ER97:ER108)</f>
        <v>0</v>
      </c>
      <c r="ES109" s="80"/>
      <c r="ET109" s="79">
        <f>SUM(ET97:ET108)</f>
        <v>0</v>
      </c>
      <c r="EU109" s="46">
        <f>SUM(EU97:EU108)</f>
        <v>0</v>
      </c>
      <c r="EV109" s="80"/>
      <c r="EW109" s="79">
        <f>SUM(EW97:EW108)</f>
        <v>0</v>
      </c>
      <c r="EX109" s="46">
        <f>SUM(EX97:EX108)</f>
        <v>0</v>
      </c>
      <c r="EY109" s="80"/>
      <c r="EZ109" s="79">
        <f>SUM(EZ97:EZ108)</f>
        <v>0</v>
      </c>
      <c r="FA109" s="46">
        <f>SUM(FA97:FA108)</f>
        <v>0</v>
      </c>
      <c r="FB109" s="80"/>
      <c r="FC109" s="79">
        <f>SUM(FC97:FC108)</f>
        <v>0</v>
      </c>
      <c r="FD109" s="46">
        <f>SUM(FD97:FD108)</f>
        <v>0</v>
      </c>
      <c r="FE109" s="80"/>
      <c r="FF109" s="79">
        <f>SUM(FF97:FF108)</f>
        <v>6.0000000000000001E-3</v>
      </c>
      <c r="FG109" s="46">
        <f>SUM(FG97:FG108)</f>
        <v>0.16</v>
      </c>
      <c r="FH109" s="80"/>
      <c r="FI109" s="79">
        <f>SUM(FI97:FI108)</f>
        <v>0.15000000000000002</v>
      </c>
      <c r="FJ109" s="46">
        <f>SUM(FJ97:FJ108)</f>
        <v>2.88</v>
      </c>
      <c r="FK109" s="80"/>
      <c r="FL109" s="79">
        <f t="shared" ref="FL109:FM109" si="196">SUM(FL97:FL108)</f>
        <v>0</v>
      </c>
      <c r="FM109" s="46">
        <f t="shared" si="196"/>
        <v>0</v>
      </c>
      <c r="FN109" s="80"/>
      <c r="FO109" s="79">
        <f>SUM(FO97:FO108)</f>
        <v>0</v>
      </c>
      <c r="FP109" s="46">
        <f>SUM(FP97:FP108)</f>
        <v>0</v>
      </c>
      <c r="FQ109" s="80"/>
      <c r="FR109" s="79">
        <f>SUM(FR97:FR108)</f>
        <v>0</v>
      </c>
      <c r="FS109" s="46">
        <f>SUM(FS97:FS108)</f>
        <v>0</v>
      </c>
      <c r="FT109" s="80"/>
      <c r="FU109" s="79">
        <f>SUM(FU97:FU108)</f>
        <v>4.7E-2</v>
      </c>
      <c r="FV109" s="46">
        <f>SUM(FV97:FV108)</f>
        <v>2.16</v>
      </c>
      <c r="FW109" s="80"/>
      <c r="FX109" s="79">
        <f>SUM(FX97:FX108)</f>
        <v>0</v>
      </c>
      <c r="FY109" s="46">
        <f>SUM(FY97:FY108)</f>
        <v>0</v>
      </c>
      <c r="FZ109" s="80"/>
      <c r="GA109" s="79">
        <f>SUM(GA97:GA108)</f>
        <v>99</v>
      </c>
      <c r="GB109" s="46">
        <f>SUM(GB97:GB108)</f>
        <v>517.75</v>
      </c>
      <c r="GC109" s="80"/>
      <c r="GD109" s="79">
        <f>SUM(GD97:GD108)</f>
        <v>0</v>
      </c>
      <c r="GE109" s="46">
        <f>SUM(GE97:GE108)</f>
        <v>0</v>
      </c>
      <c r="GF109" s="80"/>
      <c r="GG109" s="79">
        <f>SUM(GG97:GG108)</f>
        <v>0</v>
      </c>
      <c r="GH109" s="46">
        <f>SUM(GH97:GH108)</f>
        <v>0</v>
      </c>
      <c r="GI109" s="80"/>
      <c r="GJ109" s="79">
        <f t="shared" ref="GJ109:GK109" si="197">SUM(GJ97:GJ108)</f>
        <v>0</v>
      </c>
      <c r="GK109" s="46">
        <f t="shared" si="197"/>
        <v>0</v>
      </c>
      <c r="GL109" s="80"/>
      <c r="GM109" s="79">
        <f>SUM(GM97:GM108)</f>
        <v>0</v>
      </c>
      <c r="GN109" s="46">
        <f>SUM(GN97:GN108)</f>
        <v>0</v>
      </c>
      <c r="GO109" s="80"/>
      <c r="GP109" s="79">
        <f>SUM(GP97:GP108)</f>
        <v>9.4339999999999993</v>
      </c>
      <c r="GQ109" s="46">
        <f>SUM(GQ97:GQ108)</f>
        <v>218.01</v>
      </c>
      <c r="GR109" s="80"/>
      <c r="GS109" s="79">
        <f t="shared" ref="GS109:GT109" si="198">SUM(GS97:GS108)</f>
        <v>0</v>
      </c>
      <c r="GT109" s="46">
        <f t="shared" si="198"/>
        <v>0</v>
      </c>
      <c r="GU109" s="80"/>
      <c r="GV109" s="79">
        <f t="shared" ref="GV109:GW109" si="199">SUM(GV97:GV108)</f>
        <v>0</v>
      </c>
      <c r="GW109" s="46">
        <f t="shared" si="199"/>
        <v>0</v>
      </c>
      <c r="GX109" s="80"/>
      <c r="GY109" s="79">
        <f t="shared" ref="GY109:GZ109" si="200">SUM(GY97:GY108)</f>
        <v>0</v>
      </c>
      <c r="GZ109" s="46">
        <f t="shared" si="200"/>
        <v>0</v>
      </c>
      <c r="HA109" s="80"/>
      <c r="HB109" s="79">
        <f>SUM(HB97:HB108)</f>
        <v>0.2</v>
      </c>
      <c r="HC109" s="46">
        <f>SUM(HC97:HC108)</f>
        <v>2.37</v>
      </c>
      <c r="HD109" s="80"/>
      <c r="HE109" s="79">
        <f>SUM(HE97:HE108)</f>
        <v>0</v>
      </c>
      <c r="HF109" s="46">
        <f>SUM(HF97:HF108)</f>
        <v>0</v>
      </c>
      <c r="HG109" s="80"/>
      <c r="HH109" s="79">
        <f>SUM(HH97:HH108)</f>
        <v>120</v>
      </c>
      <c r="HI109" s="46">
        <f>SUM(HI97:HI108)</f>
        <v>820.8</v>
      </c>
      <c r="HJ109" s="80"/>
      <c r="HK109" s="79">
        <f>SUM(HK97:HK108)</f>
        <v>26.98</v>
      </c>
      <c r="HL109" s="46">
        <f>SUM(HL97:HL108)</f>
        <v>275.78999999999996</v>
      </c>
      <c r="HM109" s="80"/>
      <c r="HN109" s="79">
        <f>SUM(HN97:HN108)</f>
        <v>0</v>
      </c>
      <c r="HO109" s="46">
        <f>SUM(HO97:HO108)</f>
        <v>0</v>
      </c>
      <c r="HP109" s="80"/>
      <c r="HQ109" s="79">
        <f>SUM(HQ97:HQ108)</f>
        <v>231.12500000000003</v>
      </c>
      <c r="HR109" s="46">
        <f>SUM(HR97:HR108)</f>
        <v>1866.85</v>
      </c>
      <c r="HS109" s="80"/>
      <c r="HT109" s="79">
        <f>SUM(HT97:HT108)</f>
        <v>318.209</v>
      </c>
      <c r="HU109" s="46">
        <f>SUM(HU97:HU108)</f>
        <v>3094.85</v>
      </c>
      <c r="HV109" s="80"/>
      <c r="HW109" s="79">
        <f>SUM(HW97:HW108)</f>
        <v>23105.03</v>
      </c>
      <c r="HX109" s="46">
        <f>SUM(HX97:HX108)</f>
        <v>165892.41999999998</v>
      </c>
      <c r="HY109" s="80"/>
      <c r="HZ109" s="86">
        <f t="shared" si="182"/>
        <v>49812.3</v>
      </c>
      <c r="IA109" s="102">
        <f t="shared" si="183"/>
        <v>335637.5</v>
      </c>
    </row>
    <row r="110" spans="1:235" x14ac:dyDescent="0.3">
      <c r="A110" s="73">
        <v>2016</v>
      </c>
      <c r="B110" s="69" t="s">
        <v>5</v>
      </c>
      <c r="C110" s="52">
        <v>0</v>
      </c>
      <c r="D110" s="7">
        <v>0</v>
      </c>
      <c r="E110" s="53">
        <v>0</v>
      </c>
      <c r="F110" s="52">
        <v>0</v>
      </c>
      <c r="G110" s="7">
        <v>0</v>
      </c>
      <c r="H110" s="53">
        <v>0</v>
      </c>
      <c r="I110" s="52">
        <v>0</v>
      </c>
      <c r="J110" s="7">
        <v>0</v>
      </c>
      <c r="K110" s="53">
        <v>0</v>
      </c>
      <c r="L110" s="52">
        <v>0</v>
      </c>
      <c r="M110" s="7">
        <v>0</v>
      </c>
      <c r="N110" s="53">
        <v>0</v>
      </c>
      <c r="O110" s="52">
        <v>0</v>
      </c>
      <c r="P110" s="7">
        <v>0</v>
      </c>
      <c r="Q110" s="53">
        <v>0</v>
      </c>
      <c r="R110" s="52">
        <v>365.13600000000002</v>
      </c>
      <c r="S110" s="7">
        <v>2431.39</v>
      </c>
      <c r="T110" s="53">
        <f t="shared" ref="T110:T121" si="201">S110/R110*1000</f>
        <v>6658.8613557688086</v>
      </c>
      <c r="U110" s="52">
        <v>0</v>
      </c>
      <c r="V110" s="7">
        <v>0</v>
      </c>
      <c r="W110" s="53">
        <v>0</v>
      </c>
      <c r="X110" s="52">
        <v>0</v>
      </c>
      <c r="Y110" s="7">
        <v>0</v>
      </c>
      <c r="Z110" s="53">
        <v>0</v>
      </c>
      <c r="AA110" s="52">
        <v>0</v>
      </c>
      <c r="AB110" s="7">
        <v>0</v>
      </c>
      <c r="AC110" s="53">
        <v>0</v>
      </c>
      <c r="AD110" s="52">
        <v>0</v>
      </c>
      <c r="AE110" s="7">
        <v>0</v>
      </c>
      <c r="AF110" s="53">
        <v>0</v>
      </c>
      <c r="AG110" s="52">
        <v>0</v>
      </c>
      <c r="AH110" s="7">
        <v>0</v>
      </c>
      <c r="AI110" s="53">
        <v>0</v>
      </c>
      <c r="AJ110" s="52">
        <v>0</v>
      </c>
      <c r="AK110" s="7">
        <v>0</v>
      </c>
      <c r="AL110" s="53">
        <v>0</v>
      </c>
      <c r="AM110" s="52">
        <v>0</v>
      </c>
      <c r="AN110" s="7">
        <v>0</v>
      </c>
      <c r="AO110" s="53">
        <v>0</v>
      </c>
      <c r="AP110" s="52">
        <v>0</v>
      </c>
      <c r="AQ110" s="7">
        <v>0</v>
      </c>
      <c r="AR110" s="53">
        <v>0</v>
      </c>
      <c r="AS110" s="52">
        <v>0</v>
      </c>
      <c r="AT110" s="7">
        <v>0</v>
      </c>
      <c r="AU110" s="53">
        <v>0</v>
      </c>
      <c r="AV110" s="52">
        <v>0</v>
      </c>
      <c r="AW110" s="7">
        <v>0</v>
      </c>
      <c r="AX110" s="53">
        <f t="shared" ref="AX110:AX121" si="202">IF(AV110=0,0,AW110/AV110*1000)</f>
        <v>0</v>
      </c>
      <c r="AY110" s="52">
        <v>0</v>
      </c>
      <c r="AZ110" s="7">
        <v>0</v>
      </c>
      <c r="BA110" s="53">
        <v>0</v>
      </c>
      <c r="BB110" s="52">
        <v>0</v>
      </c>
      <c r="BC110" s="7">
        <v>0</v>
      </c>
      <c r="BD110" s="53">
        <v>0</v>
      </c>
      <c r="BE110" s="52">
        <v>248.53800000000001</v>
      </c>
      <c r="BF110" s="7">
        <v>885.38</v>
      </c>
      <c r="BG110" s="53">
        <f t="shared" ref="BG110:BG121" si="203">BF110/BE110*1000</f>
        <v>3562.3526382283594</v>
      </c>
      <c r="BH110" s="52">
        <v>0</v>
      </c>
      <c r="BI110" s="7">
        <v>0</v>
      </c>
      <c r="BJ110" s="53">
        <v>0</v>
      </c>
      <c r="BK110" s="52">
        <v>0</v>
      </c>
      <c r="BL110" s="7">
        <v>0</v>
      </c>
      <c r="BM110" s="53">
        <v>0</v>
      </c>
      <c r="BN110" s="52">
        <v>0</v>
      </c>
      <c r="BO110" s="7">
        <v>0</v>
      </c>
      <c r="BP110" s="53">
        <v>0</v>
      </c>
      <c r="BQ110" s="52">
        <v>0</v>
      </c>
      <c r="BR110" s="7">
        <v>0</v>
      </c>
      <c r="BS110" s="53">
        <v>0</v>
      </c>
      <c r="BT110" s="52">
        <v>0</v>
      </c>
      <c r="BU110" s="7">
        <v>0</v>
      </c>
      <c r="BV110" s="53">
        <v>0</v>
      </c>
      <c r="BW110" s="52">
        <v>0</v>
      </c>
      <c r="BX110" s="7">
        <v>0</v>
      </c>
      <c r="BY110" s="53">
        <v>0</v>
      </c>
      <c r="BZ110" s="52">
        <v>0</v>
      </c>
      <c r="CA110" s="7">
        <v>0</v>
      </c>
      <c r="CB110" s="53">
        <v>0</v>
      </c>
      <c r="CC110" s="52">
        <v>0</v>
      </c>
      <c r="CD110" s="7">
        <v>0</v>
      </c>
      <c r="CE110" s="53">
        <v>0</v>
      </c>
      <c r="CF110" s="52">
        <v>0</v>
      </c>
      <c r="CG110" s="7">
        <v>0</v>
      </c>
      <c r="CH110" s="53">
        <v>0</v>
      </c>
      <c r="CI110" s="52">
        <v>0</v>
      </c>
      <c r="CJ110" s="7">
        <v>0</v>
      </c>
      <c r="CK110" s="53">
        <v>0</v>
      </c>
      <c r="CL110" s="52">
        <v>0</v>
      </c>
      <c r="CM110" s="7">
        <v>0</v>
      </c>
      <c r="CN110" s="53">
        <v>0</v>
      </c>
      <c r="CO110" s="52">
        <v>0</v>
      </c>
      <c r="CP110" s="7">
        <v>0</v>
      </c>
      <c r="CQ110" s="53">
        <v>0</v>
      </c>
      <c r="CR110" s="52">
        <v>0</v>
      </c>
      <c r="CS110" s="7">
        <v>0</v>
      </c>
      <c r="CT110" s="53">
        <v>0</v>
      </c>
      <c r="CU110" s="52">
        <v>8.9999999999999993E-3</v>
      </c>
      <c r="CV110" s="7">
        <v>6.36</v>
      </c>
      <c r="CW110" s="53">
        <f t="shared" ref="CW110" si="204">CV110/CU110*1000</f>
        <v>706666.66666666674</v>
      </c>
      <c r="CX110" s="52">
        <v>0</v>
      </c>
      <c r="CY110" s="7">
        <v>0</v>
      </c>
      <c r="CZ110" s="53">
        <v>0</v>
      </c>
      <c r="DA110" s="52">
        <v>205.26900000000001</v>
      </c>
      <c r="DB110" s="7">
        <v>1376.41</v>
      </c>
      <c r="DC110" s="53">
        <f t="shared" ref="DC110:DC121" si="205">DB110/DA110*1000</f>
        <v>6705.3963335915314</v>
      </c>
      <c r="DD110" s="52">
        <v>0</v>
      </c>
      <c r="DE110" s="7">
        <v>0</v>
      </c>
      <c r="DF110" s="53">
        <v>0</v>
      </c>
      <c r="DG110" s="52">
        <v>0</v>
      </c>
      <c r="DH110" s="7">
        <v>0</v>
      </c>
      <c r="DI110" s="53">
        <v>0</v>
      </c>
      <c r="DJ110" s="52">
        <v>1.2E-2</v>
      </c>
      <c r="DK110" s="7">
        <v>0.46</v>
      </c>
      <c r="DL110" s="53">
        <f t="shared" ref="DL110:DL121" si="206">DK110/DJ110*1000</f>
        <v>38333.333333333336</v>
      </c>
      <c r="DM110" s="52">
        <v>0</v>
      </c>
      <c r="DN110" s="7">
        <v>0</v>
      </c>
      <c r="DO110" s="53">
        <v>0</v>
      </c>
      <c r="DP110" s="52">
        <v>0</v>
      </c>
      <c r="DQ110" s="7">
        <v>0</v>
      </c>
      <c r="DR110" s="53">
        <v>0</v>
      </c>
      <c r="DS110" s="52">
        <v>0</v>
      </c>
      <c r="DT110" s="7">
        <v>0</v>
      </c>
      <c r="DU110" s="53">
        <v>0</v>
      </c>
      <c r="DV110" s="52">
        <v>0</v>
      </c>
      <c r="DW110" s="7">
        <v>0</v>
      </c>
      <c r="DX110" s="53">
        <v>0</v>
      </c>
      <c r="DY110" s="52">
        <v>4.4630000000000001</v>
      </c>
      <c r="DZ110" s="7">
        <v>44.17</v>
      </c>
      <c r="EA110" s="53">
        <f t="shared" ref="EA110:EA121" si="207">DZ110/DY110*1000</f>
        <v>9896.9303159309893</v>
      </c>
      <c r="EB110" s="52">
        <v>318.94799999999998</v>
      </c>
      <c r="EC110" s="7">
        <v>3109.13</v>
      </c>
      <c r="ED110" s="53">
        <f t="shared" ref="ED110:ED121" si="208">EC110/EB110*1000</f>
        <v>9748.0780566111098</v>
      </c>
      <c r="EE110" s="52">
        <v>0</v>
      </c>
      <c r="EF110" s="7">
        <v>0</v>
      </c>
      <c r="EG110" s="53">
        <v>0</v>
      </c>
      <c r="EH110" s="52">
        <v>0</v>
      </c>
      <c r="EI110" s="7">
        <v>0</v>
      </c>
      <c r="EJ110" s="53">
        <f t="shared" ref="EJ110:EJ121" si="209">IF(EH110=0,0,EI110/EH110*1000)</f>
        <v>0</v>
      </c>
      <c r="EK110" s="52">
        <v>0</v>
      </c>
      <c r="EL110" s="7">
        <v>0</v>
      </c>
      <c r="EM110" s="53">
        <v>0</v>
      </c>
      <c r="EN110" s="52">
        <v>0</v>
      </c>
      <c r="EO110" s="7">
        <v>0</v>
      </c>
      <c r="EP110" s="53">
        <v>0</v>
      </c>
      <c r="EQ110" s="52">
        <v>0</v>
      </c>
      <c r="ER110" s="7">
        <v>0</v>
      </c>
      <c r="ES110" s="53">
        <v>0</v>
      </c>
      <c r="ET110" s="52">
        <v>0</v>
      </c>
      <c r="EU110" s="7">
        <v>0</v>
      </c>
      <c r="EV110" s="53">
        <v>0</v>
      </c>
      <c r="EW110" s="52">
        <v>0</v>
      </c>
      <c r="EX110" s="7">
        <v>0</v>
      </c>
      <c r="EY110" s="53">
        <v>0</v>
      </c>
      <c r="EZ110" s="52">
        <v>0</v>
      </c>
      <c r="FA110" s="7">
        <v>0</v>
      </c>
      <c r="FB110" s="53">
        <v>0</v>
      </c>
      <c r="FC110" s="52">
        <v>0</v>
      </c>
      <c r="FD110" s="7">
        <v>0</v>
      </c>
      <c r="FE110" s="53">
        <v>0</v>
      </c>
      <c r="FF110" s="52">
        <v>0</v>
      </c>
      <c r="FG110" s="7">
        <v>0</v>
      </c>
      <c r="FH110" s="53">
        <v>0</v>
      </c>
      <c r="FI110" s="52">
        <v>0</v>
      </c>
      <c r="FJ110" s="7">
        <v>0</v>
      </c>
      <c r="FK110" s="53">
        <v>0</v>
      </c>
      <c r="FL110" s="52">
        <v>0</v>
      </c>
      <c r="FM110" s="7">
        <v>0</v>
      </c>
      <c r="FN110" s="53">
        <f t="shared" ref="FN110:FN121" si="210">IF(FL110=0,0,FM110/FL110*1000)</f>
        <v>0</v>
      </c>
      <c r="FO110" s="52">
        <v>0</v>
      </c>
      <c r="FP110" s="7">
        <v>0</v>
      </c>
      <c r="FQ110" s="53">
        <v>0</v>
      </c>
      <c r="FR110" s="52">
        <v>0</v>
      </c>
      <c r="FS110" s="7">
        <v>0</v>
      </c>
      <c r="FT110" s="53">
        <v>0</v>
      </c>
      <c r="FU110" s="52">
        <v>0</v>
      </c>
      <c r="FV110" s="7">
        <v>0</v>
      </c>
      <c r="FW110" s="53">
        <v>0</v>
      </c>
      <c r="FX110" s="52">
        <v>0</v>
      </c>
      <c r="FY110" s="7">
        <v>0</v>
      </c>
      <c r="FZ110" s="53">
        <v>0</v>
      </c>
      <c r="GA110" s="52">
        <v>0</v>
      </c>
      <c r="GB110" s="7">
        <v>0</v>
      </c>
      <c r="GC110" s="53">
        <v>0</v>
      </c>
      <c r="GD110" s="52">
        <v>0</v>
      </c>
      <c r="GE110" s="7">
        <v>0</v>
      </c>
      <c r="GF110" s="53">
        <v>0</v>
      </c>
      <c r="GG110" s="52">
        <v>0</v>
      </c>
      <c r="GH110" s="7">
        <v>0</v>
      </c>
      <c r="GI110" s="53">
        <v>0</v>
      </c>
      <c r="GJ110" s="52">
        <v>0</v>
      </c>
      <c r="GK110" s="7">
        <v>0</v>
      </c>
      <c r="GL110" s="53">
        <f t="shared" ref="GL110:GL121" si="211">IF(GJ110=0,0,GK110/GJ110*1000)</f>
        <v>0</v>
      </c>
      <c r="GM110" s="52">
        <v>0</v>
      </c>
      <c r="GN110" s="7">
        <v>0</v>
      </c>
      <c r="GO110" s="53">
        <v>0</v>
      </c>
      <c r="GP110" s="52">
        <v>0.23</v>
      </c>
      <c r="GQ110" s="7">
        <v>3.28</v>
      </c>
      <c r="GR110" s="53">
        <f t="shared" ref="GR110:GR121" si="212">GQ110/GP110*1000</f>
        <v>14260.86956521739</v>
      </c>
      <c r="GS110" s="52">
        <v>0</v>
      </c>
      <c r="GT110" s="7">
        <v>0</v>
      </c>
      <c r="GU110" s="53">
        <v>0</v>
      </c>
      <c r="GV110" s="52">
        <v>0</v>
      </c>
      <c r="GW110" s="7">
        <v>0</v>
      </c>
      <c r="GX110" s="53">
        <v>0</v>
      </c>
      <c r="GY110" s="52">
        <v>0</v>
      </c>
      <c r="GZ110" s="7">
        <v>0</v>
      </c>
      <c r="HA110" s="53">
        <v>0</v>
      </c>
      <c r="HB110" s="52">
        <v>2E-3</v>
      </c>
      <c r="HC110" s="7">
        <v>0.05</v>
      </c>
      <c r="HD110" s="53">
        <f t="shared" ref="HD110" si="213">HC110/HB110*1000</f>
        <v>25000</v>
      </c>
      <c r="HE110" s="52">
        <v>0</v>
      </c>
      <c r="HF110" s="7">
        <v>0</v>
      </c>
      <c r="HG110" s="53">
        <v>0</v>
      </c>
      <c r="HH110" s="52">
        <v>0</v>
      </c>
      <c r="HI110" s="7">
        <v>0</v>
      </c>
      <c r="HJ110" s="53">
        <v>0</v>
      </c>
      <c r="HK110" s="52">
        <v>0</v>
      </c>
      <c r="HL110" s="7">
        <v>0</v>
      </c>
      <c r="HM110" s="53">
        <v>0</v>
      </c>
      <c r="HN110" s="52">
        <v>0</v>
      </c>
      <c r="HO110" s="7">
        <v>0</v>
      </c>
      <c r="HP110" s="53">
        <v>0</v>
      </c>
      <c r="HQ110" s="52">
        <v>0</v>
      </c>
      <c r="HR110" s="7">
        <v>0</v>
      </c>
      <c r="HS110" s="53">
        <v>0</v>
      </c>
      <c r="HT110" s="52">
        <v>35.012</v>
      </c>
      <c r="HU110" s="7">
        <v>260.58999999999997</v>
      </c>
      <c r="HV110" s="53">
        <f t="shared" ref="HV110:HV121" si="214">HU110/HT110*1000</f>
        <v>7442.8767279789772</v>
      </c>
      <c r="HW110" s="52">
        <v>1382.6079999999999</v>
      </c>
      <c r="HX110" s="7">
        <v>10514.6</v>
      </c>
      <c r="HY110" s="53">
        <f t="shared" ref="HY110:HY121" si="215">HX110/HW110*1000</f>
        <v>7604.9031974355712</v>
      </c>
      <c r="HZ110" s="10">
        <f t="shared" si="182"/>
        <v>2560.2249999999999</v>
      </c>
      <c r="IA110" s="15">
        <f t="shared" si="183"/>
        <v>18631.77</v>
      </c>
    </row>
    <row r="111" spans="1:235" x14ac:dyDescent="0.3">
      <c r="A111" s="73">
        <v>2016</v>
      </c>
      <c r="B111" s="69" t="s">
        <v>6</v>
      </c>
      <c r="C111" s="52">
        <v>0</v>
      </c>
      <c r="D111" s="7">
        <v>0</v>
      </c>
      <c r="E111" s="53">
        <v>0</v>
      </c>
      <c r="F111" s="52">
        <v>0</v>
      </c>
      <c r="G111" s="7">
        <v>0</v>
      </c>
      <c r="H111" s="53">
        <v>0</v>
      </c>
      <c r="I111" s="52">
        <v>0</v>
      </c>
      <c r="J111" s="7">
        <v>0</v>
      </c>
      <c r="K111" s="53">
        <v>0</v>
      </c>
      <c r="L111" s="52">
        <v>0</v>
      </c>
      <c r="M111" s="7">
        <v>0</v>
      </c>
      <c r="N111" s="53">
        <v>0</v>
      </c>
      <c r="O111" s="52">
        <v>0</v>
      </c>
      <c r="P111" s="7">
        <v>0</v>
      </c>
      <c r="Q111" s="53">
        <v>0</v>
      </c>
      <c r="R111" s="52">
        <v>577.79200000000003</v>
      </c>
      <c r="S111" s="7">
        <v>5223.1099999999997</v>
      </c>
      <c r="T111" s="53">
        <f t="shared" si="201"/>
        <v>9039.7755593708462</v>
      </c>
      <c r="U111" s="52">
        <v>0</v>
      </c>
      <c r="V111" s="7">
        <v>0</v>
      </c>
      <c r="W111" s="53">
        <v>0</v>
      </c>
      <c r="X111" s="52">
        <v>0</v>
      </c>
      <c r="Y111" s="7">
        <v>0</v>
      </c>
      <c r="Z111" s="53">
        <v>0</v>
      </c>
      <c r="AA111" s="52">
        <v>0</v>
      </c>
      <c r="AB111" s="7">
        <v>0</v>
      </c>
      <c r="AC111" s="53">
        <v>0</v>
      </c>
      <c r="AD111" s="52">
        <v>0</v>
      </c>
      <c r="AE111" s="7">
        <v>0</v>
      </c>
      <c r="AF111" s="53">
        <v>0</v>
      </c>
      <c r="AG111" s="52">
        <v>0</v>
      </c>
      <c r="AH111" s="7">
        <v>0</v>
      </c>
      <c r="AI111" s="53">
        <v>0</v>
      </c>
      <c r="AJ111" s="52">
        <v>0</v>
      </c>
      <c r="AK111" s="7">
        <v>0</v>
      </c>
      <c r="AL111" s="53">
        <v>0</v>
      </c>
      <c r="AM111" s="52">
        <v>0.25</v>
      </c>
      <c r="AN111" s="7">
        <v>0.7</v>
      </c>
      <c r="AO111" s="53">
        <f t="shared" ref="AO111" si="216">AN111/AM111*1000</f>
        <v>2800</v>
      </c>
      <c r="AP111" s="52">
        <v>0.1</v>
      </c>
      <c r="AQ111" s="7">
        <v>0.24</v>
      </c>
      <c r="AR111" s="53">
        <f t="shared" ref="AR111:AR121" si="217">AQ111/AP111*1000</f>
        <v>2400</v>
      </c>
      <c r="AS111" s="52">
        <v>0</v>
      </c>
      <c r="AT111" s="7">
        <v>0</v>
      </c>
      <c r="AU111" s="53">
        <v>0</v>
      </c>
      <c r="AV111" s="52">
        <v>0</v>
      </c>
      <c r="AW111" s="7">
        <v>0</v>
      </c>
      <c r="AX111" s="53">
        <f t="shared" si="202"/>
        <v>0</v>
      </c>
      <c r="AY111" s="52">
        <v>0</v>
      </c>
      <c r="AZ111" s="7">
        <v>0</v>
      </c>
      <c r="BA111" s="53">
        <v>0</v>
      </c>
      <c r="BB111" s="52">
        <v>0</v>
      </c>
      <c r="BC111" s="7">
        <v>0</v>
      </c>
      <c r="BD111" s="53">
        <v>0</v>
      </c>
      <c r="BE111" s="52">
        <v>777.38699999999994</v>
      </c>
      <c r="BF111" s="7">
        <v>3348.63</v>
      </c>
      <c r="BG111" s="53">
        <f t="shared" si="203"/>
        <v>4307.5456625850447</v>
      </c>
      <c r="BH111" s="52">
        <v>0</v>
      </c>
      <c r="BI111" s="7">
        <v>0</v>
      </c>
      <c r="BJ111" s="53">
        <v>0</v>
      </c>
      <c r="BK111" s="52">
        <v>0</v>
      </c>
      <c r="BL111" s="7">
        <v>0</v>
      </c>
      <c r="BM111" s="53">
        <v>0</v>
      </c>
      <c r="BN111" s="52">
        <v>0</v>
      </c>
      <c r="BO111" s="7">
        <v>0</v>
      </c>
      <c r="BP111" s="53">
        <v>0</v>
      </c>
      <c r="BQ111" s="52">
        <v>0</v>
      </c>
      <c r="BR111" s="7">
        <v>0</v>
      </c>
      <c r="BS111" s="53">
        <v>0</v>
      </c>
      <c r="BT111" s="52">
        <v>0</v>
      </c>
      <c r="BU111" s="7">
        <v>0</v>
      </c>
      <c r="BV111" s="53">
        <v>0</v>
      </c>
      <c r="BW111" s="52">
        <v>0</v>
      </c>
      <c r="BX111" s="7">
        <v>0</v>
      </c>
      <c r="BY111" s="53">
        <v>0</v>
      </c>
      <c r="BZ111" s="52">
        <v>0</v>
      </c>
      <c r="CA111" s="7">
        <v>0</v>
      </c>
      <c r="CB111" s="53">
        <v>0</v>
      </c>
      <c r="CC111" s="52">
        <v>0</v>
      </c>
      <c r="CD111" s="7">
        <v>0</v>
      </c>
      <c r="CE111" s="53">
        <v>0</v>
      </c>
      <c r="CF111" s="52">
        <v>0</v>
      </c>
      <c r="CG111" s="7">
        <v>0</v>
      </c>
      <c r="CH111" s="53">
        <v>0</v>
      </c>
      <c r="CI111" s="52">
        <v>0</v>
      </c>
      <c r="CJ111" s="7">
        <v>0</v>
      </c>
      <c r="CK111" s="53">
        <v>0</v>
      </c>
      <c r="CL111" s="52">
        <v>0</v>
      </c>
      <c r="CM111" s="7">
        <v>0</v>
      </c>
      <c r="CN111" s="53">
        <v>0</v>
      </c>
      <c r="CO111" s="52">
        <v>0</v>
      </c>
      <c r="CP111" s="7">
        <v>0</v>
      </c>
      <c r="CQ111" s="53">
        <v>0</v>
      </c>
      <c r="CR111" s="52">
        <v>0</v>
      </c>
      <c r="CS111" s="7">
        <v>0</v>
      </c>
      <c r="CT111" s="53">
        <v>0</v>
      </c>
      <c r="CU111" s="52">
        <v>0</v>
      </c>
      <c r="CV111" s="7">
        <v>0</v>
      </c>
      <c r="CW111" s="53">
        <v>0</v>
      </c>
      <c r="CX111" s="52">
        <v>0</v>
      </c>
      <c r="CY111" s="7">
        <v>0</v>
      </c>
      <c r="CZ111" s="53">
        <v>0</v>
      </c>
      <c r="DA111" s="52">
        <v>499.71199999999999</v>
      </c>
      <c r="DB111" s="7">
        <v>3369.05</v>
      </c>
      <c r="DC111" s="53">
        <f t="shared" si="205"/>
        <v>6741.9833824282796</v>
      </c>
      <c r="DD111" s="52">
        <v>0</v>
      </c>
      <c r="DE111" s="7">
        <v>0</v>
      </c>
      <c r="DF111" s="53">
        <v>0</v>
      </c>
      <c r="DG111" s="52">
        <v>0</v>
      </c>
      <c r="DH111" s="7">
        <v>0</v>
      </c>
      <c r="DI111" s="53">
        <v>0</v>
      </c>
      <c r="DJ111" s="52">
        <v>0</v>
      </c>
      <c r="DK111" s="7">
        <v>0</v>
      </c>
      <c r="DL111" s="53">
        <v>0</v>
      </c>
      <c r="DM111" s="52">
        <v>0</v>
      </c>
      <c r="DN111" s="7">
        <v>0</v>
      </c>
      <c r="DO111" s="53">
        <v>0</v>
      </c>
      <c r="DP111" s="52">
        <v>0</v>
      </c>
      <c r="DQ111" s="7">
        <v>0</v>
      </c>
      <c r="DR111" s="53">
        <v>0</v>
      </c>
      <c r="DS111" s="52">
        <v>0</v>
      </c>
      <c r="DT111" s="7">
        <v>0</v>
      </c>
      <c r="DU111" s="53">
        <v>0</v>
      </c>
      <c r="DV111" s="52">
        <v>0</v>
      </c>
      <c r="DW111" s="7">
        <v>0</v>
      </c>
      <c r="DX111" s="53">
        <v>0</v>
      </c>
      <c r="DY111" s="52">
        <v>10.558</v>
      </c>
      <c r="DZ111" s="7">
        <v>93.6</v>
      </c>
      <c r="EA111" s="53">
        <f t="shared" si="207"/>
        <v>8865.31540064406</v>
      </c>
      <c r="EB111" s="52">
        <v>302.05500000000001</v>
      </c>
      <c r="EC111" s="7">
        <v>2066.41</v>
      </c>
      <c r="ED111" s="53">
        <f t="shared" si="208"/>
        <v>6841.1713098607861</v>
      </c>
      <c r="EE111" s="52">
        <v>0</v>
      </c>
      <c r="EF111" s="7">
        <v>0</v>
      </c>
      <c r="EG111" s="53">
        <v>0</v>
      </c>
      <c r="EH111" s="52">
        <v>0</v>
      </c>
      <c r="EI111" s="7">
        <v>0</v>
      </c>
      <c r="EJ111" s="53">
        <f t="shared" si="209"/>
        <v>0</v>
      </c>
      <c r="EK111" s="52">
        <v>0</v>
      </c>
      <c r="EL111" s="7">
        <v>0</v>
      </c>
      <c r="EM111" s="53">
        <v>0</v>
      </c>
      <c r="EN111" s="52">
        <v>0</v>
      </c>
      <c r="EO111" s="7">
        <v>0</v>
      </c>
      <c r="EP111" s="53">
        <v>0</v>
      </c>
      <c r="EQ111" s="52">
        <v>0</v>
      </c>
      <c r="ER111" s="7">
        <v>0</v>
      </c>
      <c r="ES111" s="53">
        <v>0</v>
      </c>
      <c r="ET111" s="52">
        <v>0</v>
      </c>
      <c r="EU111" s="7">
        <v>0</v>
      </c>
      <c r="EV111" s="53">
        <v>0</v>
      </c>
      <c r="EW111" s="52">
        <v>0</v>
      </c>
      <c r="EX111" s="7">
        <v>0</v>
      </c>
      <c r="EY111" s="53">
        <v>0</v>
      </c>
      <c r="EZ111" s="52">
        <v>0</v>
      </c>
      <c r="FA111" s="7">
        <v>0</v>
      </c>
      <c r="FB111" s="53">
        <v>0</v>
      </c>
      <c r="FC111" s="52">
        <v>0</v>
      </c>
      <c r="FD111" s="7">
        <v>0</v>
      </c>
      <c r="FE111" s="53">
        <v>0</v>
      </c>
      <c r="FF111" s="52">
        <v>0</v>
      </c>
      <c r="FG111" s="7">
        <v>0</v>
      </c>
      <c r="FH111" s="53">
        <v>0</v>
      </c>
      <c r="FI111" s="52">
        <v>0</v>
      </c>
      <c r="FJ111" s="7">
        <v>0</v>
      </c>
      <c r="FK111" s="53">
        <v>0</v>
      </c>
      <c r="FL111" s="52">
        <v>0</v>
      </c>
      <c r="FM111" s="7">
        <v>0</v>
      </c>
      <c r="FN111" s="53">
        <f t="shared" si="210"/>
        <v>0</v>
      </c>
      <c r="FO111" s="52">
        <v>0</v>
      </c>
      <c r="FP111" s="7">
        <v>0</v>
      </c>
      <c r="FQ111" s="53">
        <v>0</v>
      </c>
      <c r="FR111" s="52">
        <v>0</v>
      </c>
      <c r="FS111" s="7">
        <v>0</v>
      </c>
      <c r="FT111" s="53">
        <v>0</v>
      </c>
      <c r="FU111" s="52">
        <v>0</v>
      </c>
      <c r="FV111" s="7">
        <v>0</v>
      </c>
      <c r="FW111" s="53">
        <v>0</v>
      </c>
      <c r="FX111" s="52">
        <v>0</v>
      </c>
      <c r="FY111" s="7">
        <v>0</v>
      </c>
      <c r="FZ111" s="53">
        <v>0</v>
      </c>
      <c r="GA111" s="52">
        <v>0</v>
      </c>
      <c r="GB111" s="7">
        <v>0</v>
      </c>
      <c r="GC111" s="53">
        <v>0</v>
      </c>
      <c r="GD111" s="52">
        <v>0</v>
      </c>
      <c r="GE111" s="7">
        <v>0</v>
      </c>
      <c r="GF111" s="53">
        <v>0</v>
      </c>
      <c r="GG111" s="52">
        <v>0</v>
      </c>
      <c r="GH111" s="7">
        <v>0</v>
      </c>
      <c r="GI111" s="53">
        <v>0</v>
      </c>
      <c r="GJ111" s="52">
        <v>0</v>
      </c>
      <c r="GK111" s="7">
        <v>0</v>
      </c>
      <c r="GL111" s="53">
        <f t="shared" si="211"/>
        <v>0</v>
      </c>
      <c r="GM111" s="52">
        <v>0</v>
      </c>
      <c r="GN111" s="7">
        <v>0</v>
      </c>
      <c r="GO111" s="53">
        <v>0</v>
      </c>
      <c r="GP111" s="52">
        <v>1.9E-2</v>
      </c>
      <c r="GQ111" s="7">
        <v>2.1</v>
      </c>
      <c r="GR111" s="53">
        <f t="shared" si="212"/>
        <v>110526.31578947368</v>
      </c>
      <c r="GS111" s="52">
        <v>0</v>
      </c>
      <c r="GT111" s="7">
        <v>0</v>
      </c>
      <c r="GU111" s="53">
        <v>0</v>
      </c>
      <c r="GV111" s="52">
        <v>0</v>
      </c>
      <c r="GW111" s="7">
        <v>0</v>
      </c>
      <c r="GX111" s="53">
        <v>0</v>
      </c>
      <c r="GY111" s="52">
        <v>0</v>
      </c>
      <c r="GZ111" s="7">
        <v>0</v>
      </c>
      <c r="HA111" s="53">
        <v>0</v>
      </c>
      <c r="HB111" s="52">
        <v>0</v>
      </c>
      <c r="HC111" s="7">
        <v>0</v>
      </c>
      <c r="HD111" s="53">
        <v>0</v>
      </c>
      <c r="HE111" s="52">
        <v>0</v>
      </c>
      <c r="HF111" s="7">
        <v>0</v>
      </c>
      <c r="HG111" s="53">
        <v>0</v>
      </c>
      <c r="HH111" s="52">
        <v>0</v>
      </c>
      <c r="HI111" s="7">
        <v>0</v>
      </c>
      <c r="HJ111" s="53">
        <v>0</v>
      </c>
      <c r="HK111" s="52">
        <v>44.398000000000003</v>
      </c>
      <c r="HL111" s="7">
        <v>549.28</v>
      </c>
      <c r="HM111" s="53">
        <f t="shared" ref="HM111:HM121" si="218">HL111/HK111*1000</f>
        <v>12371.728456236766</v>
      </c>
      <c r="HN111" s="52">
        <v>0</v>
      </c>
      <c r="HO111" s="7">
        <v>0</v>
      </c>
      <c r="HP111" s="53">
        <v>0</v>
      </c>
      <c r="HQ111" s="52">
        <v>0</v>
      </c>
      <c r="HR111" s="7">
        <v>0</v>
      </c>
      <c r="HS111" s="53">
        <v>0</v>
      </c>
      <c r="HT111" s="52">
        <v>126.286</v>
      </c>
      <c r="HU111" s="7">
        <v>1117.76</v>
      </c>
      <c r="HV111" s="53">
        <f t="shared" si="214"/>
        <v>8851.0206990481911</v>
      </c>
      <c r="HW111" s="52">
        <v>870.78599999999994</v>
      </c>
      <c r="HX111" s="7">
        <v>7470.56</v>
      </c>
      <c r="HY111" s="53">
        <f t="shared" si="215"/>
        <v>8579.0998017882703</v>
      </c>
      <c r="HZ111" s="10">
        <f t="shared" si="182"/>
        <v>3209.3429999999998</v>
      </c>
      <c r="IA111" s="15">
        <f t="shared" si="183"/>
        <v>23241.439999999999</v>
      </c>
    </row>
    <row r="112" spans="1:235" x14ac:dyDescent="0.3">
      <c r="A112" s="73">
        <v>2016</v>
      </c>
      <c r="B112" s="69" t="s">
        <v>7</v>
      </c>
      <c r="C112" s="52">
        <v>0</v>
      </c>
      <c r="D112" s="7">
        <v>0</v>
      </c>
      <c r="E112" s="53">
        <v>0</v>
      </c>
      <c r="F112" s="52">
        <v>0</v>
      </c>
      <c r="G112" s="7">
        <v>0</v>
      </c>
      <c r="H112" s="53">
        <v>0</v>
      </c>
      <c r="I112" s="52">
        <v>0</v>
      </c>
      <c r="J112" s="7">
        <v>0</v>
      </c>
      <c r="K112" s="53">
        <v>0</v>
      </c>
      <c r="L112" s="52">
        <v>0</v>
      </c>
      <c r="M112" s="7">
        <v>0</v>
      </c>
      <c r="N112" s="53">
        <v>0</v>
      </c>
      <c r="O112" s="52">
        <v>0</v>
      </c>
      <c r="P112" s="7">
        <v>0</v>
      </c>
      <c r="Q112" s="53">
        <v>0</v>
      </c>
      <c r="R112" s="52">
        <v>874.4</v>
      </c>
      <c r="S112" s="7">
        <v>8127.67</v>
      </c>
      <c r="T112" s="53">
        <f t="shared" si="201"/>
        <v>9295.1395242451981</v>
      </c>
      <c r="U112" s="52">
        <v>0</v>
      </c>
      <c r="V112" s="7">
        <v>0</v>
      </c>
      <c r="W112" s="53">
        <v>0</v>
      </c>
      <c r="X112" s="52">
        <v>0</v>
      </c>
      <c r="Y112" s="7">
        <v>0</v>
      </c>
      <c r="Z112" s="53">
        <v>0</v>
      </c>
      <c r="AA112" s="52">
        <v>0</v>
      </c>
      <c r="AB112" s="7">
        <v>0</v>
      </c>
      <c r="AC112" s="53">
        <v>0</v>
      </c>
      <c r="AD112" s="52">
        <v>0</v>
      </c>
      <c r="AE112" s="7">
        <v>0</v>
      </c>
      <c r="AF112" s="53">
        <v>0</v>
      </c>
      <c r="AG112" s="52">
        <v>0</v>
      </c>
      <c r="AH112" s="7">
        <v>0</v>
      </c>
      <c r="AI112" s="53">
        <v>0</v>
      </c>
      <c r="AJ112" s="52">
        <v>0</v>
      </c>
      <c r="AK112" s="7">
        <v>0</v>
      </c>
      <c r="AL112" s="53">
        <v>0</v>
      </c>
      <c r="AM112" s="52">
        <v>0</v>
      </c>
      <c r="AN112" s="7">
        <v>0</v>
      </c>
      <c r="AO112" s="53">
        <v>0</v>
      </c>
      <c r="AP112" s="52">
        <v>0.01</v>
      </c>
      <c r="AQ112" s="7">
        <v>4.32</v>
      </c>
      <c r="AR112" s="53">
        <f t="shared" si="217"/>
        <v>432000</v>
      </c>
      <c r="AS112" s="52">
        <v>0</v>
      </c>
      <c r="AT112" s="7">
        <v>0</v>
      </c>
      <c r="AU112" s="53">
        <v>0</v>
      </c>
      <c r="AV112" s="52">
        <v>0</v>
      </c>
      <c r="AW112" s="7">
        <v>0</v>
      </c>
      <c r="AX112" s="53">
        <f t="shared" si="202"/>
        <v>0</v>
      </c>
      <c r="AY112" s="52">
        <v>0</v>
      </c>
      <c r="AZ112" s="7">
        <v>0</v>
      </c>
      <c r="BA112" s="53">
        <v>0</v>
      </c>
      <c r="BB112" s="52">
        <v>0</v>
      </c>
      <c r="BC112" s="7">
        <v>0</v>
      </c>
      <c r="BD112" s="53">
        <v>0</v>
      </c>
      <c r="BE112" s="52">
        <v>578.99699999999996</v>
      </c>
      <c r="BF112" s="7">
        <v>2657.09</v>
      </c>
      <c r="BG112" s="53">
        <f t="shared" si="203"/>
        <v>4589.1256776805412</v>
      </c>
      <c r="BH112" s="52">
        <v>0</v>
      </c>
      <c r="BI112" s="7">
        <v>0</v>
      </c>
      <c r="BJ112" s="53">
        <v>0</v>
      </c>
      <c r="BK112" s="52">
        <v>0</v>
      </c>
      <c r="BL112" s="7">
        <v>0</v>
      </c>
      <c r="BM112" s="53">
        <v>0</v>
      </c>
      <c r="BN112" s="52">
        <v>0</v>
      </c>
      <c r="BO112" s="7">
        <v>0</v>
      </c>
      <c r="BP112" s="53">
        <v>0</v>
      </c>
      <c r="BQ112" s="52">
        <v>0</v>
      </c>
      <c r="BR112" s="7">
        <v>0</v>
      </c>
      <c r="BS112" s="53">
        <v>0</v>
      </c>
      <c r="BT112" s="52">
        <v>0</v>
      </c>
      <c r="BU112" s="7">
        <v>0</v>
      </c>
      <c r="BV112" s="53">
        <v>0</v>
      </c>
      <c r="BW112" s="52">
        <v>0</v>
      </c>
      <c r="BX112" s="7">
        <v>0</v>
      </c>
      <c r="BY112" s="53">
        <v>0</v>
      </c>
      <c r="BZ112" s="52">
        <v>0</v>
      </c>
      <c r="CA112" s="7">
        <v>0</v>
      </c>
      <c r="CB112" s="53">
        <v>0</v>
      </c>
      <c r="CC112" s="52">
        <v>0</v>
      </c>
      <c r="CD112" s="7">
        <v>0</v>
      </c>
      <c r="CE112" s="53">
        <v>0</v>
      </c>
      <c r="CF112" s="52">
        <v>0</v>
      </c>
      <c r="CG112" s="7">
        <v>0</v>
      </c>
      <c r="CH112" s="53">
        <v>0</v>
      </c>
      <c r="CI112" s="52">
        <v>0</v>
      </c>
      <c r="CJ112" s="7">
        <v>0</v>
      </c>
      <c r="CK112" s="53">
        <v>0</v>
      </c>
      <c r="CL112" s="52">
        <v>0</v>
      </c>
      <c r="CM112" s="7">
        <v>0</v>
      </c>
      <c r="CN112" s="53">
        <v>0</v>
      </c>
      <c r="CO112" s="52">
        <v>0</v>
      </c>
      <c r="CP112" s="7">
        <v>0</v>
      </c>
      <c r="CQ112" s="53">
        <v>0</v>
      </c>
      <c r="CR112" s="52">
        <v>0</v>
      </c>
      <c r="CS112" s="7">
        <v>0</v>
      </c>
      <c r="CT112" s="53">
        <v>0</v>
      </c>
      <c r="CU112" s="52">
        <v>0</v>
      </c>
      <c r="CV112" s="7">
        <v>0</v>
      </c>
      <c r="CW112" s="53">
        <v>0</v>
      </c>
      <c r="CX112" s="52">
        <v>0</v>
      </c>
      <c r="CY112" s="7">
        <v>0</v>
      </c>
      <c r="CZ112" s="53">
        <v>0</v>
      </c>
      <c r="DA112" s="52">
        <v>144.548</v>
      </c>
      <c r="DB112" s="7">
        <v>805.17</v>
      </c>
      <c r="DC112" s="53">
        <f t="shared" si="205"/>
        <v>5570.2603979300984</v>
      </c>
      <c r="DD112" s="52">
        <v>0</v>
      </c>
      <c r="DE112" s="7">
        <v>0</v>
      </c>
      <c r="DF112" s="53">
        <v>0</v>
      </c>
      <c r="DG112" s="52">
        <v>0</v>
      </c>
      <c r="DH112" s="7">
        <v>0</v>
      </c>
      <c r="DI112" s="53">
        <v>0</v>
      </c>
      <c r="DJ112" s="52">
        <v>0.92900000000000005</v>
      </c>
      <c r="DK112" s="7">
        <v>12.76</v>
      </c>
      <c r="DL112" s="53">
        <f t="shared" si="206"/>
        <v>13735.199138858989</v>
      </c>
      <c r="DM112" s="52">
        <v>0</v>
      </c>
      <c r="DN112" s="7">
        <v>0</v>
      </c>
      <c r="DO112" s="53">
        <v>0</v>
      </c>
      <c r="DP112" s="52">
        <v>0</v>
      </c>
      <c r="DQ112" s="7">
        <v>0</v>
      </c>
      <c r="DR112" s="53">
        <v>0</v>
      </c>
      <c r="DS112" s="52">
        <v>0</v>
      </c>
      <c r="DT112" s="7">
        <v>0</v>
      </c>
      <c r="DU112" s="53">
        <v>0</v>
      </c>
      <c r="DV112" s="52">
        <v>0</v>
      </c>
      <c r="DW112" s="7">
        <v>0</v>
      </c>
      <c r="DX112" s="53">
        <v>0</v>
      </c>
      <c r="DY112" s="52">
        <v>2.6560000000000001</v>
      </c>
      <c r="DZ112" s="7">
        <v>14.35</v>
      </c>
      <c r="EA112" s="53">
        <f t="shared" si="207"/>
        <v>5402.8614457831318</v>
      </c>
      <c r="EB112" s="52">
        <v>132.459</v>
      </c>
      <c r="EC112" s="7">
        <v>1331.06</v>
      </c>
      <c r="ED112" s="53">
        <f t="shared" si="208"/>
        <v>10048.845303074913</v>
      </c>
      <c r="EE112" s="52">
        <v>0</v>
      </c>
      <c r="EF112" s="7">
        <v>0</v>
      </c>
      <c r="EG112" s="53">
        <v>0</v>
      </c>
      <c r="EH112" s="52">
        <v>0</v>
      </c>
      <c r="EI112" s="7">
        <v>0</v>
      </c>
      <c r="EJ112" s="53">
        <f t="shared" si="209"/>
        <v>0</v>
      </c>
      <c r="EK112" s="52">
        <v>0</v>
      </c>
      <c r="EL112" s="7">
        <v>0</v>
      </c>
      <c r="EM112" s="53">
        <v>0</v>
      </c>
      <c r="EN112" s="52">
        <v>0</v>
      </c>
      <c r="EO112" s="7">
        <v>0</v>
      </c>
      <c r="EP112" s="53">
        <v>0</v>
      </c>
      <c r="EQ112" s="52">
        <v>0</v>
      </c>
      <c r="ER112" s="7">
        <v>0</v>
      </c>
      <c r="ES112" s="53">
        <v>0</v>
      </c>
      <c r="ET112" s="52">
        <v>0</v>
      </c>
      <c r="EU112" s="7">
        <v>0</v>
      </c>
      <c r="EV112" s="53">
        <v>0</v>
      </c>
      <c r="EW112" s="52">
        <v>0</v>
      </c>
      <c r="EX112" s="7">
        <v>0</v>
      </c>
      <c r="EY112" s="53">
        <v>0</v>
      </c>
      <c r="EZ112" s="52">
        <v>0</v>
      </c>
      <c r="FA112" s="7">
        <v>0</v>
      </c>
      <c r="FB112" s="53">
        <v>0</v>
      </c>
      <c r="FC112" s="52">
        <v>0</v>
      </c>
      <c r="FD112" s="7">
        <v>0</v>
      </c>
      <c r="FE112" s="53">
        <v>0</v>
      </c>
      <c r="FF112" s="52">
        <v>0</v>
      </c>
      <c r="FG112" s="7">
        <v>0</v>
      </c>
      <c r="FH112" s="53">
        <v>0</v>
      </c>
      <c r="FI112" s="52">
        <v>0</v>
      </c>
      <c r="FJ112" s="7">
        <v>0</v>
      </c>
      <c r="FK112" s="53">
        <v>0</v>
      </c>
      <c r="FL112" s="52">
        <v>0</v>
      </c>
      <c r="FM112" s="7">
        <v>0</v>
      </c>
      <c r="FN112" s="53">
        <f t="shared" si="210"/>
        <v>0</v>
      </c>
      <c r="FO112" s="52">
        <v>0</v>
      </c>
      <c r="FP112" s="7">
        <v>0</v>
      </c>
      <c r="FQ112" s="53">
        <v>0</v>
      </c>
      <c r="FR112" s="52">
        <v>0</v>
      </c>
      <c r="FS112" s="7">
        <v>0</v>
      </c>
      <c r="FT112" s="53">
        <v>0</v>
      </c>
      <c r="FU112" s="52">
        <v>0</v>
      </c>
      <c r="FV112" s="7">
        <v>0</v>
      </c>
      <c r="FW112" s="53">
        <v>0</v>
      </c>
      <c r="FX112" s="52">
        <v>0</v>
      </c>
      <c r="FY112" s="7">
        <v>0</v>
      </c>
      <c r="FZ112" s="53">
        <v>0</v>
      </c>
      <c r="GA112" s="52">
        <v>0</v>
      </c>
      <c r="GB112" s="7">
        <v>0</v>
      </c>
      <c r="GC112" s="53">
        <v>0</v>
      </c>
      <c r="GD112" s="52">
        <v>0</v>
      </c>
      <c r="GE112" s="7">
        <v>0</v>
      </c>
      <c r="GF112" s="53">
        <v>0</v>
      </c>
      <c r="GG112" s="52">
        <v>0</v>
      </c>
      <c r="GH112" s="7">
        <v>0</v>
      </c>
      <c r="GI112" s="53">
        <v>0</v>
      </c>
      <c r="GJ112" s="52">
        <v>0</v>
      </c>
      <c r="GK112" s="7">
        <v>0</v>
      </c>
      <c r="GL112" s="53">
        <f t="shared" si="211"/>
        <v>0</v>
      </c>
      <c r="GM112" s="52">
        <v>0.8</v>
      </c>
      <c r="GN112" s="7">
        <v>19.45</v>
      </c>
      <c r="GO112" s="53">
        <f t="shared" ref="GO112:GO121" si="219">GN112/GM112*1000</f>
        <v>24312.499999999996</v>
      </c>
      <c r="GP112" s="52">
        <v>1</v>
      </c>
      <c r="GQ112" s="7">
        <v>39.19</v>
      </c>
      <c r="GR112" s="53">
        <f t="shared" si="212"/>
        <v>39190</v>
      </c>
      <c r="GS112" s="52">
        <v>0</v>
      </c>
      <c r="GT112" s="7">
        <v>0</v>
      </c>
      <c r="GU112" s="53">
        <v>0</v>
      </c>
      <c r="GV112" s="52">
        <v>0</v>
      </c>
      <c r="GW112" s="7">
        <v>0</v>
      </c>
      <c r="GX112" s="53">
        <v>0</v>
      </c>
      <c r="GY112" s="52">
        <v>0</v>
      </c>
      <c r="GZ112" s="7">
        <v>0</v>
      </c>
      <c r="HA112" s="53">
        <v>0</v>
      </c>
      <c r="HB112" s="52">
        <v>0</v>
      </c>
      <c r="HC112" s="7">
        <v>0</v>
      </c>
      <c r="HD112" s="53">
        <v>0</v>
      </c>
      <c r="HE112" s="52">
        <v>0</v>
      </c>
      <c r="HF112" s="7">
        <v>0</v>
      </c>
      <c r="HG112" s="53">
        <v>0</v>
      </c>
      <c r="HH112" s="52">
        <v>0</v>
      </c>
      <c r="HI112" s="7">
        <v>0</v>
      </c>
      <c r="HJ112" s="53">
        <v>0</v>
      </c>
      <c r="HK112" s="52">
        <v>3.3210000000000002</v>
      </c>
      <c r="HL112" s="7">
        <v>41.81</v>
      </c>
      <c r="HM112" s="53">
        <f t="shared" si="218"/>
        <v>12589.58145137007</v>
      </c>
      <c r="HN112" s="52">
        <v>0</v>
      </c>
      <c r="HO112" s="7">
        <v>0</v>
      </c>
      <c r="HP112" s="53">
        <v>0</v>
      </c>
      <c r="HQ112" s="52">
        <v>0</v>
      </c>
      <c r="HR112" s="7">
        <v>0</v>
      </c>
      <c r="HS112" s="53">
        <v>0</v>
      </c>
      <c r="HT112" s="52">
        <v>103.15300000000001</v>
      </c>
      <c r="HU112" s="7">
        <v>1014.7</v>
      </c>
      <c r="HV112" s="53">
        <f t="shared" si="214"/>
        <v>9836.8442992448108</v>
      </c>
      <c r="HW112" s="52">
        <v>1761.604</v>
      </c>
      <c r="HX112" s="7">
        <v>13837.37</v>
      </c>
      <c r="HY112" s="53">
        <f t="shared" si="215"/>
        <v>7854.9832993113096</v>
      </c>
      <c r="HZ112" s="10">
        <f t="shared" si="182"/>
        <v>3603.877</v>
      </c>
      <c r="IA112" s="15">
        <f t="shared" si="183"/>
        <v>27904.940000000002</v>
      </c>
    </row>
    <row r="113" spans="1:235" x14ac:dyDescent="0.3">
      <c r="A113" s="73">
        <v>2016</v>
      </c>
      <c r="B113" s="69" t="s">
        <v>8</v>
      </c>
      <c r="C113" s="52">
        <v>8</v>
      </c>
      <c r="D113" s="7">
        <v>72</v>
      </c>
      <c r="E113" s="53">
        <f t="shared" ref="E113:E119" si="220">D113/C113*1000</f>
        <v>9000</v>
      </c>
      <c r="F113" s="52">
        <v>0</v>
      </c>
      <c r="G113" s="7">
        <v>0</v>
      </c>
      <c r="H113" s="53">
        <v>0</v>
      </c>
      <c r="I113" s="52">
        <v>0</v>
      </c>
      <c r="J113" s="7">
        <v>0</v>
      </c>
      <c r="K113" s="53">
        <v>0</v>
      </c>
      <c r="L113" s="52">
        <v>0</v>
      </c>
      <c r="M113" s="7">
        <v>0</v>
      </c>
      <c r="N113" s="53">
        <v>0</v>
      </c>
      <c r="O113" s="52">
        <v>0</v>
      </c>
      <c r="P113" s="7">
        <v>0</v>
      </c>
      <c r="Q113" s="53">
        <v>0</v>
      </c>
      <c r="R113" s="52">
        <v>693.18100000000004</v>
      </c>
      <c r="S113" s="7">
        <v>5683.3</v>
      </c>
      <c r="T113" s="53">
        <f t="shared" si="201"/>
        <v>8198.8686937466537</v>
      </c>
      <c r="U113" s="52">
        <v>0</v>
      </c>
      <c r="V113" s="7">
        <v>0</v>
      </c>
      <c r="W113" s="53">
        <v>0</v>
      </c>
      <c r="X113" s="52">
        <v>0</v>
      </c>
      <c r="Y113" s="7">
        <v>0</v>
      </c>
      <c r="Z113" s="53">
        <v>0</v>
      </c>
      <c r="AA113" s="52">
        <v>0</v>
      </c>
      <c r="AB113" s="7">
        <v>0</v>
      </c>
      <c r="AC113" s="53">
        <v>0</v>
      </c>
      <c r="AD113" s="52">
        <v>0</v>
      </c>
      <c r="AE113" s="7">
        <v>0</v>
      </c>
      <c r="AF113" s="53">
        <v>0</v>
      </c>
      <c r="AG113" s="52">
        <v>0</v>
      </c>
      <c r="AH113" s="7">
        <v>0</v>
      </c>
      <c r="AI113" s="53">
        <v>0</v>
      </c>
      <c r="AJ113" s="52">
        <v>0</v>
      </c>
      <c r="AK113" s="7">
        <v>0</v>
      </c>
      <c r="AL113" s="53">
        <v>0</v>
      </c>
      <c r="AM113" s="52">
        <v>0</v>
      </c>
      <c r="AN113" s="7">
        <v>0</v>
      </c>
      <c r="AO113" s="53">
        <v>0</v>
      </c>
      <c r="AP113" s="52">
        <v>2.056</v>
      </c>
      <c r="AQ113" s="7">
        <v>40.270000000000003</v>
      </c>
      <c r="AR113" s="53">
        <f t="shared" si="217"/>
        <v>19586.575875486382</v>
      </c>
      <c r="AS113" s="52">
        <v>0</v>
      </c>
      <c r="AT113" s="7">
        <v>0</v>
      </c>
      <c r="AU113" s="53">
        <v>0</v>
      </c>
      <c r="AV113" s="52">
        <v>0</v>
      </c>
      <c r="AW113" s="7">
        <v>0</v>
      </c>
      <c r="AX113" s="53">
        <f t="shared" si="202"/>
        <v>0</v>
      </c>
      <c r="AY113" s="52">
        <v>0</v>
      </c>
      <c r="AZ113" s="7">
        <v>0</v>
      </c>
      <c r="BA113" s="53">
        <v>0</v>
      </c>
      <c r="BB113" s="52">
        <v>0</v>
      </c>
      <c r="BC113" s="7">
        <v>0</v>
      </c>
      <c r="BD113" s="53">
        <v>0</v>
      </c>
      <c r="BE113" s="52">
        <v>1016.752</v>
      </c>
      <c r="BF113" s="7">
        <v>3483.5</v>
      </c>
      <c r="BG113" s="53">
        <f t="shared" si="203"/>
        <v>3426.1058743921826</v>
      </c>
      <c r="BH113" s="52">
        <v>0</v>
      </c>
      <c r="BI113" s="7">
        <v>0</v>
      </c>
      <c r="BJ113" s="53">
        <v>0</v>
      </c>
      <c r="BK113" s="52">
        <v>0</v>
      </c>
      <c r="BL113" s="7">
        <v>0</v>
      </c>
      <c r="BM113" s="53">
        <v>0</v>
      </c>
      <c r="BN113" s="52">
        <v>0</v>
      </c>
      <c r="BO113" s="7">
        <v>0</v>
      </c>
      <c r="BP113" s="53">
        <v>0</v>
      </c>
      <c r="BQ113" s="52">
        <v>0</v>
      </c>
      <c r="BR113" s="7">
        <v>0</v>
      </c>
      <c r="BS113" s="53">
        <v>0</v>
      </c>
      <c r="BT113" s="52">
        <v>0</v>
      </c>
      <c r="BU113" s="7">
        <v>0</v>
      </c>
      <c r="BV113" s="53">
        <v>0</v>
      </c>
      <c r="BW113" s="52">
        <v>0</v>
      </c>
      <c r="BX113" s="7">
        <v>0</v>
      </c>
      <c r="BY113" s="53">
        <v>0</v>
      </c>
      <c r="BZ113" s="52">
        <v>0</v>
      </c>
      <c r="CA113" s="7">
        <v>0</v>
      </c>
      <c r="CB113" s="53">
        <v>0</v>
      </c>
      <c r="CC113" s="52">
        <v>0</v>
      </c>
      <c r="CD113" s="7">
        <v>0</v>
      </c>
      <c r="CE113" s="53">
        <v>0</v>
      </c>
      <c r="CF113" s="52">
        <v>0</v>
      </c>
      <c r="CG113" s="7">
        <v>0</v>
      </c>
      <c r="CH113" s="53">
        <v>0</v>
      </c>
      <c r="CI113" s="52">
        <v>0</v>
      </c>
      <c r="CJ113" s="7">
        <v>0</v>
      </c>
      <c r="CK113" s="53">
        <v>0</v>
      </c>
      <c r="CL113" s="52">
        <v>0</v>
      </c>
      <c r="CM113" s="7">
        <v>0</v>
      </c>
      <c r="CN113" s="53">
        <v>0</v>
      </c>
      <c r="CO113" s="52">
        <v>0</v>
      </c>
      <c r="CP113" s="7">
        <v>0</v>
      </c>
      <c r="CQ113" s="53">
        <v>0</v>
      </c>
      <c r="CR113" s="52">
        <v>0</v>
      </c>
      <c r="CS113" s="7">
        <v>0</v>
      </c>
      <c r="CT113" s="53">
        <v>0</v>
      </c>
      <c r="CU113" s="52">
        <v>0</v>
      </c>
      <c r="CV113" s="7">
        <v>0</v>
      </c>
      <c r="CW113" s="53">
        <v>0</v>
      </c>
      <c r="CX113" s="52">
        <v>0</v>
      </c>
      <c r="CY113" s="7">
        <v>0</v>
      </c>
      <c r="CZ113" s="53">
        <v>0</v>
      </c>
      <c r="DA113" s="52">
        <v>397.53699999999998</v>
      </c>
      <c r="DB113" s="7">
        <v>2423.6999999999998</v>
      </c>
      <c r="DC113" s="53">
        <f t="shared" si="205"/>
        <v>6096.7909905241522</v>
      </c>
      <c r="DD113" s="52">
        <v>0</v>
      </c>
      <c r="DE113" s="7">
        <v>0</v>
      </c>
      <c r="DF113" s="53">
        <v>0</v>
      </c>
      <c r="DG113" s="52">
        <v>0</v>
      </c>
      <c r="DH113" s="7">
        <v>0</v>
      </c>
      <c r="DI113" s="53">
        <v>0</v>
      </c>
      <c r="DJ113" s="52">
        <v>6.2080000000000002</v>
      </c>
      <c r="DK113" s="7">
        <v>77.75</v>
      </c>
      <c r="DL113" s="53">
        <f t="shared" si="206"/>
        <v>12524.16237113402</v>
      </c>
      <c r="DM113" s="52">
        <v>0</v>
      </c>
      <c r="DN113" s="7">
        <v>0</v>
      </c>
      <c r="DO113" s="53">
        <v>0</v>
      </c>
      <c r="DP113" s="52">
        <v>0</v>
      </c>
      <c r="DQ113" s="7">
        <v>0</v>
      </c>
      <c r="DR113" s="53">
        <v>0</v>
      </c>
      <c r="DS113" s="52">
        <v>0</v>
      </c>
      <c r="DT113" s="7">
        <v>0</v>
      </c>
      <c r="DU113" s="53">
        <v>0</v>
      </c>
      <c r="DV113" s="52">
        <v>0</v>
      </c>
      <c r="DW113" s="7">
        <v>0</v>
      </c>
      <c r="DX113" s="53">
        <v>0</v>
      </c>
      <c r="DY113" s="52">
        <v>0.96099999999999997</v>
      </c>
      <c r="DZ113" s="7">
        <v>7.81</v>
      </c>
      <c r="EA113" s="53">
        <f t="shared" si="207"/>
        <v>8126.9510926118628</v>
      </c>
      <c r="EB113" s="52">
        <v>192.83799999999999</v>
      </c>
      <c r="EC113" s="7">
        <v>1665.38</v>
      </c>
      <c r="ED113" s="53">
        <f t="shared" si="208"/>
        <v>8636.1609226397304</v>
      </c>
      <c r="EE113" s="52">
        <v>0</v>
      </c>
      <c r="EF113" s="7">
        <v>0</v>
      </c>
      <c r="EG113" s="53">
        <v>0</v>
      </c>
      <c r="EH113" s="52">
        <v>0</v>
      </c>
      <c r="EI113" s="7">
        <v>0</v>
      </c>
      <c r="EJ113" s="53">
        <f t="shared" si="209"/>
        <v>0</v>
      </c>
      <c r="EK113" s="52">
        <v>0</v>
      </c>
      <c r="EL113" s="7">
        <v>0</v>
      </c>
      <c r="EM113" s="53">
        <v>0</v>
      </c>
      <c r="EN113" s="52">
        <v>0</v>
      </c>
      <c r="EO113" s="7">
        <v>0</v>
      </c>
      <c r="EP113" s="53">
        <v>0</v>
      </c>
      <c r="EQ113" s="52">
        <v>0</v>
      </c>
      <c r="ER113" s="7">
        <v>0</v>
      </c>
      <c r="ES113" s="53">
        <v>0</v>
      </c>
      <c r="ET113" s="52">
        <v>0</v>
      </c>
      <c r="EU113" s="7">
        <v>0</v>
      </c>
      <c r="EV113" s="53">
        <v>0</v>
      </c>
      <c r="EW113" s="52">
        <v>0</v>
      </c>
      <c r="EX113" s="7">
        <v>0</v>
      </c>
      <c r="EY113" s="53">
        <v>0</v>
      </c>
      <c r="EZ113" s="52">
        <v>0</v>
      </c>
      <c r="FA113" s="7">
        <v>0</v>
      </c>
      <c r="FB113" s="53">
        <v>0</v>
      </c>
      <c r="FC113" s="52">
        <v>0</v>
      </c>
      <c r="FD113" s="7">
        <v>0</v>
      </c>
      <c r="FE113" s="53">
        <v>0</v>
      </c>
      <c r="FF113" s="52">
        <v>0</v>
      </c>
      <c r="FG113" s="7">
        <v>0</v>
      </c>
      <c r="FH113" s="53">
        <v>0</v>
      </c>
      <c r="FI113" s="52">
        <v>0.05</v>
      </c>
      <c r="FJ113" s="7">
        <v>1.1499999999999999</v>
      </c>
      <c r="FK113" s="53">
        <f t="shared" ref="FK113:FK121" si="221">FJ113/FI113*1000</f>
        <v>22999.999999999996</v>
      </c>
      <c r="FL113" s="52">
        <v>0</v>
      </c>
      <c r="FM113" s="7">
        <v>0</v>
      </c>
      <c r="FN113" s="53">
        <f t="shared" si="210"/>
        <v>0</v>
      </c>
      <c r="FO113" s="52">
        <v>0</v>
      </c>
      <c r="FP113" s="7">
        <v>0</v>
      </c>
      <c r="FQ113" s="53">
        <v>0</v>
      </c>
      <c r="FR113" s="52">
        <v>0</v>
      </c>
      <c r="FS113" s="7">
        <v>0</v>
      </c>
      <c r="FT113" s="53">
        <v>0</v>
      </c>
      <c r="FU113" s="52">
        <v>0</v>
      </c>
      <c r="FV113" s="7">
        <v>0</v>
      </c>
      <c r="FW113" s="53">
        <v>0</v>
      </c>
      <c r="FX113" s="52">
        <v>0</v>
      </c>
      <c r="FY113" s="7">
        <v>0</v>
      </c>
      <c r="FZ113" s="53">
        <v>0</v>
      </c>
      <c r="GA113" s="52">
        <v>140</v>
      </c>
      <c r="GB113" s="7">
        <v>1000</v>
      </c>
      <c r="GC113" s="53">
        <f t="shared" ref="GC113:GC118" si="222">GB113/GA113*1000</f>
        <v>7142.8571428571431</v>
      </c>
      <c r="GD113" s="52">
        <v>0</v>
      </c>
      <c r="GE113" s="7">
        <v>0</v>
      </c>
      <c r="GF113" s="53">
        <v>0</v>
      </c>
      <c r="GG113" s="52">
        <v>0</v>
      </c>
      <c r="GH113" s="7">
        <v>0</v>
      </c>
      <c r="GI113" s="53">
        <v>0</v>
      </c>
      <c r="GJ113" s="52">
        <v>0</v>
      </c>
      <c r="GK113" s="7">
        <v>0</v>
      </c>
      <c r="GL113" s="53">
        <f t="shared" si="211"/>
        <v>0</v>
      </c>
      <c r="GM113" s="52">
        <v>0</v>
      </c>
      <c r="GN113" s="7">
        <v>0</v>
      </c>
      <c r="GO113" s="53">
        <v>0</v>
      </c>
      <c r="GP113" s="52">
        <v>0</v>
      </c>
      <c r="GQ113" s="7">
        <v>0</v>
      </c>
      <c r="GR113" s="53">
        <v>0</v>
      </c>
      <c r="GS113" s="52">
        <v>0</v>
      </c>
      <c r="GT113" s="7">
        <v>0</v>
      </c>
      <c r="GU113" s="53">
        <v>0</v>
      </c>
      <c r="GV113" s="52">
        <v>0</v>
      </c>
      <c r="GW113" s="7">
        <v>0</v>
      </c>
      <c r="GX113" s="53">
        <v>0</v>
      </c>
      <c r="GY113" s="52">
        <v>0</v>
      </c>
      <c r="GZ113" s="7">
        <v>0</v>
      </c>
      <c r="HA113" s="53">
        <v>0</v>
      </c>
      <c r="HB113" s="52">
        <v>0</v>
      </c>
      <c r="HC113" s="7">
        <v>0</v>
      </c>
      <c r="HD113" s="53">
        <v>0</v>
      </c>
      <c r="HE113" s="52">
        <v>0</v>
      </c>
      <c r="HF113" s="7">
        <v>0</v>
      </c>
      <c r="HG113" s="53">
        <v>0</v>
      </c>
      <c r="HH113" s="52">
        <v>0</v>
      </c>
      <c r="HI113" s="7">
        <v>0</v>
      </c>
      <c r="HJ113" s="53">
        <v>0</v>
      </c>
      <c r="HK113" s="52">
        <v>27.187000000000001</v>
      </c>
      <c r="HL113" s="7">
        <v>158.61000000000001</v>
      </c>
      <c r="HM113" s="53">
        <f t="shared" si="218"/>
        <v>5834.0383271416486</v>
      </c>
      <c r="HN113" s="52">
        <v>0</v>
      </c>
      <c r="HO113" s="7">
        <v>0</v>
      </c>
      <c r="HP113" s="53">
        <v>0</v>
      </c>
      <c r="HQ113" s="52">
        <v>0</v>
      </c>
      <c r="HR113" s="7">
        <v>0</v>
      </c>
      <c r="HS113" s="53">
        <v>0</v>
      </c>
      <c r="HT113" s="52">
        <v>137.036</v>
      </c>
      <c r="HU113" s="7">
        <v>712.59</v>
      </c>
      <c r="HV113" s="53">
        <f t="shared" si="214"/>
        <v>5200.0204325870582</v>
      </c>
      <c r="HW113" s="52">
        <v>1521.414</v>
      </c>
      <c r="HX113" s="7">
        <v>11573.22</v>
      </c>
      <c r="HY113" s="53">
        <f t="shared" si="215"/>
        <v>7606.8841222704668</v>
      </c>
      <c r="HZ113" s="10">
        <f t="shared" si="182"/>
        <v>4143.2199999999993</v>
      </c>
      <c r="IA113" s="15">
        <f t="shared" si="183"/>
        <v>26899.280000000002</v>
      </c>
    </row>
    <row r="114" spans="1:235" x14ac:dyDescent="0.3">
      <c r="A114" s="73">
        <v>2016</v>
      </c>
      <c r="B114" s="69" t="s">
        <v>9</v>
      </c>
      <c r="C114" s="52">
        <v>0.38400000000000001</v>
      </c>
      <c r="D114" s="7">
        <v>35.83</v>
      </c>
      <c r="E114" s="53">
        <f t="shared" si="220"/>
        <v>93307.291666666657</v>
      </c>
      <c r="F114" s="52">
        <v>0</v>
      </c>
      <c r="G114" s="7">
        <v>0</v>
      </c>
      <c r="H114" s="53">
        <v>0</v>
      </c>
      <c r="I114" s="52">
        <v>0</v>
      </c>
      <c r="J114" s="7">
        <v>0</v>
      </c>
      <c r="K114" s="53">
        <v>0</v>
      </c>
      <c r="L114" s="52">
        <v>0</v>
      </c>
      <c r="M114" s="7">
        <v>0</v>
      </c>
      <c r="N114" s="53">
        <v>0</v>
      </c>
      <c r="O114" s="52">
        <v>0</v>
      </c>
      <c r="P114" s="7">
        <v>0</v>
      </c>
      <c r="Q114" s="53">
        <v>0</v>
      </c>
      <c r="R114" s="52">
        <v>1211.7570000000001</v>
      </c>
      <c r="S114" s="7">
        <v>12493.26</v>
      </c>
      <c r="T114" s="53">
        <f t="shared" si="201"/>
        <v>10310.037408490316</v>
      </c>
      <c r="U114" s="52">
        <v>0</v>
      </c>
      <c r="V114" s="7">
        <v>0</v>
      </c>
      <c r="W114" s="53">
        <v>0</v>
      </c>
      <c r="X114" s="52">
        <v>0</v>
      </c>
      <c r="Y114" s="7">
        <v>0</v>
      </c>
      <c r="Z114" s="53">
        <v>0</v>
      </c>
      <c r="AA114" s="52">
        <v>0</v>
      </c>
      <c r="AB114" s="7">
        <v>0</v>
      </c>
      <c r="AC114" s="53">
        <v>0</v>
      </c>
      <c r="AD114" s="52">
        <v>0</v>
      </c>
      <c r="AE114" s="7">
        <v>0</v>
      </c>
      <c r="AF114" s="53">
        <v>0</v>
      </c>
      <c r="AG114" s="52">
        <v>0</v>
      </c>
      <c r="AH114" s="7">
        <v>0</v>
      </c>
      <c r="AI114" s="53">
        <v>0</v>
      </c>
      <c r="AJ114" s="52">
        <v>0</v>
      </c>
      <c r="AK114" s="7">
        <v>0</v>
      </c>
      <c r="AL114" s="53">
        <v>0</v>
      </c>
      <c r="AM114" s="52">
        <v>0</v>
      </c>
      <c r="AN114" s="7">
        <v>0</v>
      </c>
      <c r="AO114" s="53">
        <v>0</v>
      </c>
      <c r="AP114" s="52">
        <v>0.02</v>
      </c>
      <c r="AQ114" s="7">
        <v>0.39</v>
      </c>
      <c r="AR114" s="53">
        <f t="shared" si="217"/>
        <v>19500</v>
      </c>
      <c r="AS114" s="52">
        <v>0</v>
      </c>
      <c r="AT114" s="7">
        <v>0</v>
      </c>
      <c r="AU114" s="53">
        <v>0</v>
      </c>
      <c r="AV114" s="52">
        <v>0</v>
      </c>
      <c r="AW114" s="7">
        <v>0</v>
      </c>
      <c r="AX114" s="53">
        <f t="shared" si="202"/>
        <v>0</v>
      </c>
      <c r="AY114" s="52">
        <v>0</v>
      </c>
      <c r="AZ114" s="7">
        <v>0</v>
      </c>
      <c r="BA114" s="53">
        <v>0</v>
      </c>
      <c r="BB114" s="52">
        <v>0</v>
      </c>
      <c r="BC114" s="7">
        <v>0</v>
      </c>
      <c r="BD114" s="53">
        <v>0</v>
      </c>
      <c r="BE114" s="52">
        <v>1084.0119999999999</v>
      </c>
      <c r="BF114" s="7">
        <v>3768.76</v>
      </c>
      <c r="BG114" s="53">
        <f t="shared" si="203"/>
        <v>3476.6773799552038</v>
      </c>
      <c r="BH114" s="52">
        <v>0</v>
      </c>
      <c r="BI114" s="7">
        <v>0</v>
      </c>
      <c r="BJ114" s="53">
        <v>0</v>
      </c>
      <c r="BK114" s="52">
        <v>0</v>
      </c>
      <c r="BL114" s="7">
        <v>0</v>
      </c>
      <c r="BM114" s="53">
        <v>0</v>
      </c>
      <c r="BN114" s="52">
        <v>0</v>
      </c>
      <c r="BO114" s="7">
        <v>0</v>
      </c>
      <c r="BP114" s="53">
        <v>0</v>
      </c>
      <c r="BQ114" s="52">
        <v>0</v>
      </c>
      <c r="BR114" s="7">
        <v>0</v>
      </c>
      <c r="BS114" s="53">
        <v>0</v>
      </c>
      <c r="BT114" s="52">
        <v>0</v>
      </c>
      <c r="BU114" s="7">
        <v>0</v>
      </c>
      <c r="BV114" s="53">
        <v>0</v>
      </c>
      <c r="BW114" s="52">
        <v>0</v>
      </c>
      <c r="BX114" s="7">
        <v>0</v>
      </c>
      <c r="BY114" s="53">
        <v>0</v>
      </c>
      <c r="BZ114" s="52">
        <v>0</v>
      </c>
      <c r="CA114" s="7">
        <v>0</v>
      </c>
      <c r="CB114" s="53">
        <v>0</v>
      </c>
      <c r="CC114" s="52">
        <v>0</v>
      </c>
      <c r="CD114" s="7">
        <v>0</v>
      </c>
      <c r="CE114" s="53">
        <v>0</v>
      </c>
      <c r="CF114" s="52">
        <v>0</v>
      </c>
      <c r="CG114" s="7">
        <v>0</v>
      </c>
      <c r="CH114" s="53">
        <v>0</v>
      </c>
      <c r="CI114" s="52">
        <v>0</v>
      </c>
      <c r="CJ114" s="7">
        <v>0</v>
      </c>
      <c r="CK114" s="53">
        <v>0</v>
      </c>
      <c r="CL114" s="52">
        <v>0</v>
      </c>
      <c r="CM114" s="7">
        <v>0</v>
      </c>
      <c r="CN114" s="53">
        <v>0</v>
      </c>
      <c r="CO114" s="52">
        <v>0</v>
      </c>
      <c r="CP114" s="7">
        <v>0</v>
      </c>
      <c r="CQ114" s="53">
        <v>0</v>
      </c>
      <c r="CR114" s="52">
        <v>0</v>
      </c>
      <c r="CS114" s="7">
        <v>0</v>
      </c>
      <c r="CT114" s="53">
        <v>0</v>
      </c>
      <c r="CU114" s="52">
        <v>0</v>
      </c>
      <c r="CV114" s="7">
        <v>0</v>
      </c>
      <c r="CW114" s="53">
        <v>0</v>
      </c>
      <c r="CX114" s="52">
        <v>0</v>
      </c>
      <c r="CY114" s="7">
        <v>0</v>
      </c>
      <c r="CZ114" s="53">
        <v>0</v>
      </c>
      <c r="DA114" s="52">
        <v>378.95299999999997</v>
      </c>
      <c r="DB114" s="7">
        <v>2607.73</v>
      </c>
      <c r="DC114" s="53">
        <f t="shared" si="205"/>
        <v>6881.407456861406</v>
      </c>
      <c r="DD114" s="52">
        <v>0.08</v>
      </c>
      <c r="DE114" s="7">
        <v>13.8</v>
      </c>
      <c r="DF114" s="53">
        <f t="shared" ref="DF114" si="223">DE114/DD114*1000</f>
        <v>172500</v>
      </c>
      <c r="DG114" s="52">
        <v>0</v>
      </c>
      <c r="DH114" s="7">
        <v>0</v>
      </c>
      <c r="DI114" s="53">
        <v>0</v>
      </c>
      <c r="DJ114" s="52">
        <v>5.2679999999999998</v>
      </c>
      <c r="DK114" s="7">
        <v>5.52</v>
      </c>
      <c r="DL114" s="53">
        <f t="shared" si="206"/>
        <v>1047.8359908883826</v>
      </c>
      <c r="DM114" s="52">
        <v>0</v>
      </c>
      <c r="DN114" s="7">
        <v>0</v>
      </c>
      <c r="DO114" s="53">
        <v>0</v>
      </c>
      <c r="DP114" s="52">
        <v>0</v>
      </c>
      <c r="DQ114" s="7">
        <v>0</v>
      </c>
      <c r="DR114" s="53">
        <v>0</v>
      </c>
      <c r="DS114" s="52">
        <v>0</v>
      </c>
      <c r="DT114" s="7">
        <v>0</v>
      </c>
      <c r="DU114" s="53">
        <v>0</v>
      </c>
      <c r="DV114" s="52">
        <v>0</v>
      </c>
      <c r="DW114" s="7">
        <v>0</v>
      </c>
      <c r="DX114" s="53">
        <v>0</v>
      </c>
      <c r="DY114" s="52">
        <v>3.67</v>
      </c>
      <c r="DZ114" s="7">
        <v>34.43</v>
      </c>
      <c r="EA114" s="53">
        <f t="shared" si="207"/>
        <v>9381.4713896457761</v>
      </c>
      <c r="EB114" s="52">
        <v>263.46600000000001</v>
      </c>
      <c r="EC114" s="7">
        <v>2752.54</v>
      </c>
      <c r="ED114" s="53">
        <f t="shared" si="208"/>
        <v>10447.420160476113</v>
      </c>
      <c r="EE114" s="52">
        <v>0</v>
      </c>
      <c r="EF114" s="7">
        <v>0</v>
      </c>
      <c r="EG114" s="53">
        <v>0</v>
      </c>
      <c r="EH114" s="52">
        <v>0</v>
      </c>
      <c r="EI114" s="7">
        <v>0</v>
      </c>
      <c r="EJ114" s="53">
        <f t="shared" si="209"/>
        <v>0</v>
      </c>
      <c r="EK114" s="52">
        <v>0</v>
      </c>
      <c r="EL114" s="7">
        <v>0</v>
      </c>
      <c r="EM114" s="53">
        <v>0</v>
      </c>
      <c r="EN114" s="52">
        <v>0</v>
      </c>
      <c r="EO114" s="7">
        <v>0</v>
      </c>
      <c r="EP114" s="53">
        <v>0</v>
      </c>
      <c r="EQ114" s="52">
        <v>0</v>
      </c>
      <c r="ER114" s="7">
        <v>0</v>
      </c>
      <c r="ES114" s="53">
        <v>0</v>
      </c>
      <c r="ET114" s="52">
        <v>0</v>
      </c>
      <c r="EU114" s="7">
        <v>0</v>
      </c>
      <c r="EV114" s="53">
        <v>0</v>
      </c>
      <c r="EW114" s="52">
        <v>0</v>
      </c>
      <c r="EX114" s="7">
        <v>0</v>
      </c>
      <c r="EY114" s="53">
        <v>0</v>
      </c>
      <c r="EZ114" s="52">
        <v>0</v>
      </c>
      <c r="FA114" s="7">
        <v>0</v>
      </c>
      <c r="FB114" s="53">
        <v>0</v>
      </c>
      <c r="FC114" s="52">
        <v>0</v>
      </c>
      <c r="FD114" s="7">
        <v>0</v>
      </c>
      <c r="FE114" s="53">
        <v>0</v>
      </c>
      <c r="FF114" s="52">
        <v>0</v>
      </c>
      <c r="FG114" s="7">
        <v>0</v>
      </c>
      <c r="FH114" s="53">
        <v>0</v>
      </c>
      <c r="FI114" s="52">
        <v>0</v>
      </c>
      <c r="FJ114" s="7">
        <v>0</v>
      </c>
      <c r="FK114" s="53">
        <v>0</v>
      </c>
      <c r="FL114" s="52">
        <v>0</v>
      </c>
      <c r="FM114" s="7">
        <v>0</v>
      </c>
      <c r="FN114" s="53">
        <f t="shared" si="210"/>
        <v>0</v>
      </c>
      <c r="FO114" s="52">
        <v>0</v>
      </c>
      <c r="FP114" s="7">
        <v>0</v>
      </c>
      <c r="FQ114" s="53">
        <v>0</v>
      </c>
      <c r="FR114" s="52">
        <v>0</v>
      </c>
      <c r="FS114" s="7">
        <v>0</v>
      </c>
      <c r="FT114" s="53">
        <v>0</v>
      </c>
      <c r="FU114" s="52">
        <v>0</v>
      </c>
      <c r="FV114" s="7">
        <v>0</v>
      </c>
      <c r="FW114" s="53">
        <v>0</v>
      </c>
      <c r="FX114" s="52">
        <v>0</v>
      </c>
      <c r="FY114" s="7">
        <v>0</v>
      </c>
      <c r="FZ114" s="53">
        <v>0</v>
      </c>
      <c r="GA114" s="52">
        <v>19.260000000000002</v>
      </c>
      <c r="GB114" s="7">
        <v>283.58</v>
      </c>
      <c r="GC114" s="53">
        <f t="shared" si="222"/>
        <v>14723.779854620974</v>
      </c>
      <c r="GD114" s="52">
        <v>0</v>
      </c>
      <c r="GE114" s="7">
        <v>0</v>
      </c>
      <c r="GF114" s="53">
        <v>0</v>
      </c>
      <c r="GG114" s="52">
        <v>0</v>
      </c>
      <c r="GH114" s="7">
        <v>0</v>
      </c>
      <c r="GI114" s="53">
        <v>0</v>
      </c>
      <c r="GJ114" s="52">
        <v>0</v>
      </c>
      <c r="GK114" s="7">
        <v>0</v>
      </c>
      <c r="GL114" s="53">
        <f t="shared" si="211"/>
        <v>0</v>
      </c>
      <c r="GM114" s="52">
        <v>0</v>
      </c>
      <c r="GN114" s="7">
        <v>0</v>
      </c>
      <c r="GO114" s="53">
        <v>0</v>
      </c>
      <c r="GP114" s="52">
        <v>0</v>
      </c>
      <c r="GQ114" s="7">
        <v>0</v>
      </c>
      <c r="GR114" s="53">
        <v>0</v>
      </c>
      <c r="GS114" s="52">
        <v>0</v>
      </c>
      <c r="GT114" s="7">
        <v>0</v>
      </c>
      <c r="GU114" s="53">
        <v>0</v>
      </c>
      <c r="GV114" s="52">
        <v>0</v>
      </c>
      <c r="GW114" s="7">
        <v>0</v>
      </c>
      <c r="GX114" s="53">
        <v>0</v>
      </c>
      <c r="GY114" s="52">
        <v>0</v>
      </c>
      <c r="GZ114" s="7">
        <v>0</v>
      </c>
      <c r="HA114" s="53">
        <v>0</v>
      </c>
      <c r="HB114" s="52">
        <v>0</v>
      </c>
      <c r="HC114" s="7">
        <v>0</v>
      </c>
      <c r="HD114" s="53">
        <v>0</v>
      </c>
      <c r="HE114" s="52">
        <v>0</v>
      </c>
      <c r="HF114" s="7">
        <v>0</v>
      </c>
      <c r="HG114" s="53">
        <v>0</v>
      </c>
      <c r="HH114" s="52">
        <v>0</v>
      </c>
      <c r="HI114" s="7">
        <v>0</v>
      </c>
      <c r="HJ114" s="53">
        <v>0</v>
      </c>
      <c r="HK114" s="52">
        <v>0</v>
      </c>
      <c r="HL114" s="7">
        <v>0</v>
      </c>
      <c r="HM114" s="53">
        <v>0</v>
      </c>
      <c r="HN114" s="52">
        <v>0</v>
      </c>
      <c r="HO114" s="7">
        <v>0</v>
      </c>
      <c r="HP114" s="53">
        <v>0</v>
      </c>
      <c r="HQ114" s="52">
        <v>0</v>
      </c>
      <c r="HR114" s="7">
        <v>0</v>
      </c>
      <c r="HS114" s="53">
        <v>0</v>
      </c>
      <c r="HT114" s="52">
        <v>326.988</v>
      </c>
      <c r="HU114" s="7">
        <v>2482.36</v>
      </c>
      <c r="HV114" s="53">
        <f t="shared" si="214"/>
        <v>7591.5935752994001</v>
      </c>
      <c r="HW114" s="52">
        <v>2321.625</v>
      </c>
      <c r="HX114" s="7">
        <v>31882.26</v>
      </c>
      <c r="HY114" s="53">
        <f t="shared" si="215"/>
        <v>13732.734614763367</v>
      </c>
      <c r="HZ114" s="10">
        <f t="shared" si="182"/>
        <v>5615.4830000000002</v>
      </c>
      <c r="IA114" s="15">
        <f t="shared" si="183"/>
        <v>56360.460000000014</v>
      </c>
    </row>
    <row r="115" spans="1:235" x14ac:dyDescent="0.3">
      <c r="A115" s="73">
        <v>2016</v>
      </c>
      <c r="B115" s="69" t="s">
        <v>10</v>
      </c>
      <c r="C115" s="52">
        <v>0</v>
      </c>
      <c r="D115" s="7">
        <v>0</v>
      </c>
      <c r="E115" s="53">
        <v>0</v>
      </c>
      <c r="F115" s="52">
        <v>0</v>
      </c>
      <c r="G115" s="7">
        <v>0</v>
      </c>
      <c r="H115" s="53">
        <v>0</v>
      </c>
      <c r="I115" s="52">
        <v>0</v>
      </c>
      <c r="J115" s="7">
        <v>0</v>
      </c>
      <c r="K115" s="53">
        <v>0</v>
      </c>
      <c r="L115" s="52">
        <v>0</v>
      </c>
      <c r="M115" s="7">
        <v>0</v>
      </c>
      <c r="N115" s="53">
        <v>0</v>
      </c>
      <c r="O115" s="52">
        <v>0</v>
      </c>
      <c r="P115" s="7">
        <v>0</v>
      </c>
      <c r="Q115" s="53">
        <v>0</v>
      </c>
      <c r="R115" s="52">
        <v>886.21199999999999</v>
      </c>
      <c r="S115" s="7">
        <v>8409.19</v>
      </c>
      <c r="T115" s="53">
        <f t="shared" si="201"/>
        <v>9488.9146163671921</v>
      </c>
      <c r="U115" s="52">
        <v>0</v>
      </c>
      <c r="V115" s="7">
        <v>0</v>
      </c>
      <c r="W115" s="53">
        <v>0</v>
      </c>
      <c r="X115" s="52">
        <v>0</v>
      </c>
      <c r="Y115" s="7">
        <v>0</v>
      </c>
      <c r="Z115" s="53">
        <v>0</v>
      </c>
      <c r="AA115" s="52">
        <v>0</v>
      </c>
      <c r="AB115" s="7">
        <v>0</v>
      </c>
      <c r="AC115" s="53">
        <v>0</v>
      </c>
      <c r="AD115" s="52">
        <v>0</v>
      </c>
      <c r="AE115" s="7">
        <v>0</v>
      </c>
      <c r="AF115" s="53">
        <v>0</v>
      </c>
      <c r="AG115" s="52">
        <v>0</v>
      </c>
      <c r="AH115" s="7">
        <v>0</v>
      </c>
      <c r="AI115" s="53">
        <v>0</v>
      </c>
      <c r="AJ115" s="52">
        <v>0</v>
      </c>
      <c r="AK115" s="7">
        <v>0</v>
      </c>
      <c r="AL115" s="53">
        <v>0</v>
      </c>
      <c r="AM115" s="52">
        <v>0</v>
      </c>
      <c r="AN115" s="7">
        <v>0</v>
      </c>
      <c r="AO115" s="53">
        <v>0</v>
      </c>
      <c r="AP115" s="52">
        <v>2.5000000000000001E-2</v>
      </c>
      <c r="AQ115" s="7">
        <v>0.84</v>
      </c>
      <c r="AR115" s="53">
        <f t="shared" si="217"/>
        <v>33599.999999999993</v>
      </c>
      <c r="AS115" s="52">
        <v>0</v>
      </c>
      <c r="AT115" s="7">
        <v>0</v>
      </c>
      <c r="AU115" s="53">
        <v>0</v>
      </c>
      <c r="AV115" s="52">
        <v>0</v>
      </c>
      <c r="AW115" s="7">
        <v>0</v>
      </c>
      <c r="AX115" s="53">
        <f t="shared" si="202"/>
        <v>0</v>
      </c>
      <c r="AY115" s="52">
        <v>0</v>
      </c>
      <c r="AZ115" s="7">
        <v>0</v>
      </c>
      <c r="BA115" s="53">
        <v>0</v>
      </c>
      <c r="BB115" s="52">
        <v>0</v>
      </c>
      <c r="BC115" s="7">
        <v>0</v>
      </c>
      <c r="BD115" s="53">
        <v>0</v>
      </c>
      <c r="BE115" s="52">
        <v>842.01099999999997</v>
      </c>
      <c r="BF115" s="7">
        <v>3211.24</v>
      </c>
      <c r="BG115" s="53">
        <f t="shared" si="203"/>
        <v>3813.7744043723892</v>
      </c>
      <c r="BH115" s="52">
        <v>0</v>
      </c>
      <c r="BI115" s="7">
        <v>0</v>
      </c>
      <c r="BJ115" s="53">
        <v>0</v>
      </c>
      <c r="BK115" s="52">
        <v>0</v>
      </c>
      <c r="BL115" s="7">
        <v>0</v>
      </c>
      <c r="BM115" s="53">
        <v>0</v>
      </c>
      <c r="BN115" s="52">
        <v>0</v>
      </c>
      <c r="BO115" s="7">
        <v>0</v>
      </c>
      <c r="BP115" s="53">
        <v>0</v>
      </c>
      <c r="BQ115" s="52">
        <v>0</v>
      </c>
      <c r="BR115" s="7">
        <v>0</v>
      </c>
      <c r="BS115" s="53">
        <v>0</v>
      </c>
      <c r="BT115" s="52">
        <v>0</v>
      </c>
      <c r="BU115" s="7">
        <v>0</v>
      </c>
      <c r="BV115" s="53">
        <v>0</v>
      </c>
      <c r="BW115" s="52">
        <v>0</v>
      </c>
      <c r="BX115" s="7">
        <v>0</v>
      </c>
      <c r="BY115" s="53">
        <v>0</v>
      </c>
      <c r="BZ115" s="52">
        <v>0</v>
      </c>
      <c r="CA115" s="7">
        <v>0</v>
      </c>
      <c r="CB115" s="53">
        <v>0</v>
      </c>
      <c r="CC115" s="52">
        <v>0</v>
      </c>
      <c r="CD115" s="7">
        <v>0</v>
      </c>
      <c r="CE115" s="53">
        <v>0</v>
      </c>
      <c r="CF115" s="52">
        <v>0</v>
      </c>
      <c r="CG115" s="7">
        <v>0</v>
      </c>
      <c r="CH115" s="53">
        <v>0</v>
      </c>
      <c r="CI115" s="52">
        <v>0</v>
      </c>
      <c r="CJ115" s="7">
        <v>0</v>
      </c>
      <c r="CK115" s="53">
        <v>0</v>
      </c>
      <c r="CL115" s="52">
        <v>0</v>
      </c>
      <c r="CM115" s="7">
        <v>0</v>
      </c>
      <c r="CN115" s="53">
        <v>0</v>
      </c>
      <c r="CO115" s="52">
        <v>0.02</v>
      </c>
      <c r="CP115" s="7">
        <v>0.35</v>
      </c>
      <c r="CQ115" s="53">
        <f t="shared" ref="CQ115:CQ120" si="224">CP115/CO115*1000</f>
        <v>17500</v>
      </c>
      <c r="CR115" s="52">
        <v>0</v>
      </c>
      <c r="CS115" s="7">
        <v>0</v>
      </c>
      <c r="CT115" s="53">
        <v>0</v>
      </c>
      <c r="CU115" s="52">
        <v>0</v>
      </c>
      <c r="CV115" s="7">
        <v>0</v>
      </c>
      <c r="CW115" s="53">
        <v>0</v>
      </c>
      <c r="CX115" s="52">
        <v>0</v>
      </c>
      <c r="CY115" s="7">
        <v>0</v>
      </c>
      <c r="CZ115" s="53">
        <v>0</v>
      </c>
      <c r="DA115" s="52">
        <v>284.76499999999999</v>
      </c>
      <c r="DB115" s="7">
        <v>1894.48</v>
      </c>
      <c r="DC115" s="53">
        <f t="shared" si="205"/>
        <v>6652.7838744227702</v>
      </c>
      <c r="DD115" s="52">
        <v>0</v>
      </c>
      <c r="DE115" s="7">
        <v>0</v>
      </c>
      <c r="DF115" s="53">
        <v>0</v>
      </c>
      <c r="DG115" s="52">
        <v>17.3</v>
      </c>
      <c r="DH115" s="7">
        <v>295.39999999999998</v>
      </c>
      <c r="DI115" s="53">
        <f t="shared" ref="DI115" si="225">DH115/DG115*1000</f>
        <v>17075.144508670521</v>
      </c>
      <c r="DJ115" s="52">
        <v>0.33</v>
      </c>
      <c r="DK115" s="7">
        <v>8.7200000000000006</v>
      </c>
      <c r="DL115" s="53">
        <f t="shared" si="206"/>
        <v>26424.242424242424</v>
      </c>
      <c r="DM115" s="52">
        <v>0</v>
      </c>
      <c r="DN115" s="7">
        <v>0</v>
      </c>
      <c r="DO115" s="53">
        <v>0</v>
      </c>
      <c r="DP115" s="52">
        <v>0</v>
      </c>
      <c r="DQ115" s="7">
        <v>0</v>
      </c>
      <c r="DR115" s="53">
        <v>0</v>
      </c>
      <c r="DS115" s="52">
        <v>0</v>
      </c>
      <c r="DT115" s="7">
        <v>0</v>
      </c>
      <c r="DU115" s="53">
        <v>0</v>
      </c>
      <c r="DV115" s="52">
        <v>0</v>
      </c>
      <c r="DW115" s="7">
        <v>0</v>
      </c>
      <c r="DX115" s="53">
        <v>0</v>
      </c>
      <c r="DY115" s="52">
        <v>0.78700000000000003</v>
      </c>
      <c r="DZ115" s="7">
        <v>32.6</v>
      </c>
      <c r="EA115" s="53">
        <f t="shared" si="207"/>
        <v>41423.125794155021</v>
      </c>
      <c r="EB115" s="52">
        <v>361.14499999999998</v>
      </c>
      <c r="EC115" s="7">
        <v>3899.34</v>
      </c>
      <c r="ED115" s="53">
        <f t="shared" si="208"/>
        <v>10797.159035844328</v>
      </c>
      <c r="EE115" s="52">
        <v>0</v>
      </c>
      <c r="EF115" s="7">
        <v>0</v>
      </c>
      <c r="EG115" s="53">
        <v>0</v>
      </c>
      <c r="EH115" s="52">
        <v>0</v>
      </c>
      <c r="EI115" s="7">
        <v>0</v>
      </c>
      <c r="EJ115" s="53">
        <f t="shared" si="209"/>
        <v>0</v>
      </c>
      <c r="EK115" s="52">
        <v>0</v>
      </c>
      <c r="EL115" s="7">
        <v>0</v>
      </c>
      <c r="EM115" s="53">
        <v>0</v>
      </c>
      <c r="EN115" s="52">
        <v>0</v>
      </c>
      <c r="EO115" s="7">
        <v>0</v>
      </c>
      <c r="EP115" s="53">
        <v>0</v>
      </c>
      <c r="EQ115" s="52">
        <v>0</v>
      </c>
      <c r="ER115" s="7">
        <v>0</v>
      </c>
      <c r="ES115" s="53">
        <v>0</v>
      </c>
      <c r="ET115" s="52">
        <v>0</v>
      </c>
      <c r="EU115" s="7">
        <v>0</v>
      </c>
      <c r="EV115" s="53">
        <v>0</v>
      </c>
      <c r="EW115" s="52">
        <v>0</v>
      </c>
      <c r="EX115" s="7">
        <v>0</v>
      </c>
      <c r="EY115" s="53">
        <v>0</v>
      </c>
      <c r="EZ115" s="52">
        <v>0</v>
      </c>
      <c r="FA115" s="7">
        <v>0</v>
      </c>
      <c r="FB115" s="53">
        <v>0</v>
      </c>
      <c r="FC115" s="52">
        <v>0</v>
      </c>
      <c r="FD115" s="7">
        <v>0</v>
      </c>
      <c r="FE115" s="53">
        <v>0</v>
      </c>
      <c r="FF115" s="52">
        <v>0</v>
      </c>
      <c r="FG115" s="7">
        <v>0</v>
      </c>
      <c r="FH115" s="53">
        <v>0</v>
      </c>
      <c r="FI115" s="52">
        <v>0</v>
      </c>
      <c r="FJ115" s="7">
        <v>0</v>
      </c>
      <c r="FK115" s="53">
        <v>0</v>
      </c>
      <c r="FL115" s="52">
        <v>0</v>
      </c>
      <c r="FM115" s="7">
        <v>0</v>
      </c>
      <c r="FN115" s="53">
        <f t="shared" si="210"/>
        <v>0</v>
      </c>
      <c r="FO115" s="52">
        <v>0</v>
      </c>
      <c r="FP115" s="7">
        <v>0</v>
      </c>
      <c r="FQ115" s="53">
        <v>0</v>
      </c>
      <c r="FR115" s="52">
        <v>0</v>
      </c>
      <c r="FS115" s="7">
        <v>0</v>
      </c>
      <c r="FT115" s="53">
        <v>0</v>
      </c>
      <c r="FU115" s="52">
        <v>0</v>
      </c>
      <c r="FV115" s="7">
        <v>0</v>
      </c>
      <c r="FW115" s="53">
        <v>0</v>
      </c>
      <c r="FX115" s="52">
        <v>0</v>
      </c>
      <c r="FY115" s="7">
        <v>0</v>
      </c>
      <c r="FZ115" s="53">
        <v>0</v>
      </c>
      <c r="GA115" s="52">
        <v>0</v>
      </c>
      <c r="GB115" s="7">
        <v>0</v>
      </c>
      <c r="GC115" s="53">
        <v>0</v>
      </c>
      <c r="GD115" s="52">
        <v>0</v>
      </c>
      <c r="GE115" s="7">
        <v>0</v>
      </c>
      <c r="GF115" s="53">
        <v>0</v>
      </c>
      <c r="GG115" s="52">
        <v>0</v>
      </c>
      <c r="GH115" s="7">
        <v>0</v>
      </c>
      <c r="GI115" s="53">
        <v>0</v>
      </c>
      <c r="GJ115" s="52">
        <v>0</v>
      </c>
      <c r="GK115" s="7">
        <v>0</v>
      </c>
      <c r="GL115" s="53">
        <f t="shared" si="211"/>
        <v>0</v>
      </c>
      <c r="GM115" s="52">
        <v>0</v>
      </c>
      <c r="GN115" s="7">
        <v>0</v>
      </c>
      <c r="GO115" s="53">
        <v>0</v>
      </c>
      <c r="GP115" s="52">
        <v>0.5</v>
      </c>
      <c r="GQ115" s="7">
        <v>19.600000000000001</v>
      </c>
      <c r="GR115" s="53">
        <f t="shared" si="212"/>
        <v>39200</v>
      </c>
      <c r="GS115" s="52">
        <v>0</v>
      </c>
      <c r="GT115" s="7">
        <v>0</v>
      </c>
      <c r="GU115" s="53">
        <v>0</v>
      </c>
      <c r="GV115" s="52">
        <v>0</v>
      </c>
      <c r="GW115" s="7">
        <v>0</v>
      </c>
      <c r="GX115" s="53">
        <v>0</v>
      </c>
      <c r="GY115" s="52">
        <v>0</v>
      </c>
      <c r="GZ115" s="7">
        <v>0</v>
      </c>
      <c r="HA115" s="53">
        <v>0</v>
      </c>
      <c r="HB115" s="52">
        <v>0</v>
      </c>
      <c r="HC115" s="7">
        <v>0</v>
      </c>
      <c r="HD115" s="53">
        <v>0</v>
      </c>
      <c r="HE115" s="52">
        <v>0.10100000000000001</v>
      </c>
      <c r="HF115" s="7">
        <v>1.45</v>
      </c>
      <c r="HG115" s="53">
        <f t="shared" ref="HG115:HG121" si="226">HF115/HE115*1000</f>
        <v>14356.435643564355</v>
      </c>
      <c r="HH115" s="52">
        <v>0</v>
      </c>
      <c r="HI115" s="7">
        <v>0</v>
      </c>
      <c r="HJ115" s="53">
        <v>0</v>
      </c>
      <c r="HK115" s="52">
        <v>0</v>
      </c>
      <c r="HL115" s="7">
        <v>0</v>
      </c>
      <c r="HM115" s="53">
        <v>0</v>
      </c>
      <c r="HN115" s="52">
        <v>0</v>
      </c>
      <c r="HO115" s="7">
        <v>0</v>
      </c>
      <c r="HP115" s="53">
        <v>0</v>
      </c>
      <c r="HQ115" s="52">
        <v>0</v>
      </c>
      <c r="HR115" s="7">
        <v>0</v>
      </c>
      <c r="HS115" s="53">
        <v>0</v>
      </c>
      <c r="HT115" s="52">
        <v>329.26</v>
      </c>
      <c r="HU115" s="7">
        <v>1641.73</v>
      </c>
      <c r="HV115" s="53">
        <f t="shared" si="214"/>
        <v>4986.1203911802222</v>
      </c>
      <c r="HW115" s="52">
        <v>797.19200000000001</v>
      </c>
      <c r="HX115" s="7">
        <v>6161.9</v>
      </c>
      <c r="HY115" s="53">
        <f t="shared" si="215"/>
        <v>7729.5055645315051</v>
      </c>
      <c r="HZ115" s="10">
        <f t="shared" si="182"/>
        <v>3519.6479999999997</v>
      </c>
      <c r="IA115" s="15">
        <f t="shared" si="183"/>
        <v>25576.839999999997</v>
      </c>
    </row>
    <row r="116" spans="1:235" x14ac:dyDescent="0.3">
      <c r="A116" s="73">
        <v>2016</v>
      </c>
      <c r="B116" s="69" t="s">
        <v>11</v>
      </c>
      <c r="C116" s="52">
        <v>1.7999999999999999E-2</v>
      </c>
      <c r="D116" s="7">
        <v>0.92</v>
      </c>
      <c r="E116" s="53">
        <f t="shared" si="220"/>
        <v>51111.111111111117</v>
      </c>
      <c r="F116" s="52">
        <v>0</v>
      </c>
      <c r="G116" s="7">
        <v>0</v>
      </c>
      <c r="H116" s="53">
        <v>0</v>
      </c>
      <c r="I116" s="52">
        <v>0.06</v>
      </c>
      <c r="J116" s="7">
        <v>1.9</v>
      </c>
      <c r="K116" s="53">
        <f t="shared" ref="K116:K121" si="227">J116/I116*1000</f>
        <v>31666.666666666668</v>
      </c>
      <c r="L116" s="52">
        <v>0</v>
      </c>
      <c r="M116" s="7">
        <v>0</v>
      </c>
      <c r="N116" s="53">
        <v>0</v>
      </c>
      <c r="O116" s="52">
        <v>0</v>
      </c>
      <c r="P116" s="7">
        <v>0</v>
      </c>
      <c r="Q116" s="53">
        <v>0</v>
      </c>
      <c r="R116" s="52">
        <v>633.12300000000005</v>
      </c>
      <c r="S116" s="7">
        <v>6065.42</v>
      </c>
      <c r="T116" s="53">
        <f t="shared" si="201"/>
        <v>9580.1605691153218</v>
      </c>
      <c r="U116" s="52">
        <v>0</v>
      </c>
      <c r="V116" s="7">
        <v>0</v>
      </c>
      <c r="W116" s="53">
        <v>0</v>
      </c>
      <c r="X116" s="52">
        <v>0</v>
      </c>
      <c r="Y116" s="7">
        <v>0</v>
      </c>
      <c r="Z116" s="53">
        <v>0</v>
      </c>
      <c r="AA116" s="52">
        <v>0</v>
      </c>
      <c r="AB116" s="7">
        <v>0</v>
      </c>
      <c r="AC116" s="53">
        <v>0</v>
      </c>
      <c r="AD116" s="52">
        <v>0</v>
      </c>
      <c r="AE116" s="7">
        <v>0</v>
      </c>
      <c r="AF116" s="53">
        <v>0</v>
      </c>
      <c r="AG116" s="52">
        <v>0</v>
      </c>
      <c r="AH116" s="7">
        <v>0</v>
      </c>
      <c r="AI116" s="53">
        <v>0</v>
      </c>
      <c r="AJ116" s="52">
        <v>0</v>
      </c>
      <c r="AK116" s="7">
        <v>0</v>
      </c>
      <c r="AL116" s="53">
        <v>0</v>
      </c>
      <c r="AM116" s="52">
        <v>0</v>
      </c>
      <c r="AN116" s="7">
        <v>0</v>
      </c>
      <c r="AO116" s="53">
        <v>0</v>
      </c>
      <c r="AP116" s="52">
        <v>0.01</v>
      </c>
      <c r="AQ116" s="7">
        <v>0.98</v>
      </c>
      <c r="AR116" s="53">
        <f t="shared" si="217"/>
        <v>98000</v>
      </c>
      <c r="AS116" s="52">
        <v>0</v>
      </c>
      <c r="AT116" s="7">
        <v>0</v>
      </c>
      <c r="AU116" s="53">
        <v>0</v>
      </c>
      <c r="AV116" s="52">
        <v>0</v>
      </c>
      <c r="AW116" s="7">
        <v>0</v>
      </c>
      <c r="AX116" s="53">
        <f t="shared" si="202"/>
        <v>0</v>
      </c>
      <c r="AY116" s="52">
        <v>0</v>
      </c>
      <c r="AZ116" s="7">
        <v>0</v>
      </c>
      <c r="BA116" s="53">
        <v>0</v>
      </c>
      <c r="BB116" s="52">
        <v>0</v>
      </c>
      <c r="BC116" s="7">
        <v>0</v>
      </c>
      <c r="BD116" s="53">
        <v>0</v>
      </c>
      <c r="BE116" s="52">
        <v>1098.5419999999999</v>
      </c>
      <c r="BF116" s="7">
        <v>4416.83</v>
      </c>
      <c r="BG116" s="53">
        <f t="shared" si="203"/>
        <v>4020.6291611972961</v>
      </c>
      <c r="BH116" s="52">
        <v>0</v>
      </c>
      <c r="BI116" s="7">
        <v>0</v>
      </c>
      <c r="BJ116" s="53">
        <v>0</v>
      </c>
      <c r="BK116" s="52">
        <v>0</v>
      </c>
      <c r="BL116" s="7">
        <v>0</v>
      </c>
      <c r="BM116" s="53">
        <v>0</v>
      </c>
      <c r="BN116" s="52">
        <v>0</v>
      </c>
      <c r="BO116" s="7">
        <v>0</v>
      </c>
      <c r="BP116" s="53">
        <v>0</v>
      </c>
      <c r="BQ116" s="52">
        <v>0</v>
      </c>
      <c r="BR116" s="7">
        <v>0</v>
      </c>
      <c r="BS116" s="53">
        <v>0</v>
      </c>
      <c r="BT116" s="52">
        <v>0</v>
      </c>
      <c r="BU116" s="7">
        <v>0</v>
      </c>
      <c r="BV116" s="53">
        <v>0</v>
      </c>
      <c r="BW116" s="52">
        <v>0.01</v>
      </c>
      <c r="BX116" s="7">
        <v>0.21</v>
      </c>
      <c r="BY116" s="53">
        <f t="shared" ref="BY116:BY120" si="228">BX116/BW116*1000</f>
        <v>21000</v>
      </c>
      <c r="BZ116" s="52">
        <v>0</v>
      </c>
      <c r="CA116" s="7">
        <v>0</v>
      </c>
      <c r="CB116" s="53">
        <v>0</v>
      </c>
      <c r="CC116" s="52">
        <v>0</v>
      </c>
      <c r="CD116" s="7">
        <v>0</v>
      </c>
      <c r="CE116" s="53">
        <v>0</v>
      </c>
      <c r="CF116" s="52">
        <v>0</v>
      </c>
      <c r="CG116" s="7">
        <v>0</v>
      </c>
      <c r="CH116" s="53">
        <v>0</v>
      </c>
      <c r="CI116" s="52">
        <v>0</v>
      </c>
      <c r="CJ116" s="7">
        <v>0</v>
      </c>
      <c r="CK116" s="53">
        <v>0</v>
      </c>
      <c r="CL116" s="52">
        <v>0</v>
      </c>
      <c r="CM116" s="7">
        <v>0</v>
      </c>
      <c r="CN116" s="53">
        <v>0</v>
      </c>
      <c r="CO116" s="52">
        <v>0</v>
      </c>
      <c r="CP116" s="7">
        <v>0</v>
      </c>
      <c r="CQ116" s="53">
        <v>0</v>
      </c>
      <c r="CR116" s="52">
        <v>0</v>
      </c>
      <c r="CS116" s="7">
        <v>0</v>
      </c>
      <c r="CT116" s="53">
        <v>0</v>
      </c>
      <c r="CU116" s="52">
        <v>0</v>
      </c>
      <c r="CV116" s="7">
        <v>0</v>
      </c>
      <c r="CW116" s="53">
        <v>0</v>
      </c>
      <c r="CX116" s="52">
        <v>0</v>
      </c>
      <c r="CY116" s="7">
        <v>0</v>
      </c>
      <c r="CZ116" s="53">
        <v>0</v>
      </c>
      <c r="DA116" s="52">
        <v>465.036</v>
      </c>
      <c r="DB116" s="7">
        <v>3404.88</v>
      </c>
      <c r="DC116" s="53">
        <f t="shared" si="205"/>
        <v>7321.7557350398674</v>
      </c>
      <c r="DD116" s="52">
        <v>0</v>
      </c>
      <c r="DE116" s="7">
        <v>0</v>
      </c>
      <c r="DF116" s="53">
        <v>0</v>
      </c>
      <c r="DG116" s="52">
        <v>0</v>
      </c>
      <c r="DH116" s="7">
        <v>0</v>
      </c>
      <c r="DI116" s="53">
        <v>0</v>
      </c>
      <c r="DJ116" s="52">
        <v>0</v>
      </c>
      <c r="DK116" s="7">
        <v>0</v>
      </c>
      <c r="DL116" s="53">
        <v>0</v>
      </c>
      <c r="DM116" s="52">
        <v>0</v>
      </c>
      <c r="DN116" s="7">
        <v>0</v>
      </c>
      <c r="DO116" s="53">
        <v>0</v>
      </c>
      <c r="DP116" s="52">
        <v>0</v>
      </c>
      <c r="DQ116" s="7">
        <v>0</v>
      </c>
      <c r="DR116" s="53">
        <v>0</v>
      </c>
      <c r="DS116" s="52">
        <v>0</v>
      </c>
      <c r="DT116" s="7">
        <v>0</v>
      </c>
      <c r="DU116" s="53">
        <v>0</v>
      </c>
      <c r="DV116" s="52">
        <v>0</v>
      </c>
      <c r="DW116" s="7">
        <v>0</v>
      </c>
      <c r="DX116" s="53">
        <v>0</v>
      </c>
      <c r="DY116" s="52">
        <v>3.516</v>
      </c>
      <c r="DZ116" s="7">
        <v>52.96</v>
      </c>
      <c r="EA116" s="53">
        <f t="shared" si="207"/>
        <v>15062.571103526736</v>
      </c>
      <c r="EB116" s="52">
        <v>422.71499999999997</v>
      </c>
      <c r="EC116" s="7">
        <v>4278.72</v>
      </c>
      <c r="ED116" s="53">
        <f t="shared" si="208"/>
        <v>10121.997090238105</v>
      </c>
      <c r="EE116" s="52">
        <v>0</v>
      </c>
      <c r="EF116" s="7">
        <v>0</v>
      </c>
      <c r="EG116" s="53">
        <v>0</v>
      </c>
      <c r="EH116" s="52">
        <v>0</v>
      </c>
      <c r="EI116" s="7">
        <v>0</v>
      </c>
      <c r="EJ116" s="53">
        <f t="shared" si="209"/>
        <v>0</v>
      </c>
      <c r="EK116" s="52">
        <v>0</v>
      </c>
      <c r="EL116" s="7">
        <v>0</v>
      </c>
      <c r="EM116" s="53">
        <v>0</v>
      </c>
      <c r="EN116" s="52">
        <v>0</v>
      </c>
      <c r="EO116" s="7">
        <v>0</v>
      </c>
      <c r="EP116" s="53">
        <v>0</v>
      </c>
      <c r="EQ116" s="52">
        <v>0</v>
      </c>
      <c r="ER116" s="7">
        <v>0</v>
      </c>
      <c r="ES116" s="53">
        <v>0</v>
      </c>
      <c r="ET116" s="52">
        <v>0</v>
      </c>
      <c r="EU116" s="7">
        <v>0</v>
      </c>
      <c r="EV116" s="53">
        <v>0</v>
      </c>
      <c r="EW116" s="52">
        <v>0</v>
      </c>
      <c r="EX116" s="7">
        <v>0</v>
      </c>
      <c r="EY116" s="53">
        <v>0</v>
      </c>
      <c r="EZ116" s="52">
        <v>0</v>
      </c>
      <c r="FA116" s="7">
        <v>0</v>
      </c>
      <c r="FB116" s="53">
        <v>0</v>
      </c>
      <c r="FC116" s="52">
        <v>0</v>
      </c>
      <c r="FD116" s="7">
        <v>0</v>
      </c>
      <c r="FE116" s="53">
        <v>0</v>
      </c>
      <c r="FF116" s="52">
        <v>0</v>
      </c>
      <c r="FG116" s="7">
        <v>0</v>
      </c>
      <c r="FH116" s="53">
        <v>0</v>
      </c>
      <c r="FI116" s="52">
        <v>3.0000000000000001E-3</v>
      </c>
      <c r="FJ116" s="7">
        <v>0.12</v>
      </c>
      <c r="FK116" s="53">
        <f t="shared" si="221"/>
        <v>40000</v>
      </c>
      <c r="FL116" s="52">
        <v>0</v>
      </c>
      <c r="FM116" s="7">
        <v>0</v>
      </c>
      <c r="FN116" s="53">
        <f t="shared" si="210"/>
        <v>0</v>
      </c>
      <c r="FO116" s="52">
        <v>0</v>
      </c>
      <c r="FP116" s="7">
        <v>0</v>
      </c>
      <c r="FQ116" s="53">
        <v>0</v>
      </c>
      <c r="FR116" s="52">
        <v>0</v>
      </c>
      <c r="FS116" s="7">
        <v>0</v>
      </c>
      <c r="FT116" s="53">
        <v>0</v>
      </c>
      <c r="FU116" s="52">
        <v>0</v>
      </c>
      <c r="FV116" s="7">
        <v>0</v>
      </c>
      <c r="FW116" s="53">
        <v>0</v>
      </c>
      <c r="FX116" s="52">
        <v>0</v>
      </c>
      <c r="FY116" s="7">
        <v>0</v>
      </c>
      <c r="FZ116" s="53">
        <v>0</v>
      </c>
      <c r="GA116" s="52">
        <v>0</v>
      </c>
      <c r="GB116" s="7">
        <v>0</v>
      </c>
      <c r="GC116" s="53">
        <v>0</v>
      </c>
      <c r="GD116" s="52">
        <v>0</v>
      </c>
      <c r="GE116" s="7">
        <v>0</v>
      </c>
      <c r="GF116" s="53">
        <v>0</v>
      </c>
      <c r="GG116" s="52">
        <v>4.0000000000000001E-3</v>
      </c>
      <c r="GH116" s="7">
        <v>0.13</v>
      </c>
      <c r="GI116" s="53">
        <f t="shared" ref="GI116" si="229">GH116/GG116*1000</f>
        <v>32500</v>
      </c>
      <c r="GJ116" s="52">
        <v>0</v>
      </c>
      <c r="GK116" s="7">
        <v>0</v>
      </c>
      <c r="GL116" s="53">
        <f t="shared" si="211"/>
        <v>0</v>
      </c>
      <c r="GM116" s="52">
        <v>0.72</v>
      </c>
      <c r="GN116" s="7">
        <v>17.14</v>
      </c>
      <c r="GO116" s="53">
        <f t="shared" si="219"/>
        <v>23805.555555555558</v>
      </c>
      <c r="GP116" s="52">
        <v>0</v>
      </c>
      <c r="GQ116" s="7">
        <v>0</v>
      </c>
      <c r="GR116" s="53">
        <v>0</v>
      </c>
      <c r="GS116" s="52">
        <v>0</v>
      </c>
      <c r="GT116" s="7">
        <v>0</v>
      </c>
      <c r="GU116" s="53">
        <v>0</v>
      </c>
      <c r="GV116" s="52">
        <v>0</v>
      </c>
      <c r="GW116" s="7">
        <v>0</v>
      </c>
      <c r="GX116" s="53">
        <v>0</v>
      </c>
      <c r="GY116" s="52">
        <v>0</v>
      </c>
      <c r="GZ116" s="7">
        <v>0</v>
      </c>
      <c r="HA116" s="53">
        <v>0</v>
      </c>
      <c r="HB116" s="52">
        <v>0</v>
      </c>
      <c r="HC116" s="7">
        <v>0</v>
      </c>
      <c r="HD116" s="53">
        <v>0</v>
      </c>
      <c r="HE116" s="52">
        <v>0</v>
      </c>
      <c r="HF116" s="7">
        <v>0</v>
      </c>
      <c r="HG116" s="53">
        <v>0</v>
      </c>
      <c r="HH116" s="52">
        <v>0</v>
      </c>
      <c r="HI116" s="7">
        <v>0</v>
      </c>
      <c r="HJ116" s="53">
        <v>0</v>
      </c>
      <c r="HK116" s="52">
        <v>0</v>
      </c>
      <c r="HL116" s="7">
        <v>0</v>
      </c>
      <c r="HM116" s="53">
        <v>0</v>
      </c>
      <c r="HN116" s="52">
        <v>0</v>
      </c>
      <c r="HO116" s="7">
        <v>0</v>
      </c>
      <c r="HP116" s="53">
        <v>0</v>
      </c>
      <c r="HQ116" s="52">
        <v>0</v>
      </c>
      <c r="HR116" s="7">
        <v>0</v>
      </c>
      <c r="HS116" s="53">
        <v>0</v>
      </c>
      <c r="HT116" s="52">
        <v>35.200000000000003</v>
      </c>
      <c r="HU116" s="7">
        <v>223.47</v>
      </c>
      <c r="HV116" s="53">
        <f t="shared" si="214"/>
        <v>6348.579545454545</v>
      </c>
      <c r="HW116" s="52">
        <v>626.33799999999997</v>
      </c>
      <c r="HX116" s="7">
        <v>5102.33</v>
      </c>
      <c r="HY116" s="53">
        <f t="shared" si="215"/>
        <v>8146.2884257381811</v>
      </c>
      <c r="HZ116" s="10">
        <f t="shared" si="182"/>
        <v>3285.2950000000001</v>
      </c>
      <c r="IA116" s="15">
        <f t="shared" si="183"/>
        <v>23566.010000000002</v>
      </c>
    </row>
    <row r="117" spans="1:235" x14ac:dyDescent="0.3">
      <c r="A117" s="73">
        <v>2016</v>
      </c>
      <c r="B117" s="53" t="s">
        <v>12</v>
      </c>
      <c r="C117" s="52">
        <v>13.25</v>
      </c>
      <c r="D117" s="7">
        <v>261.93</v>
      </c>
      <c r="E117" s="53">
        <f t="shared" si="220"/>
        <v>19768.301886792455</v>
      </c>
      <c r="F117" s="52">
        <v>0</v>
      </c>
      <c r="G117" s="7">
        <v>0</v>
      </c>
      <c r="H117" s="53">
        <v>0</v>
      </c>
      <c r="I117" s="52">
        <v>0</v>
      </c>
      <c r="J117" s="7">
        <v>0</v>
      </c>
      <c r="K117" s="53">
        <v>0</v>
      </c>
      <c r="L117" s="52">
        <v>0</v>
      </c>
      <c r="M117" s="7">
        <v>0</v>
      </c>
      <c r="N117" s="53">
        <v>0</v>
      </c>
      <c r="O117" s="52">
        <v>0</v>
      </c>
      <c r="P117" s="7">
        <v>0</v>
      </c>
      <c r="Q117" s="53">
        <v>0</v>
      </c>
      <c r="R117" s="52">
        <v>903.7</v>
      </c>
      <c r="S117" s="7">
        <v>8668.1</v>
      </c>
      <c r="T117" s="53">
        <f t="shared" si="201"/>
        <v>9591.78931061193</v>
      </c>
      <c r="U117" s="52">
        <v>0</v>
      </c>
      <c r="V117" s="7">
        <v>0</v>
      </c>
      <c r="W117" s="53">
        <v>0</v>
      </c>
      <c r="X117" s="52">
        <v>0</v>
      </c>
      <c r="Y117" s="7">
        <v>0</v>
      </c>
      <c r="Z117" s="53">
        <v>0</v>
      </c>
      <c r="AA117" s="52">
        <v>0</v>
      </c>
      <c r="AB117" s="7">
        <v>0</v>
      </c>
      <c r="AC117" s="53">
        <v>0</v>
      </c>
      <c r="AD117" s="52">
        <v>0</v>
      </c>
      <c r="AE117" s="7">
        <v>0</v>
      </c>
      <c r="AF117" s="53">
        <v>0</v>
      </c>
      <c r="AG117" s="52">
        <v>0</v>
      </c>
      <c r="AH117" s="7">
        <v>0</v>
      </c>
      <c r="AI117" s="53">
        <v>0</v>
      </c>
      <c r="AJ117" s="52">
        <v>0</v>
      </c>
      <c r="AK117" s="7">
        <v>0</v>
      </c>
      <c r="AL117" s="53">
        <v>0</v>
      </c>
      <c r="AM117" s="52">
        <v>0</v>
      </c>
      <c r="AN117" s="7">
        <v>0</v>
      </c>
      <c r="AO117" s="53">
        <v>0</v>
      </c>
      <c r="AP117" s="52">
        <v>0.55300000000000005</v>
      </c>
      <c r="AQ117" s="7">
        <v>6.5</v>
      </c>
      <c r="AR117" s="53">
        <f t="shared" si="217"/>
        <v>11754.068716094032</v>
      </c>
      <c r="AS117" s="52">
        <v>0</v>
      </c>
      <c r="AT117" s="7">
        <v>0</v>
      </c>
      <c r="AU117" s="53">
        <v>0</v>
      </c>
      <c r="AV117" s="52">
        <v>0</v>
      </c>
      <c r="AW117" s="7">
        <v>0</v>
      </c>
      <c r="AX117" s="53">
        <f t="shared" si="202"/>
        <v>0</v>
      </c>
      <c r="AY117" s="52">
        <v>0</v>
      </c>
      <c r="AZ117" s="7">
        <v>0</v>
      </c>
      <c r="BA117" s="53">
        <v>0</v>
      </c>
      <c r="BB117" s="52">
        <v>0</v>
      </c>
      <c r="BC117" s="7">
        <v>0</v>
      </c>
      <c r="BD117" s="53">
        <v>0</v>
      </c>
      <c r="BE117" s="52">
        <v>98.695999999999998</v>
      </c>
      <c r="BF117" s="7">
        <v>664.5</v>
      </c>
      <c r="BG117" s="53">
        <f t="shared" si="203"/>
        <v>6732.7956553457079</v>
      </c>
      <c r="BH117" s="52">
        <v>0</v>
      </c>
      <c r="BI117" s="7">
        <v>0</v>
      </c>
      <c r="BJ117" s="53">
        <v>0</v>
      </c>
      <c r="BK117" s="52">
        <v>0</v>
      </c>
      <c r="BL117" s="7">
        <v>0</v>
      </c>
      <c r="BM117" s="53">
        <v>0</v>
      </c>
      <c r="BN117" s="52">
        <v>0</v>
      </c>
      <c r="BO117" s="7">
        <v>0</v>
      </c>
      <c r="BP117" s="53">
        <v>0</v>
      </c>
      <c r="BQ117" s="52">
        <v>0</v>
      </c>
      <c r="BR117" s="7">
        <v>0</v>
      </c>
      <c r="BS117" s="53">
        <v>0</v>
      </c>
      <c r="BT117" s="52">
        <v>0</v>
      </c>
      <c r="BU117" s="7">
        <v>0</v>
      </c>
      <c r="BV117" s="53">
        <v>0</v>
      </c>
      <c r="BW117" s="52">
        <v>0</v>
      </c>
      <c r="BX117" s="7">
        <v>0</v>
      </c>
      <c r="BY117" s="53">
        <v>0</v>
      </c>
      <c r="BZ117" s="52">
        <v>0</v>
      </c>
      <c r="CA117" s="7">
        <v>0</v>
      </c>
      <c r="CB117" s="53">
        <v>0</v>
      </c>
      <c r="CC117" s="52">
        <v>0</v>
      </c>
      <c r="CD117" s="7">
        <v>0</v>
      </c>
      <c r="CE117" s="53">
        <v>0</v>
      </c>
      <c r="CF117" s="52">
        <v>0</v>
      </c>
      <c r="CG117" s="7">
        <v>0</v>
      </c>
      <c r="CH117" s="53">
        <v>0</v>
      </c>
      <c r="CI117" s="52">
        <v>0</v>
      </c>
      <c r="CJ117" s="7">
        <v>0</v>
      </c>
      <c r="CK117" s="53">
        <v>0</v>
      </c>
      <c r="CL117" s="52">
        <v>0</v>
      </c>
      <c r="CM117" s="7">
        <v>0</v>
      </c>
      <c r="CN117" s="53">
        <v>0</v>
      </c>
      <c r="CO117" s="52">
        <v>0</v>
      </c>
      <c r="CP117" s="7">
        <v>0</v>
      </c>
      <c r="CQ117" s="53">
        <v>0</v>
      </c>
      <c r="CR117" s="52">
        <v>0</v>
      </c>
      <c r="CS117" s="7">
        <v>0</v>
      </c>
      <c r="CT117" s="53">
        <v>0</v>
      </c>
      <c r="CU117" s="52">
        <v>0</v>
      </c>
      <c r="CV117" s="7">
        <v>0</v>
      </c>
      <c r="CW117" s="53">
        <v>0</v>
      </c>
      <c r="CX117" s="52">
        <v>0</v>
      </c>
      <c r="CY117" s="7">
        <v>0</v>
      </c>
      <c r="CZ117" s="53">
        <v>0</v>
      </c>
      <c r="DA117" s="52">
        <v>385.48399999999998</v>
      </c>
      <c r="DB117" s="7">
        <v>2512.1999999999998</v>
      </c>
      <c r="DC117" s="53">
        <f t="shared" si="205"/>
        <v>6517.0020026771535</v>
      </c>
      <c r="DD117" s="52">
        <v>0</v>
      </c>
      <c r="DE117" s="7">
        <v>0</v>
      </c>
      <c r="DF117" s="53">
        <v>0</v>
      </c>
      <c r="DG117" s="52">
        <v>0</v>
      </c>
      <c r="DH117" s="7">
        <v>0</v>
      </c>
      <c r="DI117" s="53">
        <v>0</v>
      </c>
      <c r="DJ117" s="52">
        <v>0</v>
      </c>
      <c r="DK117" s="7">
        <v>0</v>
      </c>
      <c r="DL117" s="53">
        <v>0</v>
      </c>
      <c r="DM117" s="52">
        <v>0</v>
      </c>
      <c r="DN117" s="7">
        <v>0</v>
      </c>
      <c r="DO117" s="53">
        <v>0</v>
      </c>
      <c r="DP117" s="52">
        <v>0</v>
      </c>
      <c r="DQ117" s="7">
        <v>0</v>
      </c>
      <c r="DR117" s="53">
        <v>0</v>
      </c>
      <c r="DS117" s="52">
        <v>0</v>
      </c>
      <c r="DT117" s="7">
        <v>0</v>
      </c>
      <c r="DU117" s="53">
        <v>0</v>
      </c>
      <c r="DV117" s="52">
        <v>0</v>
      </c>
      <c r="DW117" s="7">
        <v>0</v>
      </c>
      <c r="DX117" s="53">
        <v>0</v>
      </c>
      <c r="DY117" s="52">
        <v>5.2409999999999997</v>
      </c>
      <c r="DZ117" s="7">
        <v>36.659999999999997</v>
      </c>
      <c r="EA117" s="53">
        <f t="shared" si="207"/>
        <v>6994.848311390956</v>
      </c>
      <c r="EB117" s="52">
        <v>207.99100000000001</v>
      </c>
      <c r="EC117" s="7">
        <v>2026.13</v>
      </c>
      <c r="ED117" s="53">
        <f t="shared" si="208"/>
        <v>9741.4311196157523</v>
      </c>
      <c r="EE117" s="52">
        <v>0</v>
      </c>
      <c r="EF117" s="7">
        <v>0</v>
      </c>
      <c r="EG117" s="53">
        <v>0</v>
      </c>
      <c r="EH117" s="52">
        <v>0</v>
      </c>
      <c r="EI117" s="7">
        <v>0</v>
      </c>
      <c r="EJ117" s="53">
        <f t="shared" si="209"/>
        <v>0</v>
      </c>
      <c r="EK117" s="52">
        <v>0</v>
      </c>
      <c r="EL117" s="7">
        <v>0</v>
      </c>
      <c r="EM117" s="53">
        <v>0</v>
      </c>
      <c r="EN117" s="52">
        <v>0</v>
      </c>
      <c r="EO117" s="7">
        <v>0</v>
      </c>
      <c r="EP117" s="53">
        <v>0</v>
      </c>
      <c r="EQ117" s="52">
        <v>0</v>
      </c>
      <c r="ER117" s="7">
        <v>0</v>
      </c>
      <c r="ES117" s="53">
        <v>0</v>
      </c>
      <c r="ET117" s="52">
        <v>0</v>
      </c>
      <c r="EU117" s="7">
        <v>0</v>
      </c>
      <c r="EV117" s="53">
        <v>0</v>
      </c>
      <c r="EW117" s="52">
        <v>0</v>
      </c>
      <c r="EX117" s="7">
        <v>0</v>
      </c>
      <c r="EY117" s="53">
        <v>0</v>
      </c>
      <c r="EZ117" s="52">
        <v>0</v>
      </c>
      <c r="FA117" s="7">
        <v>0</v>
      </c>
      <c r="FB117" s="53">
        <v>0</v>
      </c>
      <c r="FC117" s="52">
        <v>0</v>
      </c>
      <c r="FD117" s="7">
        <v>0</v>
      </c>
      <c r="FE117" s="53">
        <v>0</v>
      </c>
      <c r="FF117" s="52">
        <v>0</v>
      </c>
      <c r="FG117" s="7">
        <v>0</v>
      </c>
      <c r="FH117" s="53">
        <v>0</v>
      </c>
      <c r="FI117" s="52">
        <v>0</v>
      </c>
      <c r="FJ117" s="7">
        <v>0</v>
      </c>
      <c r="FK117" s="53">
        <v>0</v>
      </c>
      <c r="FL117" s="52">
        <v>0</v>
      </c>
      <c r="FM117" s="7">
        <v>0</v>
      </c>
      <c r="FN117" s="53">
        <f t="shared" si="210"/>
        <v>0</v>
      </c>
      <c r="FO117" s="52">
        <v>0</v>
      </c>
      <c r="FP117" s="7">
        <v>0</v>
      </c>
      <c r="FQ117" s="53">
        <v>0</v>
      </c>
      <c r="FR117" s="52">
        <v>0</v>
      </c>
      <c r="FS117" s="7">
        <v>0</v>
      </c>
      <c r="FT117" s="53">
        <v>0</v>
      </c>
      <c r="FU117" s="52">
        <v>0</v>
      </c>
      <c r="FV117" s="7">
        <v>0</v>
      </c>
      <c r="FW117" s="53">
        <v>0</v>
      </c>
      <c r="FX117" s="52">
        <v>0</v>
      </c>
      <c r="FY117" s="7">
        <v>0</v>
      </c>
      <c r="FZ117" s="53">
        <v>0</v>
      </c>
      <c r="GA117" s="52">
        <v>0</v>
      </c>
      <c r="GB117" s="7">
        <v>0</v>
      </c>
      <c r="GC117" s="53">
        <v>0</v>
      </c>
      <c r="GD117" s="52">
        <v>0</v>
      </c>
      <c r="GE117" s="7">
        <v>0</v>
      </c>
      <c r="GF117" s="53">
        <v>0</v>
      </c>
      <c r="GG117" s="52">
        <v>0</v>
      </c>
      <c r="GH117" s="7">
        <v>0</v>
      </c>
      <c r="GI117" s="53">
        <v>0</v>
      </c>
      <c r="GJ117" s="52">
        <v>0</v>
      </c>
      <c r="GK117" s="7">
        <v>0</v>
      </c>
      <c r="GL117" s="53">
        <f t="shared" si="211"/>
        <v>0</v>
      </c>
      <c r="GM117" s="52">
        <v>0</v>
      </c>
      <c r="GN117" s="7">
        <v>0</v>
      </c>
      <c r="GO117" s="53">
        <v>0</v>
      </c>
      <c r="GP117" s="52">
        <v>1.1779999999999999</v>
      </c>
      <c r="GQ117" s="7">
        <v>43.07</v>
      </c>
      <c r="GR117" s="53">
        <f t="shared" si="212"/>
        <v>36561.96943972836</v>
      </c>
      <c r="GS117" s="52">
        <v>0</v>
      </c>
      <c r="GT117" s="7">
        <v>0</v>
      </c>
      <c r="GU117" s="53">
        <v>0</v>
      </c>
      <c r="GV117" s="52">
        <v>0</v>
      </c>
      <c r="GW117" s="7">
        <v>0</v>
      </c>
      <c r="GX117" s="53">
        <v>0</v>
      </c>
      <c r="GY117" s="52">
        <v>0</v>
      </c>
      <c r="GZ117" s="7">
        <v>0</v>
      </c>
      <c r="HA117" s="53">
        <v>0</v>
      </c>
      <c r="HB117" s="52">
        <v>0</v>
      </c>
      <c r="HC117" s="7">
        <v>0</v>
      </c>
      <c r="HD117" s="53">
        <v>0</v>
      </c>
      <c r="HE117" s="52">
        <v>0</v>
      </c>
      <c r="HF117" s="7">
        <v>0</v>
      </c>
      <c r="HG117" s="53">
        <v>0</v>
      </c>
      <c r="HH117" s="52">
        <v>0</v>
      </c>
      <c r="HI117" s="7">
        <v>0</v>
      </c>
      <c r="HJ117" s="53">
        <v>0</v>
      </c>
      <c r="HK117" s="52">
        <v>0</v>
      </c>
      <c r="HL117" s="7">
        <v>0</v>
      </c>
      <c r="HM117" s="53">
        <v>0</v>
      </c>
      <c r="HN117" s="52">
        <v>0</v>
      </c>
      <c r="HO117" s="7">
        <v>0</v>
      </c>
      <c r="HP117" s="53">
        <v>0</v>
      </c>
      <c r="HQ117" s="52">
        <v>0</v>
      </c>
      <c r="HR117" s="7">
        <v>0</v>
      </c>
      <c r="HS117" s="53">
        <v>0</v>
      </c>
      <c r="HT117" s="52">
        <v>102.395</v>
      </c>
      <c r="HU117" s="7">
        <v>914.98</v>
      </c>
      <c r="HV117" s="53">
        <f t="shared" si="214"/>
        <v>8935.7878802675914</v>
      </c>
      <c r="HW117" s="52">
        <v>972.149</v>
      </c>
      <c r="HX117" s="7">
        <v>5370.08</v>
      </c>
      <c r="HY117" s="53">
        <f t="shared" si="215"/>
        <v>5523.9268877507466</v>
      </c>
      <c r="HZ117" s="10">
        <f t="shared" si="182"/>
        <v>2690.6369999999997</v>
      </c>
      <c r="IA117" s="15">
        <f t="shared" si="183"/>
        <v>20504.150000000001</v>
      </c>
    </row>
    <row r="118" spans="1:235" x14ac:dyDescent="0.3">
      <c r="A118" s="73">
        <v>2016</v>
      </c>
      <c r="B118" s="69" t="s">
        <v>13</v>
      </c>
      <c r="C118" s="52">
        <v>28</v>
      </c>
      <c r="D118" s="7">
        <v>274.39999999999998</v>
      </c>
      <c r="E118" s="53">
        <f t="shared" si="220"/>
        <v>9799.9999999999982</v>
      </c>
      <c r="F118" s="52">
        <v>0</v>
      </c>
      <c r="G118" s="7">
        <v>0</v>
      </c>
      <c r="H118" s="53">
        <v>0</v>
      </c>
      <c r="I118" s="52">
        <v>0</v>
      </c>
      <c r="J118" s="7">
        <v>0</v>
      </c>
      <c r="K118" s="53">
        <v>0</v>
      </c>
      <c r="L118" s="52">
        <v>0</v>
      </c>
      <c r="M118" s="7">
        <v>0</v>
      </c>
      <c r="N118" s="53">
        <v>0</v>
      </c>
      <c r="O118" s="52">
        <v>0</v>
      </c>
      <c r="P118" s="7">
        <v>0</v>
      </c>
      <c r="Q118" s="53">
        <v>0</v>
      </c>
      <c r="R118" s="52">
        <v>548.00900000000001</v>
      </c>
      <c r="S118" s="7">
        <v>4512.3100000000004</v>
      </c>
      <c r="T118" s="53">
        <f t="shared" si="201"/>
        <v>8234.007105722716</v>
      </c>
      <c r="U118" s="52">
        <v>30</v>
      </c>
      <c r="V118" s="7">
        <v>200.1</v>
      </c>
      <c r="W118" s="53">
        <f t="shared" ref="W118" si="230">V118/U118*1000</f>
        <v>6670</v>
      </c>
      <c r="X118" s="52">
        <v>0</v>
      </c>
      <c r="Y118" s="7">
        <v>0</v>
      </c>
      <c r="Z118" s="53">
        <v>0</v>
      </c>
      <c r="AA118" s="52">
        <v>0</v>
      </c>
      <c r="AB118" s="7">
        <v>0</v>
      </c>
      <c r="AC118" s="53">
        <v>0</v>
      </c>
      <c r="AD118" s="52">
        <v>0</v>
      </c>
      <c r="AE118" s="7">
        <v>0</v>
      </c>
      <c r="AF118" s="53">
        <v>0</v>
      </c>
      <c r="AG118" s="52">
        <v>0</v>
      </c>
      <c r="AH118" s="7">
        <v>0</v>
      </c>
      <c r="AI118" s="53">
        <v>0</v>
      </c>
      <c r="AJ118" s="52">
        <v>0</v>
      </c>
      <c r="AK118" s="7">
        <v>0</v>
      </c>
      <c r="AL118" s="53">
        <v>0</v>
      </c>
      <c r="AM118" s="52">
        <v>0</v>
      </c>
      <c r="AN118" s="7">
        <v>0</v>
      </c>
      <c r="AO118" s="53">
        <v>0</v>
      </c>
      <c r="AP118" s="52">
        <v>6.2E-2</v>
      </c>
      <c r="AQ118" s="7">
        <v>0.9</v>
      </c>
      <c r="AR118" s="53">
        <f t="shared" si="217"/>
        <v>14516.129032258066</v>
      </c>
      <c r="AS118" s="52">
        <v>0</v>
      </c>
      <c r="AT118" s="7">
        <v>0</v>
      </c>
      <c r="AU118" s="53">
        <v>0</v>
      </c>
      <c r="AV118" s="52">
        <v>0</v>
      </c>
      <c r="AW118" s="7">
        <v>0</v>
      </c>
      <c r="AX118" s="53">
        <f t="shared" si="202"/>
        <v>0</v>
      </c>
      <c r="AY118" s="52">
        <v>0</v>
      </c>
      <c r="AZ118" s="7">
        <v>0</v>
      </c>
      <c r="BA118" s="53">
        <v>0</v>
      </c>
      <c r="BB118" s="52">
        <v>0</v>
      </c>
      <c r="BC118" s="7">
        <v>0</v>
      </c>
      <c r="BD118" s="53">
        <v>0</v>
      </c>
      <c r="BE118" s="52">
        <v>1549.251</v>
      </c>
      <c r="BF118" s="7">
        <v>5412.47</v>
      </c>
      <c r="BG118" s="53">
        <f t="shared" si="203"/>
        <v>3493.6043288014666</v>
      </c>
      <c r="BH118" s="52">
        <v>0</v>
      </c>
      <c r="BI118" s="7">
        <v>0</v>
      </c>
      <c r="BJ118" s="53">
        <v>0</v>
      </c>
      <c r="BK118" s="52">
        <v>0</v>
      </c>
      <c r="BL118" s="7">
        <v>0</v>
      </c>
      <c r="BM118" s="53">
        <v>0</v>
      </c>
      <c r="BN118" s="52">
        <v>0</v>
      </c>
      <c r="BO118" s="7">
        <v>0</v>
      </c>
      <c r="BP118" s="53">
        <v>0</v>
      </c>
      <c r="BQ118" s="52">
        <v>0</v>
      </c>
      <c r="BR118" s="7">
        <v>0</v>
      </c>
      <c r="BS118" s="53">
        <v>0</v>
      </c>
      <c r="BT118" s="52">
        <v>0</v>
      </c>
      <c r="BU118" s="7">
        <v>0</v>
      </c>
      <c r="BV118" s="53">
        <v>0</v>
      </c>
      <c r="BW118" s="52">
        <v>0</v>
      </c>
      <c r="BX118" s="7">
        <v>0</v>
      </c>
      <c r="BY118" s="53">
        <v>0</v>
      </c>
      <c r="BZ118" s="52">
        <v>0</v>
      </c>
      <c r="CA118" s="7">
        <v>0</v>
      </c>
      <c r="CB118" s="53">
        <v>0</v>
      </c>
      <c r="CC118" s="52">
        <v>0</v>
      </c>
      <c r="CD118" s="7">
        <v>0</v>
      </c>
      <c r="CE118" s="53">
        <v>0</v>
      </c>
      <c r="CF118" s="52">
        <v>0</v>
      </c>
      <c r="CG118" s="7">
        <v>0</v>
      </c>
      <c r="CH118" s="53">
        <v>0</v>
      </c>
      <c r="CI118" s="52">
        <v>0</v>
      </c>
      <c r="CJ118" s="7">
        <v>0</v>
      </c>
      <c r="CK118" s="53">
        <v>0</v>
      </c>
      <c r="CL118" s="52">
        <v>0</v>
      </c>
      <c r="CM118" s="7">
        <v>0</v>
      </c>
      <c r="CN118" s="53">
        <v>0</v>
      </c>
      <c r="CO118" s="52">
        <v>0</v>
      </c>
      <c r="CP118" s="7">
        <v>0</v>
      </c>
      <c r="CQ118" s="53">
        <v>0</v>
      </c>
      <c r="CR118" s="52">
        <v>0</v>
      </c>
      <c r="CS118" s="7">
        <v>0</v>
      </c>
      <c r="CT118" s="53">
        <v>0</v>
      </c>
      <c r="CU118" s="52">
        <v>0</v>
      </c>
      <c r="CV118" s="7">
        <v>0</v>
      </c>
      <c r="CW118" s="53">
        <v>0</v>
      </c>
      <c r="CX118" s="52">
        <v>0</v>
      </c>
      <c r="CY118" s="7">
        <v>0</v>
      </c>
      <c r="CZ118" s="53">
        <v>0</v>
      </c>
      <c r="DA118" s="52">
        <v>309.846</v>
      </c>
      <c r="DB118" s="7">
        <v>2243.42</v>
      </c>
      <c r="DC118" s="53">
        <f t="shared" si="205"/>
        <v>7240.435571219251</v>
      </c>
      <c r="DD118" s="52">
        <v>0</v>
      </c>
      <c r="DE118" s="7">
        <v>0</v>
      </c>
      <c r="DF118" s="53">
        <v>0</v>
      </c>
      <c r="DG118" s="52">
        <v>0</v>
      </c>
      <c r="DH118" s="7">
        <v>0</v>
      </c>
      <c r="DI118" s="53">
        <v>0</v>
      </c>
      <c r="DJ118" s="52">
        <v>0</v>
      </c>
      <c r="DK118" s="7">
        <v>0</v>
      </c>
      <c r="DL118" s="53">
        <v>0</v>
      </c>
      <c r="DM118" s="52">
        <v>0</v>
      </c>
      <c r="DN118" s="7">
        <v>0</v>
      </c>
      <c r="DO118" s="53">
        <v>0</v>
      </c>
      <c r="DP118" s="52">
        <v>0</v>
      </c>
      <c r="DQ118" s="7">
        <v>0</v>
      </c>
      <c r="DR118" s="53">
        <v>0</v>
      </c>
      <c r="DS118" s="52">
        <v>0</v>
      </c>
      <c r="DT118" s="7">
        <v>0</v>
      </c>
      <c r="DU118" s="53">
        <v>0</v>
      </c>
      <c r="DV118" s="52">
        <v>0</v>
      </c>
      <c r="DW118" s="7">
        <v>0</v>
      </c>
      <c r="DX118" s="53">
        <v>0</v>
      </c>
      <c r="DY118" s="52">
        <v>1.8819999999999999</v>
      </c>
      <c r="DZ118" s="7">
        <v>25.55</v>
      </c>
      <c r="EA118" s="53">
        <f t="shared" si="207"/>
        <v>13575.982996811905</v>
      </c>
      <c r="EB118" s="52">
        <v>234.905</v>
      </c>
      <c r="EC118" s="7">
        <v>2113.54</v>
      </c>
      <c r="ED118" s="53">
        <f t="shared" si="208"/>
        <v>8997.4244907515804</v>
      </c>
      <c r="EE118" s="52">
        <v>0</v>
      </c>
      <c r="EF118" s="7">
        <v>0</v>
      </c>
      <c r="EG118" s="53">
        <v>0</v>
      </c>
      <c r="EH118" s="52">
        <v>0</v>
      </c>
      <c r="EI118" s="7">
        <v>0</v>
      </c>
      <c r="EJ118" s="53">
        <f t="shared" si="209"/>
        <v>0</v>
      </c>
      <c r="EK118" s="52">
        <v>0</v>
      </c>
      <c r="EL118" s="7">
        <v>0</v>
      </c>
      <c r="EM118" s="53">
        <v>0</v>
      </c>
      <c r="EN118" s="52">
        <v>0</v>
      </c>
      <c r="EO118" s="7">
        <v>0</v>
      </c>
      <c r="EP118" s="53">
        <v>0</v>
      </c>
      <c r="EQ118" s="52">
        <v>0</v>
      </c>
      <c r="ER118" s="7">
        <v>0</v>
      </c>
      <c r="ES118" s="53">
        <v>0</v>
      </c>
      <c r="ET118" s="52">
        <v>0</v>
      </c>
      <c r="EU118" s="7">
        <v>0</v>
      </c>
      <c r="EV118" s="53">
        <v>0</v>
      </c>
      <c r="EW118" s="52">
        <v>0</v>
      </c>
      <c r="EX118" s="7">
        <v>0</v>
      </c>
      <c r="EY118" s="53">
        <v>0</v>
      </c>
      <c r="EZ118" s="52">
        <v>0</v>
      </c>
      <c r="FA118" s="7">
        <v>0</v>
      </c>
      <c r="FB118" s="53">
        <v>0</v>
      </c>
      <c r="FC118" s="52">
        <v>0</v>
      </c>
      <c r="FD118" s="7">
        <v>0</v>
      </c>
      <c r="FE118" s="53">
        <v>0</v>
      </c>
      <c r="FF118" s="52">
        <v>0</v>
      </c>
      <c r="FG118" s="7">
        <v>0</v>
      </c>
      <c r="FH118" s="53">
        <v>0</v>
      </c>
      <c r="FI118" s="52">
        <v>0</v>
      </c>
      <c r="FJ118" s="7">
        <v>0</v>
      </c>
      <c r="FK118" s="53">
        <v>0</v>
      </c>
      <c r="FL118" s="52">
        <v>0</v>
      </c>
      <c r="FM118" s="7">
        <v>0</v>
      </c>
      <c r="FN118" s="53">
        <f t="shared" si="210"/>
        <v>0</v>
      </c>
      <c r="FO118" s="52">
        <v>0</v>
      </c>
      <c r="FP118" s="7">
        <v>0</v>
      </c>
      <c r="FQ118" s="53">
        <v>0</v>
      </c>
      <c r="FR118" s="52">
        <v>0</v>
      </c>
      <c r="FS118" s="7">
        <v>0</v>
      </c>
      <c r="FT118" s="53">
        <v>0</v>
      </c>
      <c r="FU118" s="52">
        <v>0</v>
      </c>
      <c r="FV118" s="7">
        <v>0</v>
      </c>
      <c r="FW118" s="53">
        <v>0</v>
      </c>
      <c r="FX118" s="52">
        <v>0</v>
      </c>
      <c r="FY118" s="7">
        <v>0</v>
      </c>
      <c r="FZ118" s="53">
        <v>0</v>
      </c>
      <c r="GA118" s="52">
        <v>90</v>
      </c>
      <c r="GB118" s="7">
        <v>575</v>
      </c>
      <c r="GC118" s="53">
        <f t="shared" si="222"/>
        <v>6388.8888888888896</v>
      </c>
      <c r="GD118" s="52">
        <v>0</v>
      </c>
      <c r="GE118" s="7">
        <v>0</v>
      </c>
      <c r="GF118" s="53">
        <v>0</v>
      </c>
      <c r="GG118" s="52">
        <v>0</v>
      </c>
      <c r="GH118" s="7">
        <v>0</v>
      </c>
      <c r="GI118" s="53">
        <v>0</v>
      </c>
      <c r="GJ118" s="52">
        <v>0</v>
      </c>
      <c r="GK118" s="7">
        <v>0</v>
      </c>
      <c r="GL118" s="53">
        <f t="shared" si="211"/>
        <v>0</v>
      </c>
      <c r="GM118" s="52">
        <v>0</v>
      </c>
      <c r="GN118" s="7">
        <v>0</v>
      </c>
      <c r="GO118" s="53">
        <v>0</v>
      </c>
      <c r="GP118" s="52">
        <v>1.0329999999999999</v>
      </c>
      <c r="GQ118" s="7">
        <v>40.29</v>
      </c>
      <c r="GR118" s="53">
        <f t="shared" si="212"/>
        <v>39002.904162633109</v>
      </c>
      <c r="GS118" s="52">
        <v>0</v>
      </c>
      <c r="GT118" s="7">
        <v>0</v>
      </c>
      <c r="GU118" s="53">
        <v>0</v>
      </c>
      <c r="GV118" s="52">
        <v>0</v>
      </c>
      <c r="GW118" s="7">
        <v>0</v>
      </c>
      <c r="GX118" s="53">
        <v>0</v>
      </c>
      <c r="GY118" s="52">
        <v>0</v>
      </c>
      <c r="GZ118" s="7">
        <v>0</v>
      </c>
      <c r="HA118" s="53">
        <v>0</v>
      </c>
      <c r="HB118" s="52">
        <v>0</v>
      </c>
      <c r="HC118" s="7">
        <v>0</v>
      </c>
      <c r="HD118" s="53">
        <v>0</v>
      </c>
      <c r="HE118" s="52">
        <v>0</v>
      </c>
      <c r="HF118" s="7">
        <v>0</v>
      </c>
      <c r="HG118" s="53">
        <v>0</v>
      </c>
      <c r="HH118" s="52">
        <v>0</v>
      </c>
      <c r="HI118" s="7">
        <v>0</v>
      </c>
      <c r="HJ118" s="53">
        <v>0</v>
      </c>
      <c r="HK118" s="52">
        <v>0</v>
      </c>
      <c r="HL118" s="7">
        <v>0</v>
      </c>
      <c r="HM118" s="53">
        <v>0</v>
      </c>
      <c r="HN118" s="52">
        <v>0</v>
      </c>
      <c r="HO118" s="7">
        <v>0</v>
      </c>
      <c r="HP118" s="53">
        <v>0</v>
      </c>
      <c r="HQ118" s="52">
        <v>0</v>
      </c>
      <c r="HR118" s="7">
        <v>0</v>
      </c>
      <c r="HS118" s="53">
        <v>0</v>
      </c>
      <c r="HT118" s="52">
        <v>103.911</v>
      </c>
      <c r="HU118" s="7">
        <v>850.75</v>
      </c>
      <c r="HV118" s="53">
        <f t="shared" si="214"/>
        <v>8187.2948965942014</v>
      </c>
      <c r="HW118" s="52">
        <v>1363.971</v>
      </c>
      <c r="HX118" s="7">
        <v>10508.51</v>
      </c>
      <c r="HY118" s="53">
        <f t="shared" si="215"/>
        <v>7704.3500191719613</v>
      </c>
      <c r="HZ118" s="10">
        <f t="shared" si="182"/>
        <v>4260.87</v>
      </c>
      <c r="IA118" s="15">
        <f t="shared" si="183"/>
        <v>26757.24</v>
      </c>
    </row>
    <row r="119" spans="1:235" x14ac:dyDescent="0.3">
      <c r="A119" s="73">
        <v>2016</v>
      </c>
      <c r="B119" s="69" t="s">
        <v>14</v>
      </c>
      <c r="C119" s="52">
        <v>13.12</v>
      </c>
      <c r="D119" s="7">
        <v>148.68</v>
      </c>
      <c r="E119" s="53">
        <f t="shared" si="220"/>
        <v>11332.317073170732</v>
      </c>
      <c r="F119" s="52">
        <v>0</v>
      </c>
      <c r="G119" s="7">
        <v>0</v>
      </c>
      <c r="H119" s="53">
        <v>0</v>
      </c>
      <c r="I119" s="52">
        <v>0</v>
      </c>
      <c r="J119" s="7">
        <v>0</v>
      </c>
      <c r="K119" s="53">
        <v>0</v>
      </c>
      <c r="L119" s="52">
        <v>0</v>
      </c>
      <c r="M119" s="7">
        <v>0</v>
      </c>
      <c r="N119" s="53">
        <v>0</v>
      </c>
      <c r="O119" s="52">
        <v>0</v>
      </c>
      <c r="P119" s="7">
        <v>0</v>
      </c>
      <c r="Q119" s="53">
        <v>0</v>
      </c>
      <c r="R119" s="52">
        <v>1875.778</v>
      </c>
      <c r="S119" s="7">
        <v>17668.939999999999</v>
      </c>
      <c r="T119" s="53">
        <f t="shared" si="201"/>
        <v>9419.5261912657024</v>
      </c>
      <c r="U119" s="52">
        <v>0</v>
      </c>
      <c r="V119" s="7">
        <v>0</v>
      </c>
      <c r="W119" s="53">
        <v>0</v>
      </c>
      <c r="X119" s="52">
        <v>0</v>
      </c>
      <c r="Y119" s="7">
        <v>0</v>
      </c>
      <c r="Z119" s="53">
        <v>0</v>
      </c>
      <c r="AA119" s="52">
        <v>0</v>
      </c>
      <c r="AB119" s="7">
        <v>0</v>
      </c>
      <c r="AC119" s="53">
        <v>0</v>
      </c>
      <c r="AD119" s="52">
        <v>0</v>
      </c>
      <c r="AE119" s="7">
        <v>0</v>
      </c>
      <c r="AF119" s="53">
        <v>0</v>
      </c>
      <c r="AG119" s="52">
        <v>0</v>
      </c>
      <c r="AH119" s="7">
        <v>0</v>
      </c>
      <c r="AI119" s="53">
        <v>0</v>
      </c>
      <c r="AJ119" s="52">
        <v>0</v>
      </c>
      <c r="AK119" s="7">
        <v>0</v>
      </c>
      <c r="AL119" s="53">
        <v>0</v>
      </c>
      <c r="AM119" s="52">
        <v>0</v>
      </c>
      <c r="AN119" s="7">
        <v>0</v>
      </c>
      <c r="AO119" s="53">
        <v>0</v>
      </c>
      <c r="AP119" s="52">
        <v>9</v>
      </c>
      <c r="AQ119" s="7">
        <v>88.2</v>
      </c>
      <c r="AR119" s="53">
        <f t="shared" si="217"/>
        <v>9800</v>
      </c>
      <c r="AS119" s="52">
        <v>0</v>
      </c>
      <c r="AT119" s="7">
        <v>0</v>
      </c>
      <c r="AU119" s="53">
        <v>0</v>
      </c>
      <c r="AV119" s="52">
        <v>0</v>
      </c>
      <c r="AW119" s="7">
        <v>0</v>
      </c>
      <c r="AX119" s="53">
        <f t="shared" si="202"/>
        <v>0</v>
      </c>
      <c r="AY119" s="52">
        <v>0</v>
      </c>
      <c r="AZ119" s="7">
        <v>0</v>
      </c>
      <c r="BA119" s="53">
        <v>0</v>
      </c>
      <c r="BB119" s="52">
        <v>0</v>
      </c>
      <c r="BC119" s="7">
        <v>0</v>
      </c>
      <c r="BD119" s="53">
        <v>0</v>
      </c>
      <c r="BE119" s="52">
        <v>269.95299999999997</v>
      </c>
      <c r="BF119" s="7">
        <v>1570.77</v>
      </c>
      <c r="BG119" s="53">
        <f t="shared" si="203"/>
        <v>5818.6795479213051</v>
      </c>
      <c r="BH119" s="52">
        <v>0</v>
      </c>
      <c r="BI119" s="7">
        <v>0</v>
      </c>
      <c r="BJ119" s="53">
        <v>0</v>
      </c>
      <c r="BK119" s="52">
        <v>0</v>
      </c>
      <c r="BL119" s="7">
        <v>0</v>
      </c>
      <c r="BM119" s="53">
        <v>0</v>
      </c>
      <c r="BN119" s="52">
        <v>0</v>
      </c>
      <c r="BO119" s="7">
        <v>0</v>
      </c>
      <c r="BP119" s="53">
        <v>0</v>
      </c>
      <c r="BQ119" s="52">
        <v>0</v>
      </c>
      <c r="BR119" s="7">
        <v>0</v>
      </c>
      <c r="BS119" s="53">
        <v>0</v>
      </c>
      <c r="BT119" s="52">
        <v>0</v>
      </c>
      <c r="BU119" s="7">
        <v>0</v>
      </c>
      <c r="BV119" s="53">
        <v>0</v>
      </c>
      <c r="BW119" s="52">
        <v>0</v>
      </c>
      <c r="BX119" s="7">
        <v>0</v>
      </c>
      <c r="BY119" s="53">
        <v>0</v>
      </c>
      <c r="BZ119" s="52">
        <v>0</v>
      </c>
      <c r="CA119" s="7">
        <v>0</v>
      </c>
      <c r="CB119" s="53">
        <v>0</v>
      </c>
      <c r="CC119" s="52">
        <v>0</v>
      </c>
      <c r="CD119" s="7">
        <v>0</v>
      </c>
      <c r="CE119" s="53">
        <v>0</v>
      </c>
      <c r="CF119" s="52">
        <v>0</v>
      </c>
      <c r="CG119" s="7">
        <v>0</v>
      </c>
      <c r="CH119" s="53">
        <v>0</v>
      </c>
      <c r="CI119" s="52">
        <v>0</v>
      </c>
      <c r="CJ119" s="7">
        <v>0</v>
      </c>
      <c r="CK119" s="53">
        <v>0</v>
      </c>
      <c r="CL119" s="52">
        <v>0</v>
      </c>
      <c r="CM119" s="7">
        <v>0</v>
      </c>
      <c r="CN119" s="53">
        <v>0</v>
      </c>
      <c r="CO119" s="52">
        <v>0</v>
      </c>
      <c r="CP119" s="7">
        <v>0</v>
      </c>
      <c r="CQ119" s="53">
        <v>0</v>
      </c>
      <c r="CR119" s="52">
        <v>0</v>
      </c>
      <c r="CS119" s="7">
        <v>0</v>
      </c>
      <c r="CT119" s="53">
        <v>0</v>
      </c>
      <c r="CU119" s="52">
        <v>0</v>
      </c>
      <c r="CV119" s="7">
        <v>0</v>
      </c>
      <c r="CW119" s="53">
        <v>0</v>
      </c>
      <c r="CX119" s="52">
        <v>0</v>
      </c>
      <c r="CY119" s="7">
        <v>0</v>
      </c>
      <c r="CZ119" s="53">
        <v>0</v>
      </c>
      <c r="DA119" s="52">
        <v>232.946</v>
      </c>
      <c r="DB119" s="7">
        <v>1735.95</v>
      </c>
      <c r="DC119" s="53">
        <f t="shared" si="205"/>
        <v>7452.1562937333119</v>
      </c>
      <c r="DD119" s="52">
        <v>0</v>
      </c>
      <c r="DE119" s="7">
        <v>0</v>
      </c>
      <c r="DF119" s="53">
        <v>0</v>
      </c>
      <c r="DG119" s="52">
        <v>0</v>
      </c>
      <c r="DH119" s="7">
        <v>0</v>
      </c>
      <c r="DI119" s="53">
        <v>0</v>
      </c>
      <c r="DJ119" s="52">
        <v>0.2</v>
      </c>
      <c r="DK119" s="7">
        <v>1.62</v>
      </c>
      <c r="DL119" s="53">
        <f t="shared" si="206"/>
        <v>8100</v>
      </c>
      <c r="DM119" s="52">
        <v>0</v>
      </c>
      <c r="DN119" s="7">
        <v>0</v>
      </c>
      <c r="DO119" s="53">
        <v>0</v>
      </c>
      <c r="DP119" s="52">
        <v>0</v>
      </c>
      <c r="DQ119" s="7">
        <v>0</v>
      </c>
      <c r="DR119" s="53">
        <v>0</v>
      </c>
      <c r="DS119" s="52">
        <v>0</v>
      </c>
      <c r="DT119" s="7">
        <v>0</v>
      </c>
      <c r="DU119" s="53">
        <v>0</v>
      </c>
      <c r="DV119" s="52">
        <v>0</v>
      </c>
      <c r="DW119" s="7">
        <v>0</v>
      </c>
      <c r="DX119" s="53">
        <v>0</v>
      </c>
      <c r="DY119" s="52">
        <v>3.5649999999999999</v>
      </c>
      <c r="DZ119" s="7">
        <v>29.55</v>
      </c>
      <c r="EA119" s="53">
        <f t="shared" si="207"/>
        <v>8288.920056100982</v>
      </c>
      <c r="EB119" s="52">
        <v>386.673</v>
      </c>
      <c r="EC119" s="7">
        <v>4320.6499999999996</v>
      </c>
      <c r="ED119" s="53">
        <f t="shared" si="208"/>
        <v>11173.911806616959</v>
      </c>
      <c r="EE119" s="52">
        <v>0</v>
      </c>
      <c r="EF119" s="7">
        <v>0</v>
      </c>
      <c r="EG119" s="53">
        <v>0</v>
      </c>
      <c r="EH119" s="52">
        <v>0</v>
      </c>
      <c r="EI119" s="7">
        <v>0</v>
      </c>
      <c r="EJ119" s="53">
        <f t="shared" si="209"/>
        <v>0</v>
      </c>
      <c r="EK119" s="52">
        <v>0</v>
      </c>
      <c r="EL119" s="7">
        <v>0</v>
      </c>
      <c r="EM119" s="53">
        <v>0</v>
      </c>
      <c r="EN119" s="52">
        <v>0</v>
      </c>
      <c r="EO119" s="7">
        <v>0</v>
      </c>
      <c r="EP119" s="53">
        <v>0</v>
      </c>
      <c r="EQ119" s="52">
        <v>0</v>
      </c>
      <c r="ER119" s="7">
        <v>0</v>
      </c>
      <c r="ES119" s="53">
        <v>0</v>
      </c>
      <c r="ET119" s="52">
        <v>0</v>
      </c>
      <c r="EU119" s="7">
        <v>0</v>
      </c>
      <c r="EV119" s="53">
        <v>0</v>
      </c>
      <c r="EW119" s="52">
        <v>0</v>
      </c>
      <c r="EX119" s="7">
        <v>0</v>
      </c>
      <c r="EY119" s="53">
        <v>0</v>
      </c>
      <c r="EZ119" s="52">
        <v>0</v>
      </c>
      <c r="FA119" s="7">
        <v>0</v>
      </c>
      <c r="FB119" s="53">
        <v>0</v>
      </c>
      <c r="FC119" s="52">
        <v>0</v>
      </c>
      <c r="FD119" s="7">
        <v>0</v>
      </c>
      <c r="FE119" s="53">
        <v>0</v>
      </c>
      <c r="FF119" s="52">
        <v>0</v>
      </c>
      <c r="FG119" s="7">
        <v>0</v>
      </c>
      <c r="FH119" s="53">
        <v>0</v>
      </c>
      <c r="FI119" s="52">
        <v>0</v>
      </c>
      <c r="FJ119" s="7">
        <v>0</v>
      </c>
      <c r="FK119" s="53">
        <v>0</v>
      </c>
      <c r="FL119" s="52">
        <v>0</v>
      </c>
      <c r="FM119" s="7">
        <v>0</v>
      </c>
      <c r="FN119" s="53">
        <f t="shared" si="210"/>
        <v>0</v>
      </c>
      <c r="FO119" s="52">
        <v>0</v>
      </c>
      <c r="FP119" s="7">
        <v>0</v>
      </c>
      <c r="FQ119" s="53">
        <v>0</v>
      </c>
      <c r="FR119" s="52">
        <v>0</v>
      </c>
      <c r="FS119" s="7">
        <v>0</v>
      </c>
      <c r="FT119" s="53">
        <v>0</v>
      </c>
      <c r="FU119" s="52">
        <v>0</v>
      </c>
      <c r="FV119" s="7">
        <v>0</v>
      </c>
      <c r="FW119" s="53">
        <v>0</v>
      </c>
      <c r="FX119" s="52">
        <v>0</v>
      </c>
      <c r="FY119" s="7">
        <v>0</v>
      </c>
      <c r="FZ119" s="53">
        <v>0</v>
      </c>
      <c r="GA119" s="52">
        <v>0</v>
      </c>
      <c r="GB119" s="7">
        <v>0</v>
      </c>
      <c r="GC119" s="53">
        <v>0</v>
      </c>
      <c r="GD119" s="52">
        <v>0</v>
      </c>
      <c r="GE119" s="7">
        <v>0</v>
      </c>
      <c r="GF119" s="53">
        <v>0</v>
      </c>
      <c r="GG119" s="52">
        <v>0</v>
      </c>
      <c r="GH119" s="7">
        <v>0</v>
      </c>
      <c r="GI119" s="53">
        <v>0</v>
      </c>
      <c r="GJ119" s="52">
        <v>0</v>
      </c>
      <c r="GK119" s="7">
        <v>0</v>
      </c>
      <c r="GL119" s="53">
        <f t="shared" si="211"/>
        <v>0</v>
      </c>
      <c r="GM119" s="52">
        <v>0</v>
      </c>
      <c r="GN119" s="7">
        <v>0</v>
      </c>
      <c r="GO119" s="53">
        <v>0</v>
      </c>
      <c r="GP119" s="52">
        <v>2.3E-2</v>
      </c>
      <c r="GQ119" s="7">
        <v>0.82</v>
      </c>
      <c r="GR119" s="53">
        <f t="shared" si="212"/>
        <v>35652.17391304348</v>
      </c>
      <c r="GS119" s="52">
        <v>0</v>
      </c>
      <c r="GT119" s="7">
        <v>0</v>
      </c>
      <c r="GU119" s="53">
        <v>0</v>
      </c>
      <c r="GV119" s="52">
        <v>0</v>
      </c>
      <c r="GW119" s="7">
        <v>0</v>
      </c>
      <c r="GX119" s="53">
        <v>0</v>
      </c>
      <c r="GY119" s="52">
        <v>0</v>
      </c>
      <c r="GZ119" s="7">
        <v>0</v>
      </c>
      <c r="HA119" s="53">
        <v>0</v>
      </c>
      <c r="HB119" s="52">
        <v>0</v>
      </c>
      <c r="HC119" s="7">
        <v>0</v>
      </c>
      <c r="HD119" s="53">
        <v>0</v>
      </c>
      <c r="HE119" s="52">
        <v>0</v>
      </c>
      <c r="HF119" s="7">
        <v>0</v>
      </c>
      <c r="HG119" s="53">
        <v>0</v>
      </c>
      <c r="HH119" s="52">
        <v>0</v>
      </c>
      <c r="HI119" s="7">
        <v>0</v>
      </c>
      <c r="HJ119" s="53">
        <v>0</v>
      </c>
      <c r="HK119" s="52">
        <v>31.8</v>
      </c>
      <c r="HL119" s="7">
        <v>306.73</v>
      </c>
      <c r="HM119" s="53">
        <f t="shared" si="218"/>
        <v>9645.59748427673</v>
      </c>
      <c r="HN119" s="52">
        <v>0</v>
      </c>
      <c r="HO119" s="7">
        <v>0</v>
      </c>
      <c r="HP119" s="53">
        <v>0</v>
      </c>
      <c r="HQ119" s="52">
        <v>0</v>
      </c>
      <c r="HR119" s="7">
        <v>0</v>
      </c>
      <c r="HS119" s="53">
        <v>0</v>
      </c>
      <c r="HT119" s="52">
        <v>7.7839999999999998</v>
      </c>
      <c r="HU119" s="7">
        <v>84.83</v>
      </c>
      <c r="HV119" s="53">
        <f t="shared" si="214"/>
        <v>10897.995889003083</v>
      </c>
      <c r="HW119" s="52">
        <v>1910.7090000000001</v>
      </c>
      <c r="HX119" s="7">
        <v>14225.56</v>
      </c>
      <c r="HY119" s="53">
        <f t="shared" si="215"/>
        <v>7445.1734931902238</v>
      </c>
      <c r="HZ119" s="10">
        <f t="shared" si="182"/>
        <v>4741.5510000000004</v>
      </c>
      <c r="IA119" s="15">
        <f t="shared" si="183"/>
        <v>40182.299999999996</v>
      </c>
    </row>
    <row r="120" spans="1:235" x14ac:dyDescent="0.3">
      <c r="A120" s="73">
        <v>2016</v>
      </c>
      <c r="B120" s="69" t="s">
        <v>15</v>
      </c>
      <c r="C120" s="52">
        <v>0</v>
      </c>
      <c r="D120" s="7">
        <v>0</v>
      </c>
      <c r="E120" s="53">
        <v>0</v>
      </c>
      <c r="F120" s="52">
        <v>0</v>
      </c>
      <c r="G120" s="7">
        <v>0</v>
      </c>
      <c r="H120" s="53">
        <v>0</v>
      </c>
      <c r="I120" s="52">
        <v>0.14199999999999999</v>
      </c>
      <c r="J120" s="7">
        <v>4.12</v>
      </c>
      <c r="K120" s="53">
        <f t="shared" si="227"/>
        <v>29014.084507042255</v>
      </c>
      <c r="L120" s="52">
        <v>0</v>
      </c>
      <c r="M120" s="7">
        <v>0</v>
      </c>
      <c r="N120" s="53">
        <v>0</v>
      </c>
      <c r="O120" s="52">
        <v>0</v>
      </c>
      <c r="P120" s="7">
        <v>0</v>
      </c>
      <c r="Q120" s="53">
        <v>0</v>
      </c>
      <c r="R120" s="52">
        <v>1038.694</v>
      </c>
      <c r="S120" s="7">
        <v>10088.1</v>
      </c>
      <c r="T120" s="53">
        <f t="shared" si="201"/>
        <v>9712.2925519931759</v>
      </c>
      <c r="U120" s="52">
        <v>0</v>
      </c>
      <c r="V120" s="7">
        <v>0</v>
      </c>
      <c r="W120" s="53">
        <v>0</v>
      </c>
      <c r="X120" s="52">
        <v>0</v>
      </c>
      <c r="Y120" s="7">
        <v>0</v>
      </c>
      <c r="Z120" s="53">
        <v>0</v>
      </c>
      <c r="AA120" s="52">
        <v>0</v>
      </c>
      <c r="AB120" s="7">
        <v>0</v>
      </c>
      <c r="AC120" s="53">
        <v>0</v>
      </c>
      <c r="AD120" s="52">
        <v>0</v>
      </c>
      <c r="AE120" s="7">
        <v>0</v>
      </c>
      <c r="AF120" s="53">
        <v>0</v>
      </c>
      <c r="AG120" s="52">
        <v>0</v>
      </c>
      <c r="AH120" s="7">
        <v>0</v>
      </c>
      <c r="AI120" s="53">
        <v>0</v>
      </c>
      <c r="AJ120" s="52">
        <v>0</v>
      </c>
      <c r="AK120" s="7">
        <v>0</v>
      </c>
      <c r="AL120" s="53">
        <v>0</v>
      </c>
      <c r="AM120" s="52">
        <v>0</v>
      </c>
      <c r="AN120" s="7">
        <v>0</v>
      </c>
      <c r="AO120" s="53">
        <v>0</v>
      </c>
      <c r="AP120" s="52">
        <v>35.042999999999999</v>
      </c>
      <c r="AQ120" s="7">
        <v>304.82</v>
      </c>
      <c r="AR120" s="53">
        <f t="shared" si="217"/>
        <v>8698.456182404474</v>
      </c>
      <c r="AS120" s="52">
        <v>0</v>
      </c>
      <c r="AT120" s="7">
        <v>0</v>
      </c>
      <c r="AU120" s="53">
        <v>0</v>
      </c>
      <c r="AV120" s="52">
        <v>0</v>
      </c>
      <c r="AW120" s="7">
        <v>0</v>
      </c>
      <c r="AX120" s="53">
        <f t="shared" si="202"/>
        <v>0</v>
      </c>
      <c r="AY120" s="52">
        <v>0</v>
      </c>
      <c r="AZ120" s="7">
        <v>0</v>
      </c>
      <c r="BA120" s="53">
        <v>0</v>
      </c>
      <c r="BB120" s="52">
        <v>0</v>
      </c>
      <c r="BC120" s="7">
        <v>0</v>
      </c>
      <c r="BD120" s="53">
        <v>0</v>
      </c>
      <c r="BE120" s="52">
        <v>264.63299999999998</v>
      </c>
      <c r="BF120" s="7">
        <v>1858.26</v>
      </c>
      <c r="BG120" s="53">
        <f t="shared" si="203"/>
        <v>7022.0267313600352</v>
      </c>
      <c r="BH120" s="52">
        <v>0</v>
      </c>
      <c r="BI120" s="7">
        <v>0</v>
      </c>
      <c r="BJ120" s="53">
        <v>0</v>
      </c>
      <c r="BK120" s="52">
        <v>0</v>
      </c>
      <c r="BL120" s="7">
        <v>0</v>
      </c>
      <c r="BM120" s="53">
        <v>0</v>
      </c>
      <c r="BN120" s="52">
        <v>0</v>
      </c>
      <c r="BO120" s="7">
        <v>0</v>
      </c>
      <c r="BP120" s="53">
        <v>0</v>
      </c>
      <c r="BQ120" s="52">
        <v>0</v>
      </c>
      <c r="BR120" s="7">
        <v>0</v>
      </c>
      <c r="BS120" s="53">
        <v>0</v>
      </c>
      <c r="BT120" s="52">
        <v>0</v>
      </c>
      <c r="BU120" s="7">
        <v>0</v>
      </c>
      <c r="BV120" s="53">
        <v>0</v>
      </c>
      <c r="BW120" s="52">
        <v>2E-3</v>
      </c>
      <c r="BX120" s="7">
        <v>0.05</v>
      </c>
      <c r="BY120" s="53">
        <f t="shared" si="228"/>
        <v>25000</v>
      </c>
      <c r="BZ120" s="52">
        <v>0</v>
      </c>
      <c r="CA120" s="7">
        <v>0</v>
      </c>
      <c r="CB120" s="53">
        <v>0</v>
      </c>
      <c r="CC120" s="52">
        <v>0</v>
      </c>
      <c r="CD120" s="7">
        <v>0</v>
      </c>
      <c r="CE120" s="53">
        <v>0</v>
      </c>
      <c r="CF120" s="52">
        <v>0</v>
      </c>
      <c r="CG120" s="7">
        <v>0</v>
      </c>
      <c r="CH120" s="53">
        <v>0</v>
      </c>
      <c r="CI120" s="52">
        <v>0</v>
      </c>
      <c r="CJ120" s="7">
        <v>0</v>
      </c>
      <c r="CK120" s="53">
        <v>0</v>
      </c>
      <c r="CL120" s="52">
        <v>0</v>
      </c>
      <c r="CM120" s="7">
        <v>0</v>
      </c>
      <c r="CN120" s="53">
        <v>0</v>
      </c>
      <c r="CO120" s="52">
        <v>0.02</v>
      </c>
      <c r="CP120" s="7">
        <v>0.3</v>
      </c>
      <c r="CQ120" s="53">
        <f t="shared" si="224"/>
        <v>15000</v>
      </c>
      <c r="CR120" s="52">
        <v>0</v>
      </c>
      <c r="CS120" s="7">
        <v>0</v>
      </c>
      <c r="CT120" s="53">
        <v>0</v>
      </c>
      <c r="CU120" s="52">
        <v>0</v>
      </c>
      <c r="CV120" s="7">
        <v>0</v>
      </c>
      <c r="CW120" s="53">
        <v>0</v>
      </c>
      <c r="CX120" s="52">
        <v>0</v>
      </c>
      <c r="CY120" s="7">
        <v>0</v>
      </c>
      <c r="CZ120" s="53">
        <v>0</v>
      </c>
      <c r="DA120" s="52">
        <v>522.58500000000004</v>
      </c>
      <c r="DB120" s="7">
        <v>4021.56</v>
      </c>
      <c r="DC120" s="53">
        <f t="shared" si="205"/>
        <v>7695.5136484973727</v>
      </c>
      <c r="DD120" s="52">
        <v>0</v>
      </c>
      <c r="DE120" s="7">
        <v>0</v>
      </c>
      <c r="DF120" s="53">
        <v>0</v>
      </c>
      <c r="DG120" s="52">
        <v>0</v>
      </c>
      <c r="DH120" s="7">
        <v>0</v>
      </c>
      <c r="DI120" s="53">
        <v>0</v>
      </c>
      <c r="DJ120" s="52">
        <v>9.5000000000000001E-2</v>
      </c>
      <c r="DK120" s="7">
        <v>1.48</v>
      </c>
      <c r="DL120" s="53">
        <f t="shared" si="206"/>
        <v>15578.947368421053</v>
      </c>
      <c r="DM120" s="52">
        <v>0</v>
      </c>
      <c r="DN120" s="7">
        <v>0</v>
      </c>
      <c r="DO120" s="53">
        <v>0</v>
      </c>
      <c r="DP120" s="52">
        <v>0</v>
      </c>
      <c r="DQ120" s="7">
        <v>0</v>
      </c>
      <c r="DR120" s="53">
        <v>0</v>
      </c>
      <c r="DS120" s="52">
        <v>0</v>
      </c>
      <c r="DT120" s="7">
        <v>0</v>
      </c>
      <c r="DU120" s="53">
        <v>0</v>
      </c>
      <c r="DV120" s="52">
        <v>0</v>
      </c>
      <c r="DW120" s="7">
        <v>0</v>
      </c>
      <c r="DX120" s="53">
        <v>0</v>
      </c>
      <c r="DY120" s="52">
        <v>3.2989999999999999</v>
      </c>
      <c r="DZ120" s="7">
        <v>51.45</v>
      </c>
      <c r="EA120" s="53">
        <f t="shared" si="207"/>
        <v>15595.635040921492</v>
      </c>
      <c r="EB120" s="52">
        <v>467.96199999999999</v>
      </c>
      <c r="EC120" s="7">
        <v>5045.04</v>
      </c>
      <c r="ED120" s="53">
        <f t="shared" si="208"/>
        <v>10780.875370222368</v>
      </c>
      <c r="EE120" s="52">
        <v>0</v>
      </c>
      <c r="EF120" s="7">
        <v>0</v>
      </c>
      <c r="EG120" s="53">
        <v>0</v>
      </c>
      <c r="EH120" s="52">
        <v>0</v>
      </c>
      <c r="EI120" s="7">
        <v>0</v>
      </c>
      <c r="EJ120" s="53">
        <f t="shared" si="209"/>
        <v>0</v>
      </c>
      <c r="EK120" s="52">
        <v>0</v>
      </c>
      <c r="EL120" s="7">
        <v>0</v>
      </c>
      <c r="EM120" s="53">
        <v>0</v>
      </c>
      <c r="EN120" s="52">
        <v>0.6</v>
      </c>
      <c r="EO120" s="7">
        <v>62.12</v>
      </c>
      <c r="EP120" s="53">
        <f t="shared" ref="EP120" si="231">EO120/EN120*1000</f>
        <v>103533.33333333333</v>
      </c>
      <c r="EQ120" s="52">
        <v>0</v>
      </c>
      <c r="ER120" s="7">
        <v>0</v>
      </c>
      <c r="ES120" s="53">
        <v>0</v>
      </c>
      <c r="ET120" s="52">
        <v>0</v>
      </c>
      <c r="EU120" s="7">
        <v>0</v>
      </c>
      <c r="EV120" s="53">
        <v>0</v>
      </c>
      <c r="EW120" s="52">
        <v>0</v>
      </c>
      <c r="EX120" s="7">
        <v>0</v>
      </c>
      <c r="EY120" s="53">
        <v>0</v>
      </c>
      <c r="EZ120" s="52">
        <v>0</v>
      </c>
      <c r="FA120" s="7">
        <v>0</v>
      </c>
      <c r="FB120" s="53">
        <v>0</v>
      </c>
      <c r="FC120" s="52">
        <v>0</v>
      </c>
      <c r="FD120" s="7">
        <v>0</v>
      </c>
      <c r="FE120" s="53">
        <v>0</v>
      </c>
      <c r="FF120" s="52">
        <v>0</v>
      </c>
      <c r="FG120" s="7">
        <v>0</v>
      </c>
      <c r="FH120" s="53">
        <v>0</v>
      </c>
      <c r="FI120" s="52">
        <v>0.04</v>
      </c>
      <c r="FJ120" s="7">
        <v>0.72</v>
      </c>
      <c r="FK120" s="53">
        <f t="shared" si="221"/>
        <v>18000</v>
      </c>
      <c r="FL120" s="52">
        <v>0</v>
      </c>
      <c r="FM120" s="7">
        <v>0</v>
      </c>
      <c r="FN120" s="53">
        <f t="shared" si="210"/>
        <v>0</v>
      </c>
      <c r="FO120" s="52">
        <v>6.0000000000000001E-3</v>
      </c>
      <c r="FP120" s="7">
        <v>0.09</v>
      </c>
      <c r="FQ120" s="53">
        <f t="shared" ref="FQ120" si="232">FP120/FO120*1000</f>
        <v>15000</v>
      </c>
      <c r="FR120" s="52">
        <v>0</v>
      </c>
      <c r="FS120" s="7">
        <v>0</v>
      </c>
      <c r="FT120" s="53">
        <v>0</v>
      </c>
      <c r="FU120" s="52">
        <v>0</v>
      </c>
      <c r="FV120" s="7">
        <v>0</v>
      </c>
      <c r="FW120" s="53">
        <v>0</v>
      </c>
      <c r="FX120" s="52">
        <v>0</v>
      </c>
      <c r="FY120" s="7">
        <v>0</v>
      </c>
      <c r="FZ120" s="53">
        <v>0</v>
      </c>
      <c r="GA120" s="52">
        <v>0</v>
      </c>
      <c r="GB120" s="7">
        <v>0</v>
      </c>
      <c r="GC120" s="53">
        <v>0</v>
      </c>
      <c r="GD120" s="52">
        <v>0</v>
      </c>
      <c r="GE120" s="7">
        <v>0</v>
      </c>
      <c r="GF120" s="53">
        <v>0</v>
      </c>
      <c r="GG120" s="52">
        <v>0</v>
      </c>
      <c r="GH120" s="7">
        <v>0</v>
      </c>
      <c r="GI120" s="53">
        <v>0</v>
      </c>
      <c r="GJ120" s="52">
        <v>0</v>
      </c>
      <c r="GK120" s="7">
        <v>0</v>
      </c>
      <c r="GL120" s="53">
        <f t="shared" si="211"/>
        <v>0</v>
      </c>
      <c r="GM120" s="52">
        <v>0</v>
      </c>
      <c r="GN120" s="7">
        <v>0</v>
      </c>
      <c r="GO120" s="53">
        <v>0</v>
      </c>
      <c r="GP120" s="52">
        <v>1</v>
      </c>
      <c r="GQ120" s="7">
        <v>39.19</v>
      </c>
      <c r="GR120" s="53">
        <f t="shared" si="212"/>
        <v>39190</v>
      </c>
      <c r="GS120" s="52">
        <v>0</v>
      </c>
      <c r="GT120" s="7">
        <v>0</v>
      </c>
      <c r="GU120" s="53">
        <v>0</v>
      </c>
      <c r="GV120" s="52">
        <v>0</v>
      </c>
      <c r="GW120" s="7">
        <v>0</v>
      </c>
      <c r="GX120" s="53">
        <v>0</v>
      </c>
      <c r="GY120" s="52">
        <v>0</v>
      </c>
      <c r="GZ120" s="7">
        <v>0</v>
      </c>
      <c r="HA120" s="53">
        <v>0</v>
      </c>
      <c r="HB120" s="52">
        <v>0</v>
      </c>
      <c r="HC120" s="7">
        <v>0</v>
      </c>
      <c r="HD120" s="53">
        <v>0</v>
      </c>
      <c r="HE120" s="52">
        <v>6.0999999999999999E-2</v>
      </c>
      <c r="HF120" s="7">
        <v>0.74</v>
      </c>
      <c r="HG120" s="53">
        <f t="shared" si="226"/>
        <v>12131.147540983608</v>
      </c>
      <c r="HH120" s="52">
        <v>28</v>
      </c>
      <c r="HI120" s="7">
        <v>268.38</v>
      </c>
      <c r="HJ120" s="53">
        <f t="shared" ref="HJ120" si="233">HI120/HH120*1000</f>
        <v>9584.9999999999982</v>
      </c>
      <c r="HK120" s="52">
        <v>0.8</v>
      </c>
      <c r="HL120" s="7">
        <v>7.36</v>
      </c>
      <c r="HM120" s="53">
        <f t="shared" si="218"/>
        <v>9200</v>
      </c>
      <c r="HN120" s="52">
        <v>0</v>
      </c>
      <c r="HO120" s="7">
        <v>0</v>
      </c>
      <c r="HP120" s="53">
        <v>0</v>
      </c>
      <c r="HQ120" s="52">
        <v>0</v>
      </c>
      <c r="HR120" s="7">
        <v>0</v>
      </c>
      <c r="HS120" s="53">
        <v>0</v>
      </c>
      <c r="HT120" s="52">
        <v>379.44200000000001</v>
      </c>
      <c r="HU120" s="7">
        <v>2232.04</v>
      </c>
      <c r="HV120" s="53">
        <f t="shared" si="214"/>
        <v>5882.4273538511807</v>
      </c>
      <c r="HW120" s="52">
        <v>974.37699999999995</v>
      </c>
      <c r="HX120" s="7">
        <v>7347.88</v>
      </c>
      <c r="HY120" s="53">
        <f t="shared" si="215"/>
        <v>7541.10575270147</v>
      </c>
      <c r="HZ120" s="10">
        <f t="shared" si="182"/>
        <v>3716.8009999999999</v>
      </c>
      <c r="IA120" s="15">
        <f t="shared" si="183"/>
        <v>31333.7</v>
      </c>
    </row>
    <row r="121" spans="1:235" x14ac:dyDescent="0.3">
      <c r="A121" s="73">
        <v>2016</v>
      </c>
      <c r="B121" s="69" t="s">
        <v>16</v>
      </c>
      <c r="C121" s="52">
        <v>0</v>
      </c>
      <c r="D121" s="7">
        <v>0</v>
      </c>
      <c r="E121" s="53">
        <v>0</v>
      </c>
      <c r="F121" s="52">
        <v>0</v>
      </c>
      <c r="G121" s="7">
        <v>0</v>
      </c>
      <c r="H121" s="53">
        <v>0</v>
      </c>
      <c r="I121" s="52">
        <v>0.14699999999999999</v>
      </c>
      <c r="J121" s="7">
        <v>4.12</v>
      </c>
      <c r="K121" s="53">
        <f t="shared" si="227"/>
        <v>28027.210884353743</v>
      </c>
      <c r="L121" s="52">
        <v>0</v>
      </c>
      <c r="M121" s="7">
        <v>0</v>
      </c>
      <c r="N121" s="53">
        <v>0</v>
      </c>
      <c r="O121" s="52">
        <v>0</v>
      </c>
      <c r="P121" s="7">
        <v>0</v>
      </c>
      <c r="Q121" s="53">
        <v>0</v>
      </c>
      <c r="R121" s="52">
        <v>609.45100000000002</v>
      </c>
      <c r="S121" s="7">
        <v>5719.14</v>
      </c>
      <c r="T121" s="53">
        <f t="shared" si="201"/>
        <v>9384.0850207809981</v>
      </c>
      <c r="U121" s="52">
        <v>0</v>
      </c>
      <c r="V121" s="7">
        <v>0</v>
      </c>
      <c r="W121" s="53">
        <v>0</v>
      </c>
      <c r="X121" s="52">
        <v>0</v>
      </c>
      <c r="Y121" s="7">
        <v>0</v>
      </c>
      <c r="Z121" s="53">
        <v>0</v>
      </c>
      <c r="AA121" s="52">
        <v>0</v>
      </c>
      <c r="AB121" s="7">
        <v>0</v>
      </c>
      <c r="AC121" s="53">
        <v>0</v>
      </c>
      <c r="AD121" s="52">
        <v>0</v>
      </c>
      <c r="AE121" s="7">
        <v>0</v>
      </c>
      <c r="AF121" s="53">
        <v>0</v>
      </c>
      <c r="AG121" s="52">
        <v>0</v>
      </c>
      <c r="AH121" s="7">
        <v>0</v>
      </c>
      <c r="AI121" s="53">
        <v>0</v>
      </c>
      <c r="AJ121" s="52">
        <v>0</v>
      </c>
      <c r="AK121" s="7">
        <v>0</v>
      </c>
      <c r="AL121" s="53">
        <v>0</v>
      </c>
      <c r="AM121" s="52">
        <v>0</v>
      </c>
      <c r="AN121" s="7">
        <v>0</v>
      </c>
      <c r="AO121" s="53">
        <v>0</v>
      </c>
      <c r="AP121" s="52">
        <v>0.10100000000000001</v>
      </c>
      <c r="AQ121" s="7">
        <v>1.83</v>
      </c>
      <c r="AR121" s="53">
        <f t="shared" si="217"/>
        <v>18118.811881188118</v>
      </c>
      <c r="AS121" s="52">
        <v>0</v>
      </c>
      <c r="AT121" s="7">
        <v>0</v>
      </c>
      <c r="AU121" s="53">
        <v>0</v>
      </c>
      <c r="AV121" s="52">
        <v>0</v>
      </c>
      <c r="AW121" s="7">
        <v>0</v>
      </c>
      <c r="AX121" s="53">
        <f t="shared" si="202"/>
        <v>0</v>
      </c>
      <c r="AY121" s="52">
        <v>0</v>
      </c>
      <c r="AZ121" s="7">
        <v>0</v>
      </c>
      <c r="BA121" s="53">
        <v>0</v>
      </c>
      <c r="BB121" s="52">
        <v>0</v>
      </c>
      <c r="BC121" s="7">
        <v>0</v>
      </c>
      <c r="BD121" s="53">
        <v>0</v>
      </c>
      <c r="BE121" s="52">
        <v>1463.0119999999999</v>
      </c>
      <c r="BF121" s="7">
        <v>6723.05</v>
      </c>
      <c r="BG121" s="53">
        <f t="shared" si="203"/>
        <v>4595.3485002173602</v>
      </c>
      <c r="BH121" s="52">
        <v>0</v>
      </c>
      <c r="BI121" s="7">
        <v>0</v>
      </c>
      <c r="BJ121" s="53">
        <v>0</v>
      </c>
      <c r="BK121" s="52">
        <v>0</v>
      </c>
      <c r="BL121" s="7">
        <v>0</v>
      </c>
      <c r="BM121" s="53">
        <v>0</v>
      </c>
      <c r="BN121" s="52">
        <v>0</v>
      </c>
      <c r="BO121" s="7">
        <v>0</v>
      </c>
      <c r="BP121" s="53">
        <v>0</v>
      </c>
      <c r="BQ121" s="52">
        <v>0</v>
      </c>
      <c r="BR121" s="7">
        <v>0</v>
      </c>
      <c r="BS121" s="53">
        <v>0</v>
      </c>
      <c r="BT121" s="52">
        <v>0</v>
      </c>
      <c r="BU121" s="7">
        <v>0</v>
      </c>
      <c r="BV121" s="53">
        <v>0</v>
      </c>
      <c r="BW121" s="52">
        <v>0</v>
      </c>
      <c r="BX121" s="7">
        <v>0</v>
      </c>
      <c r="BY121" s="53">
        <v>0</v>
      </c>
      <c r="BZ121" s="52">
        <v>0</v>
      </c>
      <c r="CA121" s="7">
        <v>0</v>
      </c>
      <c r="CB121" s="53">
        <v>0</v>
      </c>
      <c r="CC121" s="52">
        <v>0</v>
      </c>
      <c r="CD121" s="7">
        <v>0</v>
      </c>
      <c r="CE121" s="53">
        <v>0</v>
      </c>
      <c r="CF121" s="52">
        <v>0</v>
      </c>
      <c r="CG121" s="7">
        <v>0</v>
      </c>
      <c r="CH121" s="53">
        <v>0</v>
      </c>
      <c r="CI121" s="52">
        <v>0</v>
      </c>
      <c r="CJ121" s="7">
        <v>0</v>
      </c>
      <c r="CK121" s="53">
        <v>0</v>
      </c>
      <c r="CL121" s="52">
        <v>0</v>
      </c>
      <c r="CM121" s="7">
        <v>0</v>
      </c>
      <c r="CN121" s="53">
        <v>0</v>
      </c>
      <c r="CO121" s="52">
        <v>0</v>
      </c>
      <c r="CP121" s="7">
        <v>0</v>
      </c>
      <c r="CQ121" s="53">
        <v>0</v>
      </c>
      <c r="CR121" s="52">
        <v>0</v>
      </c>
      <c r="CS121" s="7">
        <v>0</v>
      </c>
      <c r="CT121" s="53">
        <v>0</v>
      </c>
      <c r="CU121" s="52">
        <v>0</v>
      </c>
      <c r="CV121" s="7">
        <v>0</v>
      </c>
      <c r="CW121" s="53">
        <v>0</v>
      </c>
      <c r="CX121" s="52">
        <v>0</v>
      </c>
      <c r="CY121" s="7">
        <v>0</v>
      </c>
      <c r="CZ121" s="53">
        <v>0</v>
      </c>
      <c r="DA121" s="52">
        <v>886.77200000000005</v>
      </c>
      <c r="DB121" s="7">
        <v>5432.59</v>
      </c>
      <c r="DC121" s="53">
        <f t="shared" si="205"/>
        <v>6126.253422525745</v>
      </c>
      <c r="DD121" s="52">
        <v>0</v>
      </c>
      <c r="DE121" s="7">
        <v>0</v>
      </c>
      <c r="DF121" s="53">
        <v>0</v>
      </c>
      <c r="DG121" s="52">
        <v>0</v>
      </c>
      <c r="DH121" s="7">
        <v>0</v>
      </c>
      <c r="DI121" s="53">
        <v>0</v>
      </c>
      <c r="DJ121" s="52">
        <v>0.02</v>
      </c>
      <c r="DK121" s="7">
        <v>0.23</v>
      </c>
      <c r="DL121" s="53">
        <f t="shared" si="206"/>
        <v>11500</v>
      </c>
      <c r="DM121" s="52">
        <v>0</v>
      </c>
      <c r="DN121" s="7">
        <v>0</v>
      </c>
      <c r="DO121" s="53">
        <v>0</v>
      </c>
      <c r="DP121" s="52">
        <v>0</v>
      </c>
      <c r="DQ121" s="7">
        <v>0</v>
      </c>
      <c r="DR121" s="53">
        <v>0</v>
      </c>
      <c r="DS121" s="52">
        <v>0</v>
      </c>
      <c r="DT121" s="7">
        <v>0</v>
      </c>
      <c r="DU121" s="53">
        <v>0</v>
      </c>
      <c r="DV121" s="52">
        <v>0</v>
      </c>
      <c r="DW121" s="7">
        <v>0</v>
      </c>
      <c r="DX121" s="53">
        <v>0</v>
      </c>
      <c r="DY121" s="52">
        <v>11.023999999999999</v>
      </c>
      <c r="DZ121" s="7">
        <v>182.08</v>
      </c>
      <c r="EA121" s="53">
        <f t="shared" si="207"/>
        <v>16516.6908563135</v>
      </c>
      <c r="EB121" s="52">
        <v>317.55900000000003</v>
      </c>
      <c r="EC121" s="7">
        <v>3507.36</v>
      </c>
      <c r="ED121" s="53">
        <f t="shared" si="208"/>
        <v>11044.75073923271</v>
      </c>
      <c r="EE121" s="52">
        <v>0</v>
      </c>
      <c r="EF121" s="7">
        <v>0</v>
      </c>
      <c r="EG121" s="53">
        <v>0</v>
      </c>
      <c r="EH121" s="52">
        <v>0</v>
      </c>
      <c r="EI121" s="7">
        <v>0</v>
      </c>
      <c r="EJ121" s="53">
        <f t="shared" si="209"/>
        <v>0</v>
      </c>
      <c r="EK121" s="52">
        <v>0</v>
      </c>
      <c r="EL121" s="7">
        <v>0</v>
      </c>
      <c r="EM121" s="53">
        <v>0</v>
      </c>
      <c r="EN121" s="52">
        <v>0</v>
      </c>
      <c r="EO121" s="7">
        <v>0</v>
      </c>
      <c r="EP121" s="53">
        <v>0</v>
      </c>
      <c r="EQ121" s="52">
        <v>0</v>
      </c>
      <c r="ER121" s="7">
        <v>0</v>
      </c>
      <c r="ES121" s="53">
        <v>0</v>
      </c>
      <c r="ET121" s="52">
        <v>0</v>
      </c>
      <c r="EU121" s="7">
        <v>0</v>
      </c>
      <c r="EV121" s="53">
        <v>0</v>
      </c>
      <c r="EW121" s="52">
        <v>0</v>
      </c>
      <c r="EX121" s="7">
        <v>0</v>
      </c>
      <c r="EY121" s="53">
        <v>0</v>
      </c>
      <c r="EZ121" s="52">
        <v>0</v>
      </c>
      <c r="FA121" s="7">
        <v>0</v>
      </c>
      <c r="FB121" s="53">
        <v>0</v>
      </c>
      <c r="FC121" s="52">
        <v>0</v>
      </c>
      <c r="FD121" s="7">
        <v>0</v>
      </c>
      <c r="FE121" s="53">
        <v>0</v>
      </c>
      <c r="FF121" s="52">
        <v>0</v>
      </c>
      <c r="FG121" s="7">
        <v>0</v>
      </c>
      <c r="FH121" s="53">
        <v>0</v>
      </c>
      <c r="FI121" s="52">
        <v>0.04</v>
      </c>
      <c r="FJ121" s="7">
        <v>0.72</v>
      </c>
      <c r="FK121" s="53">
        <f t="shared" si="221"/>
        <v>18000</v>
      </c>
      <c r="FL121" s="52">
        <v>0</v>
      </c>
      <c r="FM121" s="7">
        <v>0</v>
      </c>
      <c r="FN121" s="53">
        <f t="shared" si="210"/>
        <v>0</v>
      </c>
      <c r="FO121" s="52">
        <v>0</v>
      </c>
      <c r="FP121" s="7">
        <v>0</v>
      </c>
      <c r="FQ121" s="53">
        <v>0</v>
      </c>
      <c r="FR121" s="52">
        <v>0</v>
      </c>
      <c r="FS121" s="7">
        <v>0</v>
      </c>
      <c r="FT121" s="53">
        <v>0</v>
      </c>
      <c r="FU121" s="52">
        <v>0</v>
      </c>
      <c r="FV121" s="7">
        <v>0</v>
      </c>
      <c r="FW121" s="53">
        <v>0</v>
      </c>
      <c r="FX121" s="52">
        <v>0</v>
      </c>
      <c r="FY121" s="7">
        <v>0</v>
      </c>
      <c r="FZ121" s="53">
        <v>0</v>
      </c>
      <c r="GA121" s="52">
        <v>0</v>
      </c>
      <c r="GB121" s="7">
        <v>0</v>
      </c>
      <c r="GC121" s="53">
        <v>0</v>
      </c>
      <c r="GD121" s="52">
        <v>0</v>
      </c>
      <c r="GE121" s="7">
        <v>0</v>
      </c>
      <c r="GF121" s="53">
        <v>0</v>
      </c>
      <c r="GG121" s="52">
        <v>0</v>
      </c>
      <c r="GH121" s="7">
        <v>0</v>
      </c>
      <c r="GI121" s="53">
        <v>0</v>
      </c>
      <c r="GJ121" s="52">
        <v>0</v>
      </c>
      <c r="GK121" s="7">
        <v>0</v>
      </c>
      <c r="GL121" s="53">
        <f t="shared" si="211"/>
        <v>0</v>
      </c>
      <c r="GM121" s="52">
        <v>1.3440000000000001</v>
      </c>
      <c r="GN121" s="7">
        <v>28.05</v>
      </c>
      <c r="GO121" s="53">
        <f t="shared" si="219"/>
        <v>20870.53571428571</v>
      </c>
      <c r="GP121" s="52">
        <v>1</v>
      </c>
      <c r="GQ121" s="7">
        <v>39.19</v>
      </c>
      <c r="GR121" s="53">
        <f t="shared" si="212"/>
        <v>39190</v>
      </c>
      <c r="GS121" s="52">
        <v>0</v>
      </c>
      <c r="GT121" s="7">
        <v>0</v>
      </c>
      <c r="GU121" s="53">
        <v>0</v>
      </c>
      <c r="GV121" s="52">
        <v>0</v>
      </c>
      <c r="GW121" s="7">
        <v>0</v>
      </c>
      <c r="GX121" s="53">
        <v>0</v>
      </c>
      <c r="GY121" s="52">
        <v>0</v>
      </c>
      <c r="GZ121" s="7">
        <v>0</v>
      </c>
      <c r="HA121" s="53">
        <v>0</v>
      </c>
      <c r="HB121" s="52">
        <v>0</v>
      </c>
      <c r="HC121" s="7">
        <v>0</v>
      </c>
      <c r="HD121" s="53">
        <v>0</v>
      </c>
      <c r="HE121" s="52">
        <v>0.10199999999999999</v>
      </c>
      <c r="HF121" s="7">
        <v>1.24</v>
      </c>
      <c r="HG121" s="53">
        <f t="shared" si="226"/>
        <v>12156.86274509804</v>
      </c>
      <c r="HH121" s="52">
        <v>0</v>
      </c>
      <c r="HI121" s="7">
        <v>0</v>
      </c>
      <c r="HJ121" s="53">
        <v>0</v>
      </c>
      <c r="HK121" s="52">
        <v>1.9279999999999999</v>
      </c>
      <c r="HL121" s="7">
        <v>37.229999999999997</v>
      </c>
      <c r="HM121" s="53">
        <f t="shared" si="218"/>
        <v>19310.165975103733</v>
      </c>
      <c r="HN121" s="52"/>
      <c r="HO121" s="7"/>
      <c r="HP121" s="53" t="e">
        <f t="shared" ref="HP121" si="234">HO121/HN121*1000</f>
        <v>#DIV/0!</v>
      </c>
      <c r="HQ121" s="52"/>
      <c r="HR121" s="7"/>
      <c r="HS121" s="53" t="e">
        <f t="shared" ref="HS121" si="235">HR121/HQ121*1000</f>
        <v>#DIV/0!</v>
      </c>
      <c r="HT121" s="52">
        <v>261.22399999999999</v>
      </c>
      <c r="HU121" s="7">
        <v>1374.55</v>
      </c>
      <c r="HV121" s="53">
        <f t="shared" si="214"/>
        <v>5261.9590849232845</v>
      </c>
      <c r="HW121" s="52">
        <v>1312.12</v>
      </c>
      <c r="HX121" s="7">
        <v>9928.76</v>
      </c>
      <c r="HY121" s="53">
        <f t="shared" si="215"/>
        <v>7566.9603389933854</v>
      </c>
      <c r="HZ121" s="10">
        <f t="shared" si="182"/>
        <v>4865.8440000000001</v>
      </c>
      <c r="IA121" s="15">
        <f t="shared" si="183"/>
        <v>32980.140000000007</v>
      </c>
    </row>
    <row r="122" spans="1:235" ht="15" thickBot="1" x14ac:dyDescent="0.35">
      <c r="A122" s="83"/>
      <c r="B122" s="84" t="s">
        <v>17</v>
      </c>
      <c r="C122" s="79">
        <f>SUM(C110:C121)</f>
        <v>62.771999999999998</v>
      </c>
      <c r="D122" s="46">
        <f>SUM(D110:D121)</f>
        <v>793.76</v>
      </c>
      <c r="E122" s="80"/>
      <c r="F122" s="79">
        <f>SUM(F110:F121)</f>
        <v>0</v>
      </c>
      <c r="G122" s="46">
        <f>SUM(G110:G121)</f>
        <v>0</v>
      </c>
      <c r="H122" s="80"/>
      <c r="I122" s="79">
        <f>SUM(I110:I121)</f>
        <v>0.34899999999999998</v>
      </c>
      <c r="J122" s="46">
        <f>SUM(J110:J121)</f>
        <v>10.14</v>
      </c>
      <c r="K122" s="80"/>
      <c r="L122" s="79">
        <f>SUM(L110:L121)</f>
        <v>0</v>
      </c>
      <c r="M122" s="46">
        <f>SUM(M110:M121)</f>
        <v>0</v>
      </c>
      <c r="N122" s="80"/>
      <c r="O122" s="79">
        <f>SUM(O110:O121)</f>
        <v>0</v>
      </c>
      <c r="P122" s="46">
        <f>SUM(P110:P121)</f>
        <v>0</v>
      </c>
      <c r="Q122" s="80"/>
      <c r="R122" s="79">
        <f>SUM(R110:R121)</f>
        <v>10217.233</v>
      </c>
      <c r="S122" s="46">
        <f>SUM(S110:S121)</f>
        <v>95089.930000000008</v>
      </c>
      <c r="T122" s="80"/>
      <c r="U122" s="79">
        <f>SUM(U110:U121)</f>
        <v>30</v>
      </c>
      <c r="V122" s="46">
        <f>SUM(V110:V121)</f>
        <v>200.1</v>
      </c>
      <c r="W122" s="80"/>
      <c r="X122" s="79">
        <f>SUM(X110:X121)</f>
        <v>0</v>
      </c>
      <c r="Y122" s="46">
        <f>SUM(Y110:Y121)</f>
        <v>0</v>
      </c>
      <c r="Z122" s="80"/>
      <c r="AA122" s="79">
        <f>SUM(AA110:AA121)</f>
        <v>0</v>
      </c>
      <c r="AB122" s="46">
        <f>SUM(AB110:AB121)</f>
        <v>0</v>
      </c>
      <c r="AC122" s="80"/>
      <c r="AD122" s="79">
        <f>SUM(AD110:AD121)</f>
        <v>0</v>
      </c>
      <c r="AE122" s="46">
        <f>SUM(AE110:AE121)</f>
        <v>0</v>
      </c>
      <c r="AF122" s="80"/>
      <c r="AG122" s="79">
        <f>SUM(AG110:AG121)</f>
        <v>0</v>
      </c>
      <c r="AH122" s="46">
        <f>SUM(AH110:AH121)</f>
        <v>0</v>
      </c>
      <c r="AI122" s="80"/>
      <c r="AJ122" s="79">
        <f>SUM(AJ110:AJ121)</f>
        <v>0</v>
      </c>
      <c r="AK122" s="46">
        <f>SUM(AK110:AK121)</f>
        <v>0</v>
      </c>
      <c r="AL122" s="80"/>
      <c r="AM122" s="79">
        <f>SUM(AM110:AM121)</f>
        <v>0.25</v>
      </c>
      <c r="AN122" s="46">
        <f>SUM(AN110:AN121)</f>
        <v>0.7</v>
      </c>
      <c r="AO122" s="80"/>
      <c r="AP122" s="79">
        <f>SUM(AP110:AP121)</f>
        <v>46.98</v>
      </c>
      <c r="AQ122" s="46">
        <f>SUM(AQ110:AQ121)</f>
        <v>449.29</v>
      </c>
      <c r="AR122" s="80"/>
      <c r="AS122" s="79">
        <f>SUM(AS110:AS121)</f>
        <v>0</v>
      </c>
      <c r="AT122" s="46">
        <f>SUM(AT110:AT121)</f>
        <v>0</v>
      </c>
      <c r="AU122" s="80"/>
      <c r="AV122" s="79">
        <f t="shared" ref="AV122:AW122" si="236">SUM(AV110:AV121)</f>
        <v>0</v>
      </c>
      <c r="AW122" s="46">
        <f t="shared" si="236"/>
        <v>0</v>
      </c>
      <c r="AX122" s="80"/>
      <c r="AY122" s="79">
        <f>SUM(AY110:AY121)</f>
        <v>0</v>
      </c>
      <c r="AZ122" s="46">
        <f>SUM(AZ110:AZ121)</f>
        <v>0</v>
      </c>
      <c r="BA122" s="80"/>
      <c r="BB122" s="79">
        <f>SUM(BB110:BB121)</f>
        <v>0</v>
      </c>
      <c r="BC122" s="46">
        <f>SUM(BC110:BC121)</f>
        <v>0</v>
      </c>
      <c r="BD122" s="80"/>
      <c r="BE122" s="79">
        <f>SUM(BE110:BE121)</f>
        <v>9291.7839999999997</v>
      </c>
      <c r="BF122" s="46">
        <f>SUM(BF110:BF121)</f>
        <v>38000.480000000003</v>
      </c>
      <c r="BG122" s="80"/>
      <c r="BH122" s="79">
        <f>SUM(BH110:BH121)</f>
        <v>0</v>
      </c>
      <c r="BI122" s="46">
        <f>SUM(BI110:BI121)</f>
        <v>0</v>
      </c>
      <c r="BJ122" s="80"/>
      <c r="BK122" s="79">
        <f>SUM(BK110:BK121)</f>
        <v>0</v>
      </c>
      <c r="BL122" s="46">
        <f>SUM(BL110:BL121)</f>
        <v>0</v>
      </c>
      <c r="BM122" s="80"/>
      <c r="BN122" s="79">
        <f>SUM(BN110:BN121)</f>
        <v>0</v>
      </c>
      <c r="BO122" s="46">
        <f>SUM(BO110:BO121)</f>
        <v>0</v>
      </c>
      <c r="BP122" s="80"/>
      <c r="BQ122" s="79">
        <f>SUM(BQ110:BQ121)</f>
        <v>0</v>
      </c>
      <c r="BR122" s="46">
        <f>SUM(BR110:BR121)</f>
        <v>0</v>
      </c>
      <c r="BS122" s="80"/>
      <c r="BT122" s="79">
        <f>SUM(BT110:BT121)</f>
        <v>0</v>
      </c>
      <c r="BU122" s="46">
        <f>SUM(BU110:BU121)</f>
        <v>0</v>
      </c>
      <c r="BV122" s="80"/>
      <c r="BW122" s="79">
        <f>SUM(BW110:BW121)</f>
        <v>1.2E-2</v>
      </c>
      <c r="BX122" s="46">
        <f>SUM(BX110:BX121)</f>
        <v>0.26</v>
      </c>
      <c r="BY122" s="80"/>
      <c r="BZ122" s="79">
        <f>SUM(BZ110:BZ121)</f>
        <v>0</v>
      </c>
      <c r="CA122" s="46">
        <f>SUM(CA110:CA121)</f>
        <v>0</v>
      </c>
      <c r="CB122" s="80"/>
      <c r="CC122" s="79">
        <f>SUM(CC110:CC121)</f>
        <v>0</v>
      </c>
      <c r="CD122" s="46">
        <f>SUM(CD110:CD121)</f>
        <v>0</v>
      </c>
      <c r="CE122" s="80"/>
      <c r="CF122" s="79">
        <f>SUM(CF110:CF121)</f>
        <v>0</v>
      </c>
      <c r="CG122" s="46">
        <f>SUM(CG110:CG121)</f>
        <v>0</v>
      </c>
      <c r="CH122" s="80"/>
      <c r="CI122" s="79">
        <f>SUM(CI110:CI121)</f>
        <v>0</v>
      </c>
      <c r="CJ122" s="46">
        <f>SUM(CJ110:CJ121)</f>
        <v>0</v>
      </c>
      <c r="CK122" s="80"/>
      <c r="CL122" s="79">
        <f>SUM(CL110:CL121)</f>
        <v>0</v>
      </c>
      <c r="CM122" s="46">
        <f>SUM(CM110:CM121)</f>
        <v>0</v>
      </c>
      <c r="CN122" s="80"/>
      <c r="CO122" s="79">
        <f>SUM(CO110:CO121)</f>
        <v>0.04</v>
      </c>
      <c r="CP122" s="46">
        <f>SUM(CP110:CP121)</f>
        <v>0.64999999999999991</v>
      </c>
      <c r="CQ122" s="80"/>
      <c r="CR122" s="79">
        <f>SUM(CR110:CR121)</f>
        <v>0</v>
      </c>
      <c r="CS122" s="46">
        <f>SUM(CS110:CS121)</f>
        <v>0</v>
      </c>
      <c r="CT122" s="80"/>
      <c r="CU122" s="79">
        <f>SUM(CU110:CU121)</f>
        <v>8.9999999999999993E-3</v>
      </c>
      <c r="CV122" s="46">
        <f>SUM(CV110:CV121)</f>
        <v>6.36</v>
      </c>
      <c r="CW122" s="80"/>
      <c r="CX122" s="79">
        <f>SUM(CX110:CX121)</f>
        <v>0</v>
      </c>
      <c r="CY122" s="46">
        <f>SUM(CY110:CY121)</f>
        <v>0</v>
      </c>
      <c r="CZ122" s="80"/>
      <c r="DA122" s="79">
        <f>SUM(DA110:DA121)</f>
        <v>4713.4530000000004</v>
      </c>
      <c r="DB122" s="46">
        <f>SUM(DB110:DB121)</f>
        <v>31827.140000000003</v>
      </c>
      <c r="DC122" s="80"/>
      <c r="DD122" s="79">
        <f>SUM(DD110:DD121)</f>
        <v>0.08</v>
      </c>
      <c r="DE122" s="46">
        <f>SUM(DE110:DE121)</f>
        <v>13.8</v>
      </c>
      <c r="DF122" s="80"/>
      <c r="DG122" s="79">
        <f>SUM(DG110:DG121)</f>
        <v>17.3</v>
      </c>
      <c r="DH122" s="46">
        <f>SUM(DH110:DH121)</f>
        <v>295.39999999999998</v>
      </c>
      <c r="DI122" s="80"/>
      <c r="DJ122" s="79">
        <f>SUM(DJ110:DJ121)</f>
        <v>13.061999999999999</v>
      </c>
      <c r="DK122" s="46">
        <f>SUM(DK110:DK121)</f>
        <v>108.54</v>
      </c>
      <c r="DL122" s="80"/>
      <c r="DM122" s="79">
        <f>SUM(DM110:DM121)</f>
        <v>0</v>
      </c>
      <c r="DN122" s="46">
        <f>SUM(DN110:DN121)</f>
        <v>0</v>
      </c>
      <c r="DO122" s="80"/>
      <c r="DP122" s="79">
        <f>SUM(DP110:DP121)</f>
        <v>0</v>
      </c>
      <c r="DQ122" s="46">
        <f>SUM(DQ110:DQ121)</f>
        <v>0</v>
      </c>
      <c r="DR122" s="80"/>
      <c r="DS122" s="79">
        <f>SUM(DS110:DS121)</f>
        <v>0</v>
      </c>
      <c r="DT122" s="46">
        <f>SUM(DT110:DT121)</f>
        <v>0</v>
      </c>
      <c r="DU122" s="80"/>
      <c r="DV122" s="79">
        <f>SUM(DV110:DV121)</f>
        <v>0</v>
      </c>
      <c r="DW122" s="46">
        <f>SUM(DW110:DW121)</f>
        <v>0</v>
      </c>
      <c r="DX122" s="80"/>
      <c r="DY122" s="79">
        <f>SUM(DY110:DY121)</f>
        <v>51.621999999999993</v>
      </c>
      <c r="DZ122" s="46">
        <f>SUM(DZ110:DZ121)</f>
        <v>605.20999999999992</v>
      </c>
      <c r="EA122" s="80"/>
      <c r="EB122" s="79">
        <f>SUM(EB110:EB121)</f>
        <v>3608.7160000000008</v>
      </c>
      <c r="EC122" s="46">
        <f>SUM(EC110:EC121)</f>
        <v>36115.300000000003</v>
      </c>
      <c r="ED122" s="80"/>
      <c r="EE122" s="79">
        <f>SUM(EE110:EE121)</f>
        <v>0</v>
      </c>
      <c r="EF122" s="46">
        <f>SUM(EF110:EF121)</f>
        <v>0</v>
      </c>
      <c r="EG122" s="80"/>
      <c r="EH122" s="79">
        <f t="shared" ref="EH122:EI122" si="237">SUM(EH110:EH121)</f>
        <v>0</v>
      </c>
      <c r="EI122" s="46">
        <f t="shared" si="237"/>
        <v>0</v>
      </c>
      <c r="EJ122" s="80"/>
      <c r="EK122" s="79">
        <f>SUM(EK110:EK121)</f>
        <v>0</v>
      </c>
      <c r="EL122" s="46">
        <f>SUM(EL110:EL121)</f>
        <v>0</v>
      </c>
      <c r="EM122" s="80"/>
      <c r="EN122" s="79">
        <f>SUM(EN110:EN121)</f>
        <v>0.6</v>
      </c>
      <c r="EO122" s="46">
        <f>SUM(EO110:EO121)</f>
        <v>62.12</v>
      </c>
      <c r="EP122" s="80"/>
      <c r="EQ122" s="79">
        <f>SUM(EQ110:EQ121)</f>
        <v>0</v>
      </c>
      <c r="ER122" s="46">
        <f>SUM(ER110:ER121)</f>
        <v>0</v>
      </c>
      <c r="ES122" s="80"/>
      <c r="ET122" s="79">
        <f>SUM(ET110:ET121)</f>
        <v>0</v>
      </c>
      <c r="EU122" s="46">
        <f>SUM(EU110:EU121)</f>
        <v>0</v>
      </c>
      <c r="EV122" s="80"/>
      <c r="EW122" s="79">
        <f>SUM(EW110:EW121)</f>
        <v>0</v>
      </c>
      <c r="EX122" s="46">
        <f>SUM(EX110:EX121)</f>
        <v>0</v>
      </c>
      <c r="EY122" s="80"/>
      <c r="EZ122" s="79">
        <f>SUM(EZ110:EZ121)</f>
        <v>0</v>
      </c>
      <c r="FA122" s="46">
        <f>SUM(FA110:FA121)</f>
        <v>0</v>
      </c>
      <c r="FB122" s="80"/>
      <c r="FC122" s="79">
        <f>SUM(FC110:FC121)</f>
        <v>0</v>
      </c>
      <c r="FD122" s="46">
        <f>SUM(FD110:FD121)</f>
        <v>0</v>
      </c>
      <c r="FE122" s="80"/>
      <c r="FF122" s="79">
        <f>SUM(FF110:FF121)</f>
        <v>0</v>
      </c>
      <c r="FG122" s="46">
        <f>SUM(FG110:FG121)</f>
        <v>0</v>
      </c>
      <c r="FH122" s="80"/>
      <c r="FI122" s="79">
        <f>SUM(FI110:FI121)</f>
        <v>0.13300000000000001</v>
      </c>
      <c r="FJ122" s="46">
        <f>SUM(FJ110:FJ121)</f>
        <v>2.71</v>
      </c>
      <c r="FK122" s="80"/>
      <c r="FL122" s="79">
        <f t="shared" ref="FL122:FM122" si="238">SUM(FL110:FL121)</f>
        <v>0</v>
      </c>
      <c r="FM122" s="46">
        <f t="shared" si="238"/>
        <v>0</v>
      </c>
      <c r="FN122" s="80"/>
      <c r="FO122" s="79">
        <f>SUM(FO110:FO121)</f>
        <v>6.0000000000000001E-3</v>
      </c>
      <c r="FP122" s="46">
        <f>SUM(FP110:FP121)</f>
        <v>0.09</v>
      </c>
      <c r="FQ122" s="80"/>
      <c r="FR122" s="79">
        <f>SUM(FR110:FR121)</f>
        <v>0</v>
      </c>
      <c r="FS122" s="46">
        <f>SUM(FS110:FS121)</f>
        <v>0</v>
      </c>
      <c r="FT122" s="80"/>
      <c r="FU122" s="79">
        <f>SUM(FU110:FU121)</f>
        <v>0</v>
      </c>
      <c r="FV122" s="46">
        <f>SUM(FV110:FV121)</f>
        <v>0</v>
      </c>
      <c r="FW122" s="80"/>
      <c r="FX122" s="79">
        <f>SUM(FX110:FX121)</f>
        <v>0</v>
      </c>
      <c r="FY122" s="46">
        <f>SUM(FY110:FY121)</f>
        <v>0</v>
      </c>
      <c r="FZ122" s="80"/>
      <c r="GA122" s="79">
        <f>SUM(GA110:GA121)</f>
        <v>249.26</v>
      </c>
      <c r="GB122" s="46">
        <f>SUM(GB110:GB121)</f>
        <v>1858.58</v>
      </c>
      <c r="GC122" s="80"/>
      <c r="GD122" s="79">
        <f>SUM(GD110:GD121)</f>
        <v>0</v>
      </c>
      <c r="GE122" s="46">
        <f>SUM(GE110:GE121)</f>
        <v>0</v>
      </c>
      <c r="GF122" s="80"/>
      <c r="GG122" s="79">
        <f>SUM(GG110:GG121)</f>
        <v>4.0000000000000001E-3</v>
      </c>
      <c r="GH122" s="46">
        <f>SUM(GH110:GH121)</f>
        <v>0.13</v>
      </c>
      <c r="GI122" s="80"/>
      <c r="GJ122" s="79">
        <f t="shared" ref="GJ122:GK122" si="239">SUM(GJ110:GJ121)</f>
        <v>0</v>
      </c>
      <c r="GK122" s="46">
        <f t="shared" si="239"/>
        <v>0</v>
      </c>
      <c r="GL122" s="80"/>
      <c r="GM122" s="79">
        <f>SUM(GM110:GM121)</f>
        <v>2.8639999999999999</v>
      </c>
      <c r="GN122" s="46">
        <f>SUM(GN110:GN121)</f>
        <v>64.64</v>
      </c>
      <c r="GO122" s="80"/>
      <c r="GP122" s="79">
        <f>SUM(GP110:GP121)</f>
        <v>5.9830000000000005</v>
      </c>
      <c r="GQ122" s="46">
        <f>SUM(GQ110:GQ121)</f>
        <v>226.73</v>
      </c>
      <c r="GR122" s="80"/>
      <c r="GS122" s="79">
        <f t="shared" ref="GS122:GT122" si="240">SUM(GS110:GS121)</f>
        <v>0</v>
      </c>
      <c r="GT122" s="46">
        <f t="shared" si="240"/>
        <v>0</v>
      </c>
      <c r="GU122" s="80"/>
      <c r="GV122" s="79">
        <f t="shared" ref="GV122:GW122" si="241">SUM(GV110:GV121)</f>
        <v>0</v>
      </c>
      <c r="GW122" s="46">
        <f t="shared" si="241"/>
        <v>0</v>
      </c>
      <c r="GX122" s="80"/>
      <c r="GY122" s="79">
        <f t="shared" ref="GY122:GZ122" si="242">SUM(GY110:GY121)</f>
        <v>0</v>
      </c>
      <c r="GZ122" s="46">
        <f t="shared" si="242"/>
        <v>0</v>
      </c>
      <c r="HA122" s="80"/>
      <c r="HB122" s="79">
        <f>SUM(HB110:HB121)</f>
        <v>2E-3</v>
      </c>
      <c r="HC122" s="46">
        <f>SUM(HC110:HC121)</f>
        <v>0.05</v>
      </c>
      <c r="HD122" s="80"/>
      <c r="HE122" s="79">
        <f>SUM(HE110:HE121)</f>
        <v>0.26400000000000001</v>
      </c>
      <c r="HF122" s="46">
        <f>SUM(HF110:HF121)</f>
        <v>3.4299999999999997</v>
      </c>
      <c r="HG122" s="80"/>
      <c r="HH122" s="79">
        <f>SUM(HH110:HH121)</f>
        <v>28</v>
      </c>
      <c r="HI122" s="46">
        <f>SUM(HI110:HI121)</f>
        <v>268.38</v>
      </c>
      <c r="HJ122" s="80"/>
      <c r="HK122" s="79">
        <f>SUM(HK110:HK121)</f>
        <v>109.434</v>
      </c>
      <c r="HL122" s="46">
        <f>SUM(HL110:HL121)</f>
        <v>1101.0199999999998</v>
      </c>
      <c r="HM122" s="80"/>
      <c r="HN122" s="79">
        <f>SUM(HN110:HN121)</f>
        <v>0</v>
      </c>
      <c r="HO122" s="46">
        <f>SUM(HO110:HO121)</f>
        <v>0</v>
      </c>
      <c r="HP122" s="80"/>
      <c r="HQ122" s="79">
        <f>SUM(HQ110:HQ121)</f>
        <v>0</v>
      </c>
      <c r="HR122" s="46">
        <f>SUM(HR110:HR121)</f>
        <v>0</v>
      </c>
      <c r="HS122" s="80"/>
      <c r="HT122" s="79">
        <f>SUM(HT110:HT121)</f>
        <v>1947.6910000000003</v>
      </c>
      <c r="HU122" s="46">
        <f>SUM(HU110:HU121)</f>
        <v>12910.349999999999</v>
      </c>
      <c r="HV122" s="80"/>
      <c r="HW122" s="79">
        <f>SUM(HW110:HW121)</f>
        <v>15814.893</v>
      </c>
      <c r="HX122" s="46">
        <f>SUM(HX110:HX121)</f>
        <v>133923.03</v>
      </c>
      <c r="HY122" s="80"/>
      <c r="HZ122" s="86">
        <f t="shared" si="182"/>
        <v>46212.794000000002</v>
      </c>
      <c r="IA122" s="102">
        <f t="shared" si="183"/>
        <v>353938.27</v>
      </c>
    </row>
    <row r="123" spans="1:235" x14ac:dyDescent="0.3">
      <c r="A123" s="73">
        <v>2017</v>
      </c>
      <c r="B123" s="69" t="s">
        <v>5</v>
      </c>
      <c r="C123" s="52">
        <v>0</v>
      </c>
      <c r="D123" s="7">
        <v>0</v>
      </c>
      <c r="E123" s="53">
        <v>0</v>
      </c>
      <c r="F123" s="52">
        <v>0</v>
      </c>
      <c r="G123" s="7">
        <v>0</v>
      </c>
      <c r="H123" s="53">
        <v>0</v>
      </c>
      <c r="I123" s="52">
        <v>0</v>
      </c>
      <c r="J123" s="7">
        <v>0</v>
      </c>
      <c r="K123" s="53">
        <v>0</v>
      </c>
      <c r="L123" s="52">
        <v>0</v>
      </c>
      <c r="M123" s="7">
        <v>0</v>
      </c>
      <c r="N123" s="53">
        <v>0</v>
      </c>
      <c r="O123" s="52">
        <v>0</v>
      </c>
      <c r="P123" s="7">
        <v>0</v>
      </c>
      <c r="Q123" s="53">
        <v>0</v>
      </c>
      <c r="R123" s="52">
        <v>658.43700000000001</v>
      </c>
      <c r="S123" s="7">
        <v>6604.28</v>
      </c>
      <c r="T123" s="53">
        <f t="shared" ref="T123:T134" si="243">S123/R123*1000</f>
        <v>10030.238276403057</v>
      </c>
      <c r="U123" s="52">
        <v>0</v>
      </c>
      <c r="V123" s="7">
        <v>0</v>
      </c>
      <c r="W123" s="53">
        <v>0</v>
      </c>
      <c r="X123" s="52">
        <v>0</v>
      </c>
      <c r="Y123" s="7">
        <v>0</v>
      </c>
      <c r="Z123" s="53">
        <v>0</v>
      </c>
      <c r="AA123" s="52">
        <v>0</v>
      </c>
      <c r="AB123" s="7">
        <v>0</v>
      </c>
      <c r="AC123" s="53">
        <v>0</v>
      </c>
      <c r="AD123" s="52">
        <v>0</v>
      </c>
      <c r="AE123" s="7">
        <v>0</v>
      </c>
      <c r="AF123" s="53">
        <v>0</v>
      </c>
      <c r="AG123" s="52">
        <v>0</v>
      </c>
      <c r="AH123" s="7">
        <v>0</v>
      </c>
      <c r="AI123" s="53">
        <v>0</v>
      </c>
      <c r="AJ123" s="52">
        <v>0</v>
      </c>
      <c r="AK123" s="7">
        <v>0</v>
      </c>
      <c r="AL123" s="53">
        <v>0</v>
      </c>
      <c r="AM123" s="52">
        <v>0</v>
      </c>
      <c r="AN123" s="7">
        <v>0</v>
      </c>
      <c r="AO123" s="53">
        <v>0</v>
      </c>
      <c r="AP123" s="52">
        <v>0</v>
      </c>
      <c r="AQ123" s="7">
        <v>0</v>
      </c>
      <c r="AR123" s="53">
        <v>0</v>
      </c>
      <c r="AS123" s="52">
        <v>0</v>
      </c>
      <c r="AT123" s="7">
        <v>0</v>
      </c>
      <c r="AU123" s="53">
        <v>0</v>
      </c>
      <c r="AV123" s="52">
        <v>0</v>
      </c>
      <c r="AW123" s="7">
        <v>0</v>
      </c>
      <c r="AX123" s="53">
        <f t="shared" ref="AX123:AX134" si="244">IF(AV123=0,0,AW123/AV123*1000)</f>
        <v>0</v>
      </c>
      <c r="AY123" s="52">
        <v>0</v>
      </c>
      <c r="AZ123" s="7">
        <v>0</v>
      </c>
      <c r="BA123" s="53">
        <v>0</v>
      </c>
      <c r="BB123" s="52">
        <v>0</v>
      </c>
      <c r="BC123" s="7">
        <v>0</v>
      </c>
      <c r="BD123" s="53">
        <v>0</v>
      </c>
      <c r="BE123" s="52">
        <v>325.19099999999997</v>
      </c>
      <c r="BF123" s="7">
        <v>1674.47</v>
      </c>
      <c r="BG123" s="53">
        <f t="shared" ref="BG123:BG134" si="245">BF123/BE123*1000</f>
        <v>5149.1892457048325</v>
      </c>
      <c r="BH123" s="52">
        <v>0</v>
      </c>
      <c r="BI123" s="7">
        <v>0</v>
      </c>
      <c r="BJ123" s="53">
        <v>0</v>
      </c>
      <c r="BK123" s="52">
        <v>0</v>
      </c>
      <c r="BL123" s="7">
        <v>0</v>
      </c>
      <c r="BM123" s="53">
        <v>0</v>
      </c>
      <c r="BN123" s="52">
        <v>0</v>
      </c>
      <c r="BO123" s="7">
        <v>0</v>
      </c>
      <c r="BP123" s="53">
        <v>0</v>
      </c>
      <c r="BQ123" s="52">
        <v>0</v>
      </c>
      <c r="BR123" s="7">
        <v>0</v>
      </c>
      <c r="BS123" s="53">
        <v>0</v>
      </c>
      <c r="BT123" s="52">
        <v>0</v>
      </c>
      <c r="BU123" s="7">
        <v>0</v>
      </c>
      <c r="BV123" s="53">
        <v>0</v>
      </c>
      <c r="BW123" s="52">
        <v>0</v>
      </c>
      <c r="BX123" s="7">
        <v>0</v>
      </c>
      <c r="BY123" s="53">
        <v>0</v>
      </c>
      <c r="BZ123" s="52">
        <v>0</v>
      </c>
      <c r="CA123" s="7">
        <v>0</v>
      </c>
      <c r="CB123" s="53">
        <v>0</v>
      </c>
      <c r="CC123" s="52">
        <v>0</v>
      </c>
      <c r="CD123" s="7">
        <v>0</v>
      </c>
      <c r="CE123" s="53">
        <v>0</v>
      </c>
      <c r="CF123" s="52">
        <v>0</v>
      </c>
      <c r="CG123" s="7">
        <v>0</v>
      </c>
      <c r="CH123" s="53">
        <v>0</v>
      </c>
      <c r="CI123" s="52">
        <v>0</v>
      </c>
      <c r="CJ123" s="7">
        <v>0</v>
      </c>
      <c r="CK123" s="53">
        <v>0</v>
      </c>
      <c r="CL123" s="52">
        <v>0</v>
      </c>
      <c r="CM123" s="7">
        <v>0</v>
      </c>
      <c r="CN123" s="53">
        <v>0</v>
      </c>
      <c r="CO123" s="52">
        <v>0</v>
      </c>
      <c r="CP123" s="7">
        <v>0</v>
      </c>
      <c r="CQ123" s="53">
        <v>0</v>
      </c>
      <c r="CR123" s="52">
        <v>0</v>
      </c>
      <c r="CS123" s="7">
        <v>0</v>
      </c>
      <c r="CT123" s="53">
        <v>0</v>
      </c>
      <c r="CU123" s="52">
        <v>0</v>
      </c>
      <c r="CV123" s="7">
        <v>0</v>
      </c>
      <c r="CW123" s="53">
        <v>0</v>
      </c>
      <c r="CX123" s="52">
        <v>7.0000000000000001E-3</v>
      </c>
      <c r="CY123" s="7">
        <v>0.88</v>
      </c>
      <c r="CZ123" s="53">
        <f t="shared" ref="CZ123:CZ132" si="246">CY123/CX123*1000</f>
        <v>125714.28571428571</v>
      </c>
      <c r="DA123" s="52">
        <v>213.36500000000001</v>
      </c>
      <c r="DB123" s="7">
        <v>1981.91</v>
      </c>
      <c r="DC123" s="53">
        <f t="shared" ref="DC123:DC134" si="247">DB123/DA123*1000</f>
        <v>9288.8243151407205</v>
      </c>
      <c r="DD123" s="52">
        <v>0</v>
      </c>
      <c r="DE123" s="7">
        <v>0</v>
      </c>
      <c r="DF123" s="53">
        <v>0</v>
      </c>
      <c r="DG123" s="52">
        <v>0</v>
      </c>
      <c r="DH123" s="7">
        <v>0</v>
      </c>
      <c r="DI123" s="53">
        <v>0</v>
      </c>
      <c r="DJ123" s="52">
        <v>0.48199999999999998</v>
      </c>
      <c r="DK123" s="7">
        <v>14.01</v>
      </c>
      <c r="DL123" s="53">
        <f t="shared" ref="DL123:DL134" si="248">DK123/DJ123*1000</f>
        <v>29066.390041493774</v>
      </c>
      <c r="DM123" s="52">
        <v>0</v>
      </c>
      <c r="DN123" s="7">
        <v>0</v>
      </c>
      <c r="DO123" s="53">
        <v>0</v>
      </c>
      <c r="DP123" s="52">
        <v>0</v>
      </c>
      <c r="DQ123" s="7">
        <v>0</v>
      </c>
      <c r="DR123" s="53">
        <v>0</v>
      </c>
      <c r="DS123" s="52">
        <v>0</v>
      </c>
      <c r="DT123" s="7">
        <v>0</v>
      </c>
      <c r="DU123" s="53">
        <v>0</v>
      </c>
      <c r="DV123" s="52">
        <v>0</v>
      </c>
      <c r="DW123" s="7">
        <v>0</v>
      </c>
      <c r="DX123" s="53">
        <v>0</v>
      </c>
      <c r="DY123" s="52">
        <v>3.17</v>
      </c>
      <c r="DZ123" s="7">
        <v>59.25</v>
      </c>
      <c r="EA123" s="53">
        <f t="shared" ref="EA123:EA134" si="249">DZ123/DY123*1000</f>
        <v>18690.851735015774</v>
      </c>
      <c r="EB123" s="52">
        <v>145.51400000000001</v>
      </c>
      <c r="EC123" s="7">
        <v>1182.3499999999999</v>
      </c>
      <c r="ED123" s="53">
        <f t="shared" ref="ED123:ED134" si="250">EC123/EB123*1000</f>
        <v>8125.3350193108545</v>
      </c>
      <c r="EE123" s="52">
        <v>0</v>
      </c>
      <c r="EF123" s="7">
        <v>0</v>
      </c>
      <c r="EG123" s="53">
        <v>0</v>
      </c>
      <c r="EH123" s="52">
        <v>0</v>
      </c>
      <c r="EI123" s="7">
        <v>0</v>
      </c>
      <c r="EJ123" s="53">
        <f t="shared" ref="EJ123:EJ134" si="251">IF(EH123=0,0,EI123/EH123*1000)</f>
        <v>0</v>
      </c>
      <c r="EK123" s="52">
        <v>0</v>
      </c>
      <c r="EL123" s="7">
        <v>0</v>
      </c>
      <c r="EM123" s="53">
        <v>0</v>
      </c>
      <c r="EN123" s="52">
        <v>0</v>
      </c>
      <c r="EO123" s="7">
        <v>0</v>
      </c>
      <c r="EP123" s="53">
        <v>0</v>
      </c>
      <c r="EQ123" s="52">
        <v>0</v>
      </c>
      <c r="ER123" s="7">
        <v>0</v>
      </c>
      <c r="ES123" s="53">
        <v>0</v>
      </c>
      <c r="ET123" s="52">
        <v>0</v>
      </c>
      <c r="EU123" s="7">
        <v>0</v>
      </c>
      <c r="EV123" s="53">
        <v>0</v>
      </c>
      <c r="EW123" s="52">
        <v>0</v>
      </c>
      <c r="EX123" s="7">
        <v>0</v>
      </c>
      <c r="EY123" s="53">
        <v>0</v>
      </c>
      <c r="EZ123" s="52">
        <v>0</v>
      </c>
      <c r="FA123" s="7">
        <v>0</v>
      </c>
      <c r="FB123" s="53">
        <v>0</v>
      </c>
      <c r="FC123" s="52">
        <v>0</v>
      </c>
      <c r="FD123" s="7">
        <v>0</v>
      </c>
      <c r="FE123" s="53">
        <v>0</v>
      </c>
      <c r="FF123" s="52">
        <v>0</v>
      </c>
      <c r="FG123" s="7">
        <v>0</v>
      </c>
      <c r="FH123" s="53">
        <v>0</v>
      </c>
      <c r="FI123" s="52">
        <v>0</v>
      </c>
      <c r="FJ123" s="7">
        <v>0</v>
      </c>
      <c r="FK123" s="53">
        <v>0</v>
      </c>
      <c r="FL123" s="52">
        <v>0</v>
      </c>
      <c r="FM123" s="7">
        <v>0</v>
      </c>
      <c r="FN123" s="53">
        <f t="shared" ref="FN123:FN134" si="252">IF(FL123=0,0,FM123/FL123*1000)</f>
        <v>0</v>
      </c>
      <c r="FO123" s="52">
        <v>0</v>
      </c>
      <c r="FP123" s="7">
        <v>0</v>
      </c>
      <c r="FQ123" s="53">
        <v>0</v>
      </c>
      <c r="FR123" s="52">
        <v>0</v>
      </c>
      <c r="FS123" s="7">
        <v>0</v>
      </c>
      <c r="FT123" s="53">
        <v>0</v>
      </c>
      <c r="FU123" s="52">
        <v>0</v>
      </c>
      <c r="FV123" s="7">
        <v>0</v>
      </c>
      <c r="FW123" s="53">
        <v>0</v>
      </c>
      <c r="FX123" s="52">
        <v>0</v>
      </c>
      <c r="FY123" s="7">
        <v>0</v>
      </c>
      <c r="FZ123" s="53">
        <v>0</v>
      </c>
      <c r="GA123" s="52">
        <v>0</v>
      </c>
      <c r="GB123" s="7">
        <v>0</v>
      </c>
      <c r="GC123" s="53">
        <v>0</v>
      </c>
      <c r="GD123" s="52">
        <v>0</v>
      </c>
      <c r="GE123" s="7">
        <v>0</v>
      </c>
      <c r="GF123" s="53">
        <v>0</v>
      </c>
      <c r="GG123" s="52">
        <v>0</v>
      </c>
      <c r="GH123" s="7">
        <v>0</v>
      </c>
      <c r="GI123" s="53">
        <v>0</v>
      </c>
      <c r="GJ123" s="52">
        <v>0</v>
      </c>
      <c r="GK123" s="7">
        <v>0</v>
      </c>
      <c r="GL123" s="53">
        <f t="shared" ref="GL123:GL134" si="253">IF(GJ123=0,0,GK123/GJ123*1000)</f>
        <v>0</v>
      </c>
      <c r="GM123" s="52">
        <v>0</v>
      </c>
      <c r="GN123" s="7">
        <v>0</v>
      </c>
      <c r="GO123" s="53">
        <v>0</v>
      </c>
      <c r="GP123" s="52">
        <v>0.11600000000000001</v>
      </c>
      <c r="GQ123" s="7">
        <v>3.09</v>
      </c>
      <c r="GR123" s="53">
        <f t="shared" ref="GR123:GR134" si="254">GQ123/GP123*1000</f>
        <v>26637.931034482754</v>
      </c>
      <c r="GS123" s="52">
        <v>0</v>
      </c>
      <c r="GT123" s="7">
        <v>0</v>
      </c>
      <c r="GU123" s="53">
        <v>0</v>
      </c>
      <c r="GV123" s="52">
        <v>0</v>
      </c>
      <c r="GW123" s="7">
        <v>0</v>
      </c>
      <c r="GX123" s="53">
        <v>0</v>
      </c>
      <c r="GY123" s="52">
        <v>0</v>
      </c>
      <c r="GZ123" s="7">
        <v>0</v>
      </c>
      <c r="HA123" s="53">
        <v>0</v>
      </c>
      <c r="HB123" s="52">
        <v>0</v>
      </c>
      <c r="HC123" s="7">
        <v>0</v>
      </c>
      <c r="HD123" s="53">
        <v>0</v>
      </c>
      <c r="HE123" s="52">
        <v>0</v>
      </c>
      <c r="HF123" s="7">
        <v>0</v>
      </c>
      <c r="HG123" s="53">
        <v>0</v>
      </c>
      <c r="HH123" s="52">
        <v>0</v>
      </c>
      <c r="HI123" s="7">
        <v>0</v>
      </c>
      <c r="HJ123" s="53">
        <v>0</v>
      </c>
      <c r="HK123" s="52">
        <v>9.9499999999999993</v>
      </c>
      <c r="HL123" s="7">
        <v>92.8</v>
      </c>
      <c r="HM123" s="53">
        <f t="shared" ref="HM123:HM134" si="255">HL123/HK123*1000</f>
        <v>9326.6331658291456</v>
      </c>
      <c r="HN123" s="52">
        <v>0</v>
      </c>
      <c r="HO123" s="7">
        <v>0</v>
      </c>
      <c r="HP123" s="53">
        <v>0</v>
      </c>
      <c r="HQ123" s="52">
        <v>0</v>
      </c>
      <c r="HR123" s="7">
        <v>0</v>
      </c>
      <c r="HS123" s="53">
        <v>0</v>
      </c>
      <c r="HT123" s="52">
        <v>260.38799999999998</v>
      </c>
      <c r="HU123" s="7">
        <v>1163.94</v>
      </c>
      <c r="HV123" s="53">
        <f t="shared" ref="HV123:HV134" si="256">HU123/HT123*1000</f>
        <v>4470.0216599843325</v>
      </c>
      <c r="HW123" s="52">
        <v>245.74</v>
      </c>
      <c r="HX123" s="7">
        <v>1816.57</v>
      </c>
      <c r="HY123" s="53">
        <f t="shared" ref="HY123:HY134" si="257">HX123/HW123*1000</f>
        <v>7392.2438349475042</v>
      </c>
      <c r="HZ123" s="10">
        <f t="shared" si="182"/>
        <v>1862.3600000000001</v>
      </c>
      <c r="IA123" s="15">
        <f t="shared" si="183"/>
        <v>14593.55</v>
      </c>
    </row>
    <row r="124" spans="1:235" x14ac:dyDescent="0.3">
      <c r="A124" s="73">
        <v>2017</v>
      </c>
      <c r="B124" s="69" t="s">
        <v>6</v>
      </c>
      <c r="C124" s="52">
        <v>5</v>
      </c>
      <c r="D124" s="7">
        <v>63.34</v>
      </c>
      <c r="E124" s="53">
        <f t="shared" ref="E124:E127" si="258">D124/C124*1000</f>
        <v>12668.000000000002</v>
      </c>
      <c r="F124" s="52">
        <v>0</v>
      </c>
      <c r="G124" s="7">
        <v>0</v>
      </c>
      <c r="H124" s="53">
        <v>0</v>
      </c>
      <c r="I124" s="52">
        <v>0</v>
      </c>
      <c r="J124" s="7">
        <v>0</v>
      </c>
      <c r="K124" s="53">
        <v>0</v>
      </c>
      <c r="L124" s="52">
        <v>0</v>
      </c>
      <c r="M124" s="7">
        <v>0</v>
      </c>
      <c r="N124" s="53">
        <v>0</v>
      </c>
      <c r="O124" s="52">
        <v>0</v>
      </c>
      <c r="P124" s="7">
        <v>0</v>
      </c>
      <c r="Q124" s="53">
        <v>0</v>
      </c>
      <c r="R124" s="52">
        <v>325.83300000000003</v>
      </c>
      <c r="S124" s="7">
        <v>3490.95</v>
      </c>
      <c r="T124" s="53">
        <f t="shared" si="243"/>
        <v>10713.924004014325</v>
      </c>
      <c r="U124" s="52">
        <v>0</v>
      </c>
      <c r="V124" s="7">
        <v>0</v>
      </c>
      <c r="W124" s="53">
        <v>0</v>
      </c>
      <c r="X124" s="52">
        <v>0</v>
      </c>
      <c r="Y124" s="7">
        <v>0</v>
      </c>
      <c r="Z124" s="53">
        <v>0</v>
      </c>
      <c r="AA124" s="52">
        <v>0</v>
      </c>
      <c r="AB124" s="7">
        <v>0</v>
      </c>
      <c r="AC124" s="53">
        <v>0</v>
      </c>
      <c r="AD124" s="52">
        <v>0</v>
      </c>
      <c r="AE124" s="7">
        <v>0</v>
      </c>
      <c r="AF124" s="53">
        <v>0</v>
      </c>
      <c r="AG124" s="52">
        <v>0</v>
      </c>
      <c r="AH124" s="7">
        <v>0</v>
      </c>
      <c r="AI124" s="53">
        <v>0</v>
      </c>
      <c r="AJ124" s="52">
        <v>0</v>
      </c>
      <c r="AK124" s="7">
        <v>0</v>
      </c>
      <c r="AL124" s="53">
        <v>0</v>
      </c>
      <c r="AM124" s="52">
        <v>0.125</v>
      </c>
      <c r="AN124" s="7">
        <v>5.42</v>
      </c>
      <c r="AO124" s="53">
        <f t="shared" ref="AO124:AO133" si="259">AN124/AM124*1000</f>
        <v>43360</v>
      </c>
      <c r="AP124" s="52">
        <v>10</v>
      </c>
      <c r="AQ124" s="7">
        <v>78</v>
      </c>
      <c r="AR124" s="53">
        <f t="shared" ref="AR124:AR134" si="260">AQ124/AP124*1000</f>
        <v>7800</v>
      </c>
      <c r="AS124" s="52">
        <v>0</v>
      </c>
      <c r="AT124" s="7">
        <v>0</v>
      </c>
      <c r="AU124" s="53">
        <v>0</v>
      </c>
      <c r="AV124" s="52">
        <v>0</v>
      </c>
      <c r="AW124" s="7">
        <v>0</v>
      </c>
      <c r="AX124" s="53">
        <f t="shared" si="244"/>
        <v>0</v>
      </c>
      <c r="AY124" s="52">
        <v>0</v>
      </c>
      <c r="AZ124" s="7">
        <v>0</v>
      </c>
      <c r="BA124" s="53">
        <v>0</v>
      </c>
      <c r="BB124" s="52">
        <v>0</v>
      </c>
      <c r="BC124" s="7">
        <v>0</v>
      </c>
      <c r="BD124" s="53">
        <v>0</v>
      </c>
      <c r="BE124" s="52">
        <v>91.087999999999994</v>
      </c>
      <c r="BF124" s="7">
        <v>481.98</v>
      </c>
      <c r="BG124" s="53">
        <f t="shared" si="245"/>
        <v>5291.3665905497983</v>
      </c>
      <c r="BH124" s="52">
        <v>0</v>
      </c>
      <c r="BI124" s="7">
        <v>0</v>
      </c>
      <c r="BJ124" s="53">
        <v>0</v>
      </c>
      <c r="BK124" s="52">
        <v>0</v>
      </c>
      <c r="BL124" s="7">
        <v>0</v>
      </c>
      <c r="BM124" s="53">
        <v>0</v>
      </c>
      <c r="BN124" s="52">
        <v>0</v>
      </c>
      <c r="BO124" s="7">
        <v>0</v>
      </c>
      <c r="BP124" s="53">
        <v>0</v>
      </c>
      <c r="BQ124" s="52">
        <v>0</v>
      </c>
      <c r="BR124" s="7">
        <v>0</v>
      </c>
      <c r="BS124" s="53">
        <v>0</v>
      </c>
      <c r="BT124" s="52">
        <v>0</v>
      </c>
      <c r="BU124" s="7">
        <v>0</v>
      </c>
      <c r="BV124" s="53">
        <v>0</v>
      </c>
      <c r="BW124" s="52">
        <v>0</v>
      </c>
      <c r="BX124" s="7">
        <v>0</v>
      </c>
      <c r="BY124" s="53">
        <v>0</v>
      </c>
      <c r="BZ124" s="52">
        <v>0</v>
      </c>
      <c r="CA124" s="7">
        <v>0</v>
      </c>
      <c r="CB124" s="53">
        <v>0</v>
      </c>
      <c r="CC124" s="52">
        <v>0</v>
      </c>
      <c r="CD124" s="7">
        <v>0</v>
      </c>
      <c r="CE124" s="53">
        <v>0</v>
      </c>
      <c r="CF124" s="52">
        <v>0</v>
      </c>
      <c r="CG124" s="7">
        <v>0</v>
      </c>
      <c r="CH124" s="53">
        <v>0</v>
      </c>
      <c r="CI124" s="52">
        <v>0</v>
      </c>
      <c r="CJ124" s="7">
        <v>0</v>
      </c>
      <c r="CK124" s="53">
        <v>0</v>
      </c>
      <c r="CL124" s="52">
        <v>0</v>
      </c>
      <c r="CM124" s="7">
        <v>0</v>
      </c>
      <c r="CN124" s="53">
        <v>0</v>
      </c>
      <c r="CO124" s="52">
        <v>0</v>
      </c>
      <c r="CP124" s="7">
        <v>0</v>
      </c>
      <c r="CQ124" s="53">
        <v>0</v>
      </c>
      <c r="CR124" s="52">
        <v>0</v>
      </c>
      <c r="CS124" s="7">
        <v>0</v>
      </c>
      <c r="CT124" s="53">
        <v>0</v>
      </c>
      <c r="CU124" s="52">
        <v>0</v>
      </c>
      <c r="CV124" s="7">
        <v>0</v>
      </c>
      <c r="CW124" s="53">
        <v>0</v>
      </c>
      <c r="CX124" s="52">
        <v>0</v>
      </c>
      <c r="CY124" s="7">
        <v>0</v>
      </c>
      <c r="CZ124" s="53">
        <v>0</v>
      </c>
      <c r="DA124" s="52">
        <v>176.42</v>
      </c>
      <c r="DB124" s="7">
        <v>1373.37</v>
      </c>
      <c r="DC124" s="53">
        <f t="shared" si="247"/>
        <v>7784.6616029928582</v>
      </c>
      <c r="DD124" s="52">
        <v>0</v>
      </c>
      <c r="DE124" s="7">
        <v>0</v>
      </c>
      <c r="DF124" s="53">
        <v>0</v>
      </c>
      <c r="DG124" s="52">
        <v>0</v>
      </c>
      <c r="DH124" s="7">
        <v>0</v>
      </c>
      <c r="DI124" s="53">
        <v>0</v>
      </c>
      <c r="DJ124" s="52">
        <v>1.2E-2</v>
      </c>
      <c r="DK124" s="7">
        <v>0.45</v>
      </c>
      <c r="DL124" s="53">
        <f t="shared" si="248"/>
        <v>37500</v>
      </c>
      <c r="DM124" s="52">
        <v>0</v>
      </c>
      <c r="DN124" s="7">
        <v>0</v>
      </c>
      <c r="DO124" s="53">
        <v>0</v>
      </c>
      <c r="DP124" s="52">
        <v>0</v>
      </c>
      <c r="DQ124" s="7">
        <v>0</v>
      </c>
      <c r="DR124" s="53">
        <v>0</v>
      </c>
      <c r="DS124" s="52">
        <v>0</v>
      </c>
      <c r="DT124" s="7">
        <v>0</v>
      </c>
      <c r="DU124" s="53">
        <v>0</v>
      </c>
      <c r="DV124" s="52">
        <v>0</v>
      </c>
      <c r="DW124" s="7">
        <v>0</v>
      </c>
      <c r="DX124" s="53">
        <v>0</v>
      </c>
      <c r="DY124" s="52">
        <v>1.0449999999999999</v>
      </c>
      <c r="DZ124" s="7">
        <v>9.5399999999999991</v>
      </c>
      <c r="EA124" s="53">
        <f t="shared" si="249"/>
        <v>9129.1866028708137</v>
      </c>
      <c r="EB124" s="52">
        <v>249.36699999999999</v>
      </c>
      <c r="EC124" s="7">
        <v>2243.69</v>
      </c>
      <c r="ED124" s="53">
        <f t="shared" si="250"/>
        <v>8997.5417757762661</v>
      </c>
      <c r="EE124" s="52">
        <v>0</v>
      </c>
      <c r="EF124" s="7">
        <v>0</v>
      </c>
      <c r="EG124" s="53">
        <v>0</v>
      </c>
      <c r="EH124" s="52">
        <v>0</v>
      </c>
      <c r="EI124" s="7">
        <v>0</v>
      </c>
      <c r="EJ124" s="53">
        <f t="shared" si="251"/>
        <v>0</v>
      </c>
      <c r="EK124" s="52">
        <v>4.7E-2</v>
      </c>
      <c r="EL124" s="7">
        <v>1.59</v>
      </c>
      <c r="EM124" s="53">
        <f t="shared" ref="EM124" si="261">EL124/EK124*1000</f>
        <v>33829.787234042553</v>
      </c>
      <c r="EN124" s="52">
        <v>0</v>
      </c>
      <c r="EO124" s="7">
        <v>0</v>
      </c>
      <c r="EP124" s="53">
        <v>0</v>
      </c>
      <c r="EQ124" s="52">
        <v>0</v>
      </c>
      <c r="ER124" s="7">
        <v>0</v>
      </c>
      <c r="ES124" s="53">
        <v>0</v>
      </c>
      <c r="ET124" s="52">
        <v>0</v>
      </c>
      <c r="EU124" s="7">
        <v>0</v>
      </c>
      <c r="EV124" s="53">
        <v>0</v>
      </c>
      <c r="EW124" s="52">
        <v>0</v>
      </c>
      <c r="EX124" s="7">
        <v>0</v>
      </c>
      <c r="EY124" s="53">
        <v>0</v>
      </c>
      <c r="EZ124" s="52">
        <v>0</v>
      </c>
      <c r="FA124" s="7">
        <v>0</v>
      </c>
      <c r="FB124" s="53">
        <v>0</v>
      </c>
      <c r="FC124" s="52">
        <v>0</v>
      </c>
      <c r="FD124" s="7">
        <v>0</v>
      </c>
      <c r="FE124" s="53">
        <v>0</v>
      </c>
      <c r="FF124" s="52">
        <v>0</v>
      </c>
      <c r="FG124" s="7">
        <v>0</v>
      </c>
      <c r="FH124" s="53">
        <v>0</v>
      </c>
      <c r="FI124" s="52">
        <v>0</v>
      </c>
      <c r="FJ124" s="7">
        <v>0</v>
      </c>
      <c r="FK124" s="53">
        <v>0</v>
      </c>
      <c r="FL124" s="52">
        <v>0</v>
      </c>
      <c r="FM124" s="7">
        <v>0</v>
      </c>
      <c r="FN124" s="53">
        <f t="shared" si="252"/>
        <v>0</v>
      </c>
      <c r="FO124" s="52">
        <v>0</v>
      </c>
      <c r="FP124" s="7">
        <v>0</v>
      </c>
      <c r="FQ124" s="53">
        <v>0</v>
      </c>
      <c r="FR124" s="52">
        <v>0</v>
      </c>
      <c r="FS124" s="7">
        <v>0</v>
      </c>
      <c r="FT124" s="53">
        <v>0</v>
      </c>
      <c r="FU124" s="52">
        <v>0</v>
      </c>
      <c r="FV124" s="7">
        <v>0</v>
      </c>
      <c r="FW124" s="53">
        <v>0</v>
      </c>
      <c r="FX124" s="52">
        <v>0</v>
      </c>
      <c r="FY124" s="7">
        <v>0</v>
      </c>
      <c r="FZ124" s="53">
        <v>0</v>
      </c>
      <c r="GA124" s="52">
        <v>0</v>
      </c>
      <c r="GB124" s="7">
        <v>0</v>
      </c>
      <c r="GC124" s="53">
        <v>0</v>
      </c>
      <c r="GD124" s="52">
        <v>0</v>
      </c>
      <c r="GE124" s="7">
        <v>0</v>
      </c>
      <c r="GF124" s="53">
        <v>0</v>
      </c>
      <c r="GG124" s="52">
        <v>8.9999999999999993E-3</v>
      </c>
      <c r="GH124" s="7">
        <v>6.5</v>
      </c>
      <c r="GI124" s="53">
        <f t="shared" ref="GI124" si="262">GH124/GG124*1000</f>
        <v>722222.22222222225</v>
      </c>
      <c r="GJ124" s="52">
        <v>0</v>
      </c>
      <c r="GK124" s="7">
        <v>0</v>
      </c>
      <c r="GL124" s="53">
        <f t="shared" si="253"/>
        <v>0</v>
      </c>
      <c r="GM124" s="52">
        <v>0</v>
      </c>
      <c r="GN124" s="7">
        <v>0</v>
      </c>
      <c r="GO124" s="53">
        <v>0</v>
      </c>
      <c r="GP124" s="52">
        <v>0</v>
      </c>
      <c r="GQ124" s="7">
        <v>0</v>
      </c>
      <c r="GR124" s="53">
        <v>0</v>
      </c>
      <c r="GS124" s="52">
        <v>0</v>
      </c>
      <c r="GT124" s="7">
        <v>0</v>
      </c>
      <c r="GU124" s="53">
        <v>0</v>
      </c>
      <c r="GV124" s="52">
        <v>0</v>
      </c>
      <c r="GW124" s="7">
        <v>0</v>
      </c>
      <c r="GX124" s="53">
        <v>0</v>
      </c>
      <c r="GY124" s="52">
        <v>0</v>
      </c>
      <c r="GZ124" s="7">
        <v>0</v>
      </c>
      <c r="HA124" s="53">
        <v>0</v>
      </c>
      <c r="HB124" s="52">
        <v>0</v>
      </c>
      <c r="HC124" s="7">
        <v>0</v>
      </c>
      <c r="HD124" s="53">
        <v>0</v>
      </c>
      <c r="HE124" s="52">
        <v>0.20300000000000001</v>
      </c>
      <c r="HF124" s="7">
        <v>2.4700000000000002</v>
      </c>
      <c r="HG124" s="53">
        <f t="shared" ref="HG124:HG132" si="263">HF124/HE124*1000</f>
        <v>12167.487684729063</v>
      </c>
      <c r="HH124" s="52">
        <v>0</v>
      </c>
      <c r="HI124" s="7">
        <v>0</v>
      </c>
      <c r="HJ124" s="53">
        <v>0</v>
      </c>
      <c r="HK124" s="52">
        <v>3.145</v>
      </c>
      <c r="HL124" s="7">
        <v>1.31</v>
      </c>
      <c r="HM124" s="53">
        <f t="shared" si="255"/>
        <v>416.53418124006356</v>
      </c>
      <c r="HN124" s="52">
        <v>0</v>
      </c>
      <c r="HO124" s="7">
        <v>0</v>
      </c>
      <c r="HP124" s="53">
        <v>0</v>
      </c>
      <c r="HQ124" s="52">
        <v>0</v>
      </c>
      <c r="HR124" s="7">
        <v>0</v>
      </c>
      <c r="HS124" s="53">
        <v>0</v>
      </c>
      <c r="HT124" s="52">
        <v>338.61700000000002</v>
      </c>
      <c r="HU124" s="7">
        <v>1560.66</v>
      </c>
      <c r="HV124" s="53">
        <f t="shared" si="256"/>
        <v>4608.9239465236533</v>
      </c>
      <c r="HW124" s="52">
        <v>436.71100000000001</v>
      </c>
      <c r="HX124" s="7">
        <v>3081.56</v>
      </c>
      <c r="HY124" s="53">
        <f t="shared" si="257"/>
        <v>7056.2912315009235</v>
      </c>
      <c r="HZ124" s="10">
        <f t="shared" si="182"/>
        <v>1637.6220000000003</v>
      </c>
      <c r="IA124" s="15">
        <f t="shared" si="183"/>
        <v>12400.830000000002</v>
      </c>
    </row>
    <row r="125" spans="1:235" x14ac:dyDescent="0.3">
      <c r="A125" s="73">
        <v>2017</v>
      </c>
      <c r="B125" s="69" t="s">
        <v>7</v>
      </c>
      <c r="C125" s="52">
        <v>0</v>
      </c>
      <c r="D125" s="7">
        <v>0</v>
      </c>
      <c r="E125" s="53">
        <v>0</v>
      </c>
      <c r="F125" s="52">
        <v>0</v>
      </c>
      <c r="G125" s="7">
        <v>0</v>
      </c>
      <c r="H125" s="53">
        <v>0</v>
      </c>
      <c r="I125" s="52">
        <v>0</v>
      </c>
      <c r="J125" s="7">
        <v>0</v>
      </c>
      <c r="K125" s="53">
        <v>0</v>
      </c>
      <c r="L125" s="52">
        <v>0</v>
      </c>
      <c r="M125" s="7">
        <v>0</v>
      </c>
      <c r="N125" s="53">
        <v>0</v>
      </c>
      <c r="O125" s="52">
        <v>0</v>
      </c>
      <c r="P125" s="7">
        <v>0</v>
      </c>
      <c r="Q125" s="53">
        <v>0</v>
      </c>
      <c r="R125" s="52">
        <v>812.82600000000002</v>
      </c>
      <c r="S125" s="7">
        <v>7795.29</v>
      </c>
      <c r="T125" s="53">
        <f t="shared" si="243"/>
        <v>9590.3551313565258</v>
      </c>
      <c r="U125" s="52">
        <v>0</v>
      </c>
      <c r="V125" s="7">
        <v>0</v>
      </c>
      <c r="W125" s="53">
        <v>0</v>
      </c>
      <c r="X125" s="52">
        <v>0</v>
      </c>
      <c r="Y125" s="7">
        <v>0</v>
      </c>
      <c r="Z125" s="53">
        <v>0</v>
      </c>
      <c r="AA125" s="52">
        <v>0</v>
      </c>
      <c r="AB125" s="7">
        <v>0</v>
      </c>
      <c r="AC125" s="53">
        <v>0</v>
      </c>
      <c r="AD125" s="52">
        <v>0</v>
      </c>
      <c r="AE125" s="7">
        <v>0</v>
      </c>
      <c r="AF125" s="53">
        <v>0</v>
      </c>
      <c r="AG125" s="52">
        <v>0</v>
      </c>
      <c r="AH125" s="7">
        <v>0</v>
      </c>
      <c r="AI125" s="53">
        <v>0</v>
      </c>
      <c r="AJ125" s="52">
        <v>0</v>
      </c>
      <c r="AK125" s="7">
        <v>0</v>
      </c>
      <c r="AL125" s="53">
        <v>0</v>
      </c>
      <c r="AM125" s="52">
        <v>0</v>
      </c>
      <c r="AN125" s="7">
        <v>0</v>
      </c>
      <c r="AO125" s="53">
        <v>0</v>
      </c>
      <c r="AP125" s="52">
        <v>1</v>
      </c>
      <c r="AQ125" s="7">
        <v>12</v>
      </c>
      <c r="AR125" s="53">
        <f t="shared" si="260"/>
        <v>12000</v>
      </c>
      <c r="AS125" s="52">
        <v>0</v>
      </c>
      <c r="AT125" s="7">
        <v>0</v>
      </c>
      <c r="AU125" s="53">
        <v>0</v>
      </c>
      <c r="AV125" s="52">
        <v>0</v>
      </c>
      <c r="AW125" s="7">
        <v>0</v>
      </c>
      <c r="AX125" s="53">
        <f t="shared" si="244"/>
        <v>0</v>
      </c>
      <c r="AY125" s="52">
        <v>0</v>
      </c>
      <c r="AZ125" s="7">
        <v>0</v>
      </c>
      <c r="BA125" s="53">
        <v>0</v>
      </c>
      <c r="BB125" s="52">
        <v>0</v>
      </c>
      <c r="BC125" s="7">
        <v>0</v>
      </c>
      <c r="BD125" s="53">
        <v>0</v>
      </c>
      <c r="BE125" s="52">
        <v>173.26599999999999</v>
      </c>
      <c r="BF125" s="7">
        <v>832.96</v>
      </c>
      <c r="BG125" s="53">
        <f t="shared" si="245"/>
        <v>4807.4059538513038</v>
      </c>
      <c r="BH125" s="52">
        <v>0</v>
      </c>
      <c r="BI125" s="7">
        <v>0</v>
      </c>
      <c r="BJ125" s="53">
        <v>0</v>
      </c>
      <c r="BK125" s="52">
        <v>0</v>
      </c>
      <c r="BL125" s="7">
        <v>0</v>
      </c>
      <c r="BM125" s="53">
        <v>0</v>
      </c>
      <c r="BN125" s="52">
        <v>0</v>
      </c>
      <c r="BO125" s="7">
        <v>0</v>
      </c>
      <c r="BP125" s="53">
        <v>0</v>
      </c>
      <c r="BQ125" s="52">
        <v>0</v>
      </c>
      <c r="BR125" s="7">
        <v>0</v>
      </c>
      <c r="BS125" s="53">
        <v>0</v>
      </c>
      <c r="BT125" s="52">
        <v>0</v>
      </c>
      <c r="BU125" s="7">
        <v>0</v>
      </c>
      <c r="BV125" s="53">
        <v>0</v>
      </c>
      <c r="BW125" s="52">
        <v>0</v>
      </c>
      <c r="BX125" s="7">
        <v>0</v>
      </c>
      <c r="BY125" s="53">
        <v>0</v>
      </c>
      <c r="BZ125" s="52">
        <v>0</v>
      </c>
      <c r="CA125" s="7">
        <v>0</v>
      </c>
      <c r="CB125" s="53">
        <v>0</v>
      </c>
      <c r="CC125" s="52">
        <v>0</v>
      </c>
      <c r="CD125" s="7">
        <v>0</v>
      </c>
      <c r="CE125" s="53">
        <v>0</v>
      </c>
      <c r="CF125" s="52">
        <v>0</v>
      </c>
      <c r="CG125" s="7">
        <v>0</v>
      </c>
      <c r="CH125" s="53">
        <v>0</v>
      </c>
      <c r="CI125" s="52">
        <v>0</v>
      </c>
      <c r="CJ125" s="7">
        <v>0</v>
      </c>
      <c r="CK125" s="53">
        <v>0</v>
      </c>
      <c r="CL125" s="52">
        <v>0</v>
      </c>
      <c r="CM125" s="7">
        <v>0</v>
      </c>
      <c r="CN125" s="53">
        <v>0</v>
      </c>
      <c r="CO125" s="52">
        <v>0</v>
      </c>
      <c r="CP125" s="7">
        <v>0</v>
      </c>
      <c r="CQ125" s="53">
        <v>0</v>
      </c>
      <c r="CR125" s="52">
        <v>0</v>
      </c>
      <c r="CS125" s="7">
        <v>0</v>
      </c>
      <c r="CT125" s="53">
        <v>0</v>
      </c>
      <c r="CU125" s="52">
        <v>0</v>
      </c>
      <c r="CV125" s="7">
        <v>0</v>
      </c>
      <c r="CW125" s="53">
        <v>0</v>
      </c>
      <c r="CX125" s="52">
        <v>0</v>
      </c>
      <c r="CY125" s="7">
        <v>0</v>
      </c>
      <c r="CZ125" s="53">
        <v>0</v>
      </c>
      <c r="DA125" s="52">
        <v>109.291</v>
      </c>
      <c r="DB125" s="7">
        <v>974.23</v>
      </c>
      <c r="DC125" s="53">
        <f t="shared" si="247"/>
        <v>8914.0917367395305</v>
      </c>
      <c r="DD125" s="52">
        <v>0</v>
      </c>
      <c r="DE125" s="7">
        <v>0</v>
      </c>
      <c r="DF125" s="53">
        <v>0</v>
      </c>
      <c r="DG125" s="52">
        <v>0</v>
      </c>
      <c r="DH125" s="7">
        <v>0</v>
      </c>
      <c r="DI125" s="53">
        <v>0</v>
      </c>
      <c r="DJ125" s="52">
        <v>5.3999999999999999E-2</v>
      </c>
      <c r="DK125" s="7">
        <v>0.97</v>
      </c>
      <c r="DL125" s="53">
        <f t="shared" si="248"/>
        <v>17962.962962962964</v>
      </c>
      <c r="DM125" s="52">
        <v>0</v>
      </c>
      <c r="DN125" s="7">
        <v>0</v>
      </c>
      <c r="DO125" s="53">
        <v>0</v>
      </c>
      <c r="DP125" s="52">
        <v>0</v>
      </c>
      <c r="DQ125" s="7">
        <v>0</v>
      </c>
      <c r="DR125" s="53">
        <v>0</v>
      </c>
      <c r="DS125" s="52">
        <v>0</v>
      </c>
      <c r="DT125" s="7">
        <v>0</v>
      </c>
      <c r="DU125" s="53">
        <v>0</v>
      </c>
      <c r="DV125" s="52">
        <v>0</v>
      </c>
      <c r="DW125" s="7">
        <v>0</v>
      </c>
      <c r="DX125" s="53">
        <v>0</v>
      </c>
      <c r="DY125" s="52">
        <v>5.2149999999999999</v>
      </c>
      <c r="DZ125" s="7">
        <v>32.26</v>
      </c>
      <c r="EA125" s="53">
        <f t="shared" si="249"/>
        <v>6186.0019175455418</v>
      </c>
      <c r="EB125" s="52">
        <v>279.39400000000001</v>
      </c>
      <c r="EC125" s="7">
        <v>2705.02</v>
      </c>
      <c r="ED125" s="53">
        <f t="shared" si="250"/>
        <v>9681.7397653492917</v>
      </c>
      <c r="EE125" s="52">
        <v>0</v>
      </c>
      <c r="EF125" s="7">
        <v>0</v>
      </c>
      <c r="EG125" s="53">
        <v>0</v>
      </c>
      <c r="EH125" s="52">
        <v>0</v>
      </c>
      <c r="EI125" s="7">
        <v>0</v>
      </c>
      <c r="EJ125" s="53">
        <f t="shared" si="251"/>
        <v>0</v>
      </c>
      <c r="EK125" s="52">
        <v>0</v>
      </c>
      <c r="EL125" s="7">
        <v>0</v>
      </c>
      <c r="EM125" s="53">
        <v>0</v>
      </c>
      <c r="EN125" s="52">
        <v>0</v>
      </c>
      <c r="EO125" s="7">
        <v>0</v>
      </c>
      <c r="EP125" s="53">
        <v>0</v>
      </c>
      <c r="EQ125" s="52">
        <v>0</v>
      </c>
      <c r="ER125" s="7">
        <v>0</v>
      </c>
      <c r="ES125" s="53">
        <v>0</v>
      </c>
      <c r="ET125" s="52">
        <v>0</v>
      </c>
      <c r="EU125" s="7">
        <v>0</v>
      </c>
      <c r="EV125" s="53">
        <v>0</v>
      </c>
      <c r="EW125" s="52">
        <v>0</v>
      </c>
      <c r="EX125" s="7">
        <v>0</v>
      </c>
      <c r="EY125" s="53">
        <v>0</v>
      </c>
      <c r="EZ125" s="52">
        <v>0</v>
      </c>
      <c r="FA125" s="7">
        <v>0</v>
      </c>
      <c r="FB125" s="53">
        <v>0</v>
      </c>
      <c r="FC125" s="52">
        <v>0</v>
      </c>
      <c r="FD125" s="7">
        <v>0</v>
      </c>
      <c r="FE125" s="53">
        <v>0</v>
      </c>
      <c r="FF125" s="52">
        <v>0</v>
      </c>
      <c r="FG125" s="7">
        <v>0</v>
      </c>
      <c r="FH125" s="53">
        <v>0</v>
      </c>
      <c r="FI125" s="52">
        <v>0</v>
      </c>
      <c r="FJ125" s="7">
        <v>0</v>
      </c>
      <c r="FK125" s="53">
        <v>0</v>
      </c>
      <c r="FL125" s="52">
        <v>0</v>
      </c>
      <c r="FM125" s="7">
        <v>0</v>
      </c>
      <c r="FN125" s="53">
        <f t="shared" si="252"/>
        <v>0</v>
      </c>
      <c r="FO125" s="52">
        <v>0</v>
      </c>
      <c r="FP125" s="7">
        <v>0</v>
      </c>
      <c r="FQ125" s="53">
        <v>0</v>
      </c>
      <c r="FR125" s="52">
        <v>0</v>
      </c>
      <c r="FS125" s="7">
        <v>0</v>
      </c>
      <c r="FT125" s="53">
        <v>0</v>
      </c>
      <c r="FU125" s="52">
        <v>0</v>
      </c>
      <c r="FV125" s="7">
        <v>0</v>
      </c>
      <c r="FW125" s="53">
        <v>0</v>
      </c>
      <c r="FX125" s="52">
        <v>0</v>
      </c>
      <c r="FY125" s="7">
        <v>0</v>
      </c>
      <c r="FZ125" s="53">
        <v>0</v>
      </c>
      <c r="GA125" s="52">
        <v>29.21</v>
      </c>
      <c r="GB125" s="7">
        <v>1064.45</v>
      </c>
      <c r="GC125" s="53">
        <f t="shared" ref="GC125:GC128" si="264">GB125/GA125*1000</f>
        <v>36441.28723040055</v>
      </c>
      <c r="GD125" s="52">
        <v>0</v>
      </c>
      <c r="GE125" s="7">
        <v>0</v>
      </c>
      <c r="GF125" s="53">
        <v>0</v>
      </c>
      <c r="GG125" s="52">
        <v>0</v>
      </c>
      <c r="GH125" s="7">
        <v>0</v>
      </c>
      <c r="GI125" s="53">
        <v>0</v>
      </c>
      <c r="GJ125" s="52">
        <v>0</v>
      </c>
      <c r="GK125" s="7">
        <v>0</v>
      </c>
      <c r="GL125" s="53">
        <f t="shared" si="253"/>
        <v>0</v>
      </c>
      <c r="GM125" s="52">
        <v>0</v>
      </c>
      <c r="GN125" s="7">
        <v>0</v>
      </c>
      <c r="GO125" s="53">
        <v>0</v>
      </c>
      <c r="GP125" s="52">
        <v>0</v>
      </c>
      <c r="GQ125" s="7">
        <v>0</v>
      </c>
      <c r="GR125" s="53">
        <v>0</v>
      </c>
      <c r="GS125" s="52">
        <v>0</v>
      </c>
      <c r="GT125" s="7">
        <v>0</v>
      </c>
      <c r="GU125" s="53">
        <v>0</v>
      </c>
      <c r="GV125" s="52">
        <v>0</v>
      </c>
      <c r="GW125" s="7">
        <v>0</v>
      </c>
      <c r="GX125" s="53">
        <v>0</v>
      </c>
      <c r="GY125" s="52">
        <v>0</v>
      </c>
      <c r="GZ125" s="7">
        <v>0</v>
      </c>
      <c r="HA125" s="53">
        <v>0</v>
      </c>
      <c r="HB125" s="52">
        <v>0</v>
      </c>
      <c r="HC125" s="7">
        <v>0</v>
      </c>
      <c r="HD125" s="53">
        <v>0</v>
      </c>
      <c r="HE125" s="52">
        <v>0.40600000000000003</v>
      </c>
      <c r="HF125" s="7">
        <v>6.36</v>
      </c>
      <c r="HG125" s="53">
        <f t="shared" si="263"/>
        <v>15665.024630541871</v>
      </c>
      <c r="HH125" s="52">
        <v>0</v>
      </c>
      <c r="HI125" s="7">
        <v>0</v>
      </c>
      <c r="HJ125" s="53">
        <v>0</v>
      </c>
      <c r="HK125" s="52">
        <v>0.125</v>
      </c>
      <c r="HL125" s="7">
        <v>3.67</v>
      </c>
      <c r="HM125" s="53">
        <f t="shared" si="255"/>
        <v>29360</v>
      </c>
      <c r="HN125" s="52">
        <v>0</v>
      </c>
      <c r="HO125" s="7">
        <v>0</v>
      </c>
      <c r="HP125" s="53">
        <v>0</v>
      </c>
      <c r="HQ125" s="52">
        <v>0</v>
      </c>
      <c r="HR125" s="7">
        <v>0</v>
      </c>
      <c r="HS125" s="53">
        <v>0</v>
      </c>
      <c r="HT125" s="52">
        <v>328.82499999999999</v>
      </c>
      <c r="HU125" s="7">
        <v>1632.54</v>
      </c>
      <c r="HV125" s="53">
        <f t="shared" si="256"/>
        <v>4964.7684938797229</v>
      </c>
      <c r="HW125" s="52">
        <v>905.93</v>
      </c>
      <c r="HX125" s="7">
        <v>6703.01</v>
      </c>
      <c r="HY125" s="53">
        <f t="shared" si="257"/>
        <v>7399.0374532248634</v>
      </c>
      <c r="HZ125" s="10">
        <f t="shared" si="182"/>
        <v>2645.5419999999999</v>
      </c>
      <c r="IA125" s="15">
        <f t="shared" si="183"/>
        <v>21762.760000000002</v>
      </c>
    </row>
    <row r="126" spans="1:235" x14ac:dyDescent="0.3">
      <c r="A126" s="73">
        <v>2017</v>
      </c>
      <c r="B126" s="69" t="s">
        <v>8</v>
      </c>
      <c r="C126" s="52">
        <v>0</v>
      </c>
      <c r="D126" s="7">
        <v>0</v>
      </c>
      <c r="E126" s="53">
        <v>0</v>
      </c>
      <c r="F126" s="52">
        <v>0</v>
      </c>
      <c r="G126" s="7">
        <v>0</v>
      </c>
      <c r="H126" s="53">
        <v>0</v>
      </c>
      <c r="I126" s="52">
        <v>0</v>
      </c>
      <c r="J126" s="7">
        <v>0</v>
      </c>
      <c r="K126" s="53">
        <v>0</v>
      </c>
      <c r="L126" s="52">
        <v>0</v>
      </c>
      <c r="M126" s="7">
        <v>0</v>
      </c>
      <c r="N126" s="53">
        <v>0</v>
      </c>
      <c r="O126" s="52">
        <v>0</v>
      </c>
      <c r="P126" s="7">
        <v>0</v>
      </c>
      <c r="Q126" s="53">
        <v>0</v>
      </c>
      <c r="R126" s="52">
        <v>468.98399999999998</v>
      </c>
      <c r="S126" s="7">
        <v>4917.38</v>
      </c>
      <c r="T126" s="53">
        <f t="shared" si="243"/>
        <v>10485.176466574554</v>
      </c>
      <c r="U126" s="52">
        <v>0</v>
      </c>
      <c r="V126" s="7">
        <v>0</v>
      </c>
      <c r="W126" s="53">
        <v>0</v>
      </c>
      <c r="X126" s="52">
        <v>0</v>
      </c>
      <c r="Y126" s="7">
        <v>0</v>
      </c>
      <c r="Z126" s="53">
        <v>0</v>
      </c>
      <c r="AA126" s="52">
        <v>0</v>
      </c>
      <c r="AB126" s="7">
        <v>0</v>
      </c>
      <c r="AC126" s="53">
        <v>0</v>
      </c>
      <c r="AD126" s="52">
        <v>0</v>
      </c>
      <c r="AE126" s="7">
        <v>0</v>
      </c>
      <c r="AF126" s="53">
        <v>0</v>
      </c>
      <c r="AG126" s="52">
        <v>0</v>
      </c>
      <c r="AH126" s="7">
        <v>0</v>
      </c>
      <c r="AI126" s="53">
        <v>0</v>
      </c>
      <c r="AJ126" s="52">
        <v>0</v>
      </c>
      <c r="AK126" s="7">
        <v>0</v>
      </c>
      <c r="AL126" s="53">
        <v>0</v>
      </c>
      <c r="AM126" s="52">
        <v>0</v>
      </c>
      <c r="AN126" s="7">
        <v>0</v>
      </c>
      <c r="AO126" s="53">
        <v>0</v>
      </c>
      <c r="AP126" s="52">
        <v>0.625</v>
      </c>
      <c r="AQ126" s="7">
        <v>4.75</v>
      </c>
      <c r="AR126" s="53">
        <f t="shared" si="260"/>
        <v>7600</v>
      </c>
      <c r="AS126" s="52">
        <v>0</v>
      </c>
      <c r="AT126" s="7">
        <v>0</v>
      </c>
      <c r="AU126" s="53">
        <v>0</v>
      </c>
      <c r="AV126" s="52">
        <v>0</v>
      </c>
      <c r="AW126" s="7">
        <v>0</v>
      </c>
      <c r="AX126" s="53">
        <f t="shared" si="244"/>
        <v>0</v>
      </c>
      <c r="AY126" s="52">
        <v>0</v>
      </c>
      <c r="AZ126" s="7">
        <v>0</v>
      </c>
      <c r="BA126" s="53">
        <v>0</v>
      </c>
      <c r="BB126" s="52">
        <v>0</v>
      </c>
      <c r="BC126" s="7">
        <v>0</v>
      </c>
      <c r="BD126" s="53">
        <v>0</v>
      </c>
      <c r="BE126" s="52">
        <v>299.39999999999998</v>
      </c>
      <c r="BF126" s="7">
        <v>3895.74</v>
      </c>
      <c r="BG126" s="53">
        <f t="shared" si="245"/>
        <v>13011.82364729459</v>
      </c>
      <c r="BH126" s="52">
        <v>0</v>
      </c>
      <c r="BI126" s="7">
        <v>0</v>
      </c>
      <c r="BJ126" s="53">
        <v>0</v>
      </c>
      <c r="BK126" s="52">
        <v>0</v>
      </c>
      <c r="BL126" s="7">
        <v>0</v>
      </c>
      <c r="BM126" s="53">
        <v>0</v>
      </c>
      <c r="BN126" s="52">
        <v>0</v>
      </c>
      <c r="BO126" s="7">
        <v>0</v>
      </c>
      <c r="BP126" s="53">
        <v>0</v>
      </c>
      <c r="BQ126" s="52">
        <v>0</v>
      </c>
      <c r="BR126" s="7">
        <v>0</v>
      </c>
      <c r="BS126" s="53">
        <v>0</v>
      </c>
      <c r="BT126" s="52">
        <v>0</v>
      </c>
      <c r="BU126" s="7">
        <v>0</v>
      </c>
      <c r="BV126" s="53">
        <v>0</v>
      </c>
      <c r="BW126" s="52">
        <v>0</v>
      </c>
      <c r="BX126" s="7">
        <v>0</v>
      </c>
      <c r="BY126" s="53">
        <v>0</v>
      </c>
      <c r="BZ126" s="52">
        <v>0</v>
      </c>
      <c r="CA126" s="7">
        <v>0</v>
      </c>
      <c r="CB126" s="53">
        <v>0</v>
      </c>
      <c r="CC126" s="52">
        <v>0</v>
      </c>
      <c r="CD126" s="7">
        <v>0</v>
      </c>
      <c r="CE126" s="53">
        <v>0</v>
      </c>
      <c r="CF126" s="52">
        <v>0</v>
      </c>
      <c r="CG126" s="7">
        <v>0</v>
      </c>
      <c r="CH126" s="53">
        <v>0</v>
      </c>
      <c r="CI126" s="52">
        <v>0</v>
      </c>
      <c r="CJ126" s="7">
        <v>0</v>
      </c>
      <c r="CK126" s="53">
        <v>0</v>
      </c>
      <c r="CL126" s="52">
        <v>0</v>
      </c>
      <c r="CM126" s="7">
        <v>0</v>
      </c>
      <c r="CN126" s="53">
        <v>0</v>
      </c>
      <c r="CO126" s="52">
        <v>0</v>
      </c>
      <c r="CP126" s="7">
        <v>0</v>
      </c>
      <c r="CQ126" s="53">
        <v>0</v>
      </c>
      <c r="CR126" s="52">
        <v>0</v>
      </c>
      <c r="CS126" s="7">
        <v>0</v>
      </c>
      <c r="CT126" s="53">
        <v>0</v>
      </c>
      <c r="CU126" s="52">
        <v>0</v>
      </c>
      <c r="CV126" s="7">
        <v>0</v>
      </c>
      <c r="CW126" s="53">
        <v>0</v>
      </c>
      <c r="CX126" s="52">
        <v>0</v>
      </c>
      <c r="CY126" s="7">
        <v>0</v>
      </c>
      <c r="CZ126" s="53">
        <v>0</v>
      </c>
      <c r="DA126" s="52">
        <v>267.43200000000002</v>
      </c>
      <c r="DB126" s="7">
        <v>1633.57</v>
      </c>
      <c r="DC126" s="53">
        <f t="shared" si="247"/>
        <v>6108.3565167967927</v>
      </c>
      <c r="DD126" s="52">
        <v>0</v>
      </c>
      <c r="DE126" s="7">
        <v>0</v>
      </c>
      <c r="DF126" s="53">
        <v>0</v>
      </c>
      <c r="DG126" s="52">
        <v>0</v>
      </c>
      <c r="DH126" s="7">
        <v>0</v>
      </c>
      <c r="DI126" s="53">
        <v>0</v>
      </c>
      <c r="DJ126" s="52">
        <v>8.1000000000000003E-2</v>
      </c>
      <c r="DK126" s="7">
        <v>4.24</v>
      </c>
      <c r="DL126" s="53">
        <f t="shared" si="248"/>
        <v>52345.679012345674</v>
      </c>
      <c r="DM126" s="52">
        <v>0</v>
      </c>
      <c r="DN126" s="7">
        <v>0</v>
      </c>
      <c r="DO126" s="53">
        <v>0</v>
      </c>
      <c r="DP126" s="52">
        <v>0</v>
      </c>
      <c r="DQ126" s="7">
        <v>0</v>
      </c>
      <c r="DR126" s="53">
        <v>0</v>
      </c>
      <c r="DS126" s="52">
        <v>0</v>
      </c>
      <c r="DT126" s="7">
        <v>0</v>
      </c>
      <c r="DU126" s="53">
        <v>0</v>
      </c>
      <c r="DV126" s="52">
        <v>0</v>
      </c>
      <c r="DW126" s="7">
        <v>0</v>
      </c>
      <c r="DX126" s="53">
        <v>0</v>
      </c>
      <c r="DY126" s="52">
        <v>2.778</v>
      </c>
      <c r="DZ126" s="7">
        <v>81.150000000000006</v>
      </c>
      <c r="EA126" s="53">
        <f t="shared" si="249"/>
        <v>29211.663066954647</v>
      </c>
      <c r="EB126" s="52">
        <v>253.839</v>
      </c>
      <c r="EC126" s="7">
        <v>2592.61</v>
      </c>
      <c r="ED126" s="53">
        <f t="shared" si="250"/>
        <v>10213.59995902915</v>
      </c>
      <c r="EE126" s="52">
        <v>0</v>
      </c>
      <c r="EF126" s="7">
        <v>0</v>
      </c>
      <c r="EG126" s="53">
        <v>0</v>
      </c>
      <c r="EH126" s="52">
        <v>0</v>
      </c>
      <c r="EI126" s="7">
        <v>0</v>
      </c>
      <c r="EJ126" s="53">
        <f t="shared" si="251"/>
        <v>0</v>
      </c>
      <c r="EK126" s="52">
        <v>0</v>
      </c>
      <c r="EL126" s="7">
        <v>0</v>
      </c>
      <c r="EM126" s="53">
        <v>0</v>
      </c>
      <c r="EN126" s="52">
        <v>0</v>
      </c>
      <c r="EO126" s="7">
        <v>0</v>
      </c>
      <c r="EP126" s="53">
        <v>0</v>
      </c>
      <c r="EQ126" s="52">
        <v>0</v>
      </c>
      <c r="ER126" s="7">
        <v>0</v>
      </c>
      <c r="ES126" s="53">
        <v>0</v>
      </c>
      <c r="ET126" s="52">
        <v>0</v>
      </c>
      <c r="EU126" s="7">
        <v>0</v>
      </c>
      <c r="EV126" s="53">
        <v>0</v>
      </c>
      <c r="EW126" s="52">
        <v>0</v>
      </c>
      <c r="EX126" s="7">
        <v>0</v>
      </c>
      <c r="EY126" s="53">
        <v>0</v>
      </c>
      <c r="EZ126" s="52">
        <v>0</v>
      </c>
      <c r="FA126" s="7">
        <v>0</v>
      </c>
      <c r="FB126" s="53">
        <v>0</v>
      </c>
      <c r="FC126" s="52">
        <v>0</v>
      </c>
      <c r="FD126" s="7">
        <v>0</v>
      </c>
      <c r="FE126" s="53">
        <v>0</v>
      </c>
      <c r="FF126" s="52">
        <v>0</v>
      </c>
      <c r="FG126" s="7">
        <v>0</v>
      </c>
      <c r="FH126" s="53">
        <v>0</v>
      </c>
      <c r="FI126" s="52">
        <v>0</v>
      </c>
      <c r="FJ126" s="7">
        <v>0</v>
      </c>
      <c r="FK126" s="53">
        <v>0</v>
      </c>
      <c r="FL126" s="52">
        <v>0</v>
      </c>
      <c r="FM126" s="7">
        <v>0</v>
      </c>
      <c r="FN126" s="53">
        <f t="shared" si="252"/>
        <v>0</v>
      </c>
      <c r="FO126" s="52">
        <v>0</v>
      </c>
      <c r="FP126" s="7">
        <v>0</v>
      </c>
      <c r="FQ126" s="53">
        <v>0</v>
      </c>
      <c r="FR126" s="52">
        <v>0</v>
      </c>
      <c r="FS126" s="7">
        <v>0</v>
      </c>
      <c r="FT126" s="53">
        <v>0</v>
      </c>
      <c r="FU126" s="52">
        <v>0</v>
      </c>
      <c r="FV126" s="7">
        <v>0</v>
      </c>
      <c r="FW126" s="53">
        <v>0</v>
      </c>
      <c r="FX126" s="52">
        <v>0</v>
      </c>
      <c r="FY126" s="7">
        <v>0</v>
      </c>
      <c r="FZ126" s="53">
        <v>0</v>
      </c>
      <c r="GA126" s="52">
        <v>0</v>
      </c>
      <c r="GB126" s="7">
        <v>0</v>
      </c>
      <c r="GC126" s="53">
        <v>0</v>
      </c>
      <c r="GD126" s="52">
        <v>0</v>
      </c>
      <c r="GE126" s="7">
        <v>0</v>
      </c>
      <c r="GF126" s="53">
        <v>0</v>
      </c>
      <c r="GG126" s="52">
        <v>0</v>
      </c>
      <c r="GH126" s="7">
        <v>0</v>
      </c>
      <c r="GI126" s="53">
        <v>0</v>
      </c>
      <c r="GJ126" s="52">
        <v>0</v>
      </c>
      <c r="GK126" s="7">
        <v>0</v>
      </c>
      <c r="GL126" s="53">
        <f t="shared" si="253"/>
        <v>0</v>
      </c>
      <c r="GM126" s="52">
        <v>0.32</v>
      </c>
      <c r="GN126" s="7">
        <v>13.96</v>
      </c>
      <c r="GO126" s="53">
        <f t="shared" ref="GO126" si="265">GN126/GM126*1000</f>
        <v>43625</v>
      </c>
      <c r="GP126" s="52">
        <v>0</v>
      </c>
      <c r="GQ126" s="7">
        <v>0</v>
      </c>
      <c r="GR126" s="53">
        <v>0</v>
      </c>
      <c r="GS126" s="52">
        <v>0</v>
      </c>
      <c r="GT126" s="7">
        <v>0</v>
      </c>
      <c r="GU126" s="53">
        <v>0</v>
      </c>
      <c r="GV126" s="52">
        <v>0</v>
      </c>
      <c r="GW126" s="7">
        <v>0</v>
      </c>
      <c r="GX126" s="53">
        <v>0</v>
      </c>
      <c r="GY126" s="52">
        <v>0</v>
      </c>
      <c r="GZ126" s="7">
        <v>0</v>
      </c>
      <c r="HA126" s="53">
        <v>0</v>
      </c>
      <c r="HB126" s="52">
        <v>0</v>
      </c>
      <c r="HC126" s="7">
        <v>0</v>
      </c>
      <c r="HD126" s="53">
        <v>0</v>
      </c>
      <c r="HE126" s="52">
        <v>0</v>
      </c>
      <c r="HF126" s="7">
        <v>0</v>
      </c>
      <c r="HG126" s="53">
        <v>0</v>
      </c>
      <c r="HH126" s="52">
        <v>0.14000000000000001</v>
      </c>
      <c r="HI126" s="7">
        <v>2.12</v>
      </c>
      <c r="HJ126" s="53">
        <f t="shared" ref="HJ126:HJ134" si="266">HI126/HH126*1000</f>
        <v>15142.857142857143</v>
      </c>
      <c r="HK126" s="52">
        <v>1.9</v>
      </c>
      <c r="HL126" s="7">
        <v>18.239999999999998</v>
      </c>
      <c r="HM126" s="53">
        <v>0</v>
      </c>
      <c r="HN126" s="52">
        <v>0</v>
      </c>
      <c r="HO126" s="7">
        <v>0</v>
      </c>
      <c r="HP126" s="53">
        <v>0</v>
      </c>
      <c r="HQ126" s="52">
        <v>0</v>
      </c>
      <c r="HR126" s="7">
        <v>0</v>
      </c>
      <c r="HS126" s="53">
        <v>0</v>
      </c>
      <c r="HT126" s="52">
        <v>195.643</v>
      </c>
      <c r="HU126" s="7">
        <v>921.75</v>
      </c>
      <c r="HV126" s="53">
        <f t="shared" si="256"/>
        <v>4711.3875783953426</v>
      </c>
      <c r="HW126" s="52">
        <v>444.39699999999999</v>
      </c>
      <c r="HX126" s="7">
        <v>3227.5</v>
      </c>
      <c r="HY126" s="53">
        <f t="shared" si="257"/>
        <v>7262.6502879182353</v>
      </c>
      <c r="HZ126" s="10">
        <f t="shared" si="182"/>
        <v>1935.539</v>
      </c>
      <c r="IA126" s="15">
        <f t="shared" si="183"/>
        <v>17313.009999999998</v>
      </c>
    </row>
    <row r="127" spans="1:235" x14ac:dyDescent="0.3">
      <c r="A127" s="73">
        <v>2017</v>
      </c>
      <c r="B127" s="69" t="s">
        <v>9</v>
      </c>
      <c r="C127" s="52">
        <v>0.4</v>
      </c>
      <c r="D127" s="7">
        <v>13.43</v>
      </c>
      <c r="E127" s="53">
        <f t="shared" si="258"/>
        <v>33574.999999999993</v>
      </c>
      <c r="F127" s="52">
        <v>0</v>
      </c>
      <c r="G127" s="7">
        <v>0</v>
      </c>
      <c r="H127" s="53">
        <v>0</v>
      </c>
      <c r="I127" s="52">
        <v>0.14000000000000001</v>
      </c>
      <c r="J127" s="7">
        <v>3.7</v>
      </c>
      <c r="K127" s="53">
        <f t="shared" ref="K127:K133" si="267">J127/I127*1000</f>
        <v>26428.571428571428</v>
      </c>
      <c r="L127" s="52">
        <v>0</v>
      </c>
      <c r="M127" s="7">
        <v>0</v>
      </c>
      <c r="N127" s="53">
        <v>0</v>
      </c>
      <c r="O127" s="52">
        <v>0</v>
      </c>
      <c r="P127" s="7">
        <v>0</v>
      </c>
      <c r="Q127" s="53">
        <v>0</v>
      </c>
      <c r="R127" s="52">
        <v>506.95699999999999</v>
      </c>
      <c r="S127" s="7">
        <v>4898.55</v>
      </c>
      <c r="T127" s="53">
        <f t="shared" si="243"/>
        <v>9662.6538345461249</v>
      </c>
      <c r="U127" s="52">
        <v>0</v>
      </c>
      <c r="V127" s="7">
        <v>0</v>
      </c>
      <c r="W127" s="53">
        <v>0</v>
      </c>
      <c r="X127" s="52">
        <v>0</v>
      </c>
      <c r="Y127" s="7">
        <v>0</v>
      </c>
      <c r="Z127" s="53">
        <v>0</v>
      </c>
      <c r="AA127" s="52">
        <v>0</v>
      </c>
      <c r="AB127" s="7">
        <v>0</v>
      </c>
      <c r="AC127" s="53">
        <v>0</v>
      </c>
      <c r="AD127" s="52">
        <v>0</v>
      </c>
      <c r="AE127" s="7">
        <v>0</v>
      </c>
      <c r="AF127" s="53">
        <v>0</v>
      </c>
      <c r="AG127" s="52">
        <v>0</v>
      </c>
      <c r="AH127" s="7">
        <v>0</v>
      </c>
      <c r="AI127" s="53">
        <v>0</v>
      </c>
      <c r="AJ127" s="52">
        <v>0</v>
      </c>
      <c r="AK127" s="7">
        <v>0</v>
      </c>
      <c r="AL127" s="53">
        <v>0</v>
      </c>
      <c r="AM127" s="52">
        <v>0</v>
      </c>
      <c r="AN127" s="7">
        <v>0</v>
      </c>
      <c r="AO127" s="53">
        <v>0</v>
      </c>
      <c r="AP127" s="52">
        <v>0</v>
      </c>
      <c r="AQ127" s="7">
        <v>0</v>
      </c>
      <c r="AR127" s="53">
        <v>0</v>
      </c>
      <c r="AS127" s="52">
        <v>0</v>
      </c>
      <c r="AT127" s="7">
        <v>0</v>
      </c>
      <c r="AU127" s="53">
        <v>0</v>
      </c>
      <c r="AV127" s="52">
        <v>0</v>
      </c>
      <c r="AW127" s="7">
        <v>0</v>
      </c>
      <c r="AX127" s="53">
        <f t="shared" si="244"/>
        <v>0</v>
      </c>
      <c r="AY127" s="52">
        <v>0</v>
      </c>
      <c r="AZ127" s="7">
        <v>0</v>
      </c>
      <c r="BA127" s="53">
        <v>0</v>
      </c>
      <c r="BB127" s="52">
        <v>0</v>
      </c>
      <c r="BC127" s="7">
        <v>0</v>
      </c>
      <c r="BD127" s="53">
        <v>0</v>
      </c>
      <c r="BE127" s="52">
        <v>56.933</v>
      </c>
      <c r="BF127" s="7">
        <v>374.29</v>
      </c>
      <c r="BG127" s="53">
        <f t="shared" si="245"/>
        <v>6574.2188186113508</v>
      </c>
      <c r="BH127" s="52">
        <v>0</v>
      </c>
      <c r="BI127" s="7">
        <v>0</v>
      </c>
      <c r="BJ127" s="53">
        <v>0</v>
      </c>
      <c r="BK127" s="52">
        <v>0</v>
      </c>
      <c r="BL127" s="7">
        <v>0</v>
      </c>
      <c r="BM127" s="53">
        <v>0</v>
      </c>
      <c r="BN127" s="52">
        <v>0</v>
      </c>
      <c r="BO127" s="7">
        <v>0</v>
      </c>
      <c r="BP127" s="53">
        <v>0</v>
      </c>
      <c r="BQ127" s="52">
        <v>0</v>
      </c>
      <c r="BR127" s="7">
        <v>0</v>
      </c>
      <c r="BS127" s="53">
        <v>0</v>
      </c>
      <c r="BT127" s="52">
        <v>0</v>
      </c>
      <c r="BU127" s="7">
        <v>0</v>
      </c>
      <c r="BV127" s="53">
        <v>0</v>
      </c>
      <c r="BW127" s="52">
        <v>0</v>
      </c>
      <c r="BX127" s="7">
        <v>0</v>
      </c>
      <c r="BY127" s="53">
        <v>0</v>
      </c>
      <c r="BZ127" s="52">
        <v>0</v>
      </c>
      <c r="CA127" s="7">
        <v>0</v>
      </c>
      <c r="CB127" s="53">
        <v>0</v>
      </c>
      <c r="CC127" s="52">
        <v>0</v>
      </c>
      <c r="CD127" s="7">
        <v>0</v>
      </c>
      <c r="CE127" s="53">
        <v>0</v>
      </c>
      <c r="CF127" s="52">
        <v>0</v>
      </c>
      <c r="CG127" s="7">
        <v>0</v>
      </c>
      <c r="CH127" s="53">
        <v>0</v>
      </c>
      <c r="CI127" s="52">
        <v>0</v>
      </c>
      <c r="CJ127" s="7">
        <v>0</v>
      </c>
      <c r="CK127" s="53">
        <v>0</v>
      </c>
      <c r="CL127" s="52">
        <v>0</v>
      </c>
      <c r="CM127" s="7">
        <v>0</v>
      </c>
      <c r="CN127" s="53">
        <v>0</v>
      </c>
      <c r="CO127" s="52">
        <v>8.1000000000000003E-2</v>
      </c>
      <c r="CP127" s="7">
        <v>1.6</v>
      </c>
      <c r="CQ127" s="53">
        <f t="shared" ref="CQ127:CQ133" si="268">CP127/CO127*1000</f>
        <v>19753.086419753086</v>
      </c>
      <c r="CR127" s="52">
        <v>0</v>
      </c>
      <c r="CS127" s="7">
        <v>0</v>
      </c>
      <c r="CT127" s="53">
        <v>0</v>
      </c>
      <c r="CU127" s="52">
        <v>0</v>
      </c>
      <c r="CV127" s="7">
        <v>0</v>
      </c>
      <c r="CW127" s="53">
        <v>0</v>
      </c>
      <c r="CX127" s="52">
        <v>0</v>
      </c>
      <c r="CY127" s="7">
        <v>0</v>
      </c>
      <c r="CZ127" s="53">
        <v>0</v>
      </c>
      <c r="DA127" s="52">
        <v>197.892</v>
      </c>
      <c r="DB127" s="7">
        <v>1443.71</v>
      </c>
      <c r="DC127" s="53">
        <f t="shared" si="247"/>
        <v>7295.4439795443977</v>
      </c>
      <c r="DD127" s="52">
        <v>0</v>
      </c>
      <c r="DE127" s="7">
        <v>0</v>
      </c>
      <c r="DF127" s="53">
        <v>0</v>
      </c>
      <c r="DG127" s="52">
        <v>0</v>
      </c>
      <c r="DH127" s="7">
        <v>0</v>
      </c>
      <c r="DI127" s="53">
        <v>0</v>
      </c>
      <c r="DJ127" s="52">
        <v>7.0000000000000007E-2</v>
      </c>
      <c r="DK127" s="7">
        <v>1.1000000000000001</v>
      </c>
      <c r="DL127" s="53">
        <f t="shared" si="248"/>
        <v>15714.285714285714</v>
      </c>
      <c r="DM127" s="52">
        <v>0</v>
      </c>
      <c r="DN127" s="7">
        <v>0</v>
      </c>
      <c r="DO127" s="53">
        <v>0</v>
      </c>
      <c r="DP127" s="52">
        <v>0</v>
      </c>
      <c r="DQ127" s="7">
        <v>0</v>
      </c>
      <c r="DR127" s="53">
        <v>0</v>
      </c>
      <c r="DS127" s="52">
        <v>0</v>
      </c>
      <c r="DT127" s="7">
        <v>0</v>
      </c>
      <c r="DU127" s="53">
        <v>0</v>
      </c>
      <c r="DV127" s="52">
        <v>0</v>
      </c>
      <c r="DW127" s="7">
        <v>0</v>
      </c>
      <c r="DX127" s="53">
        <v>0</v>
      </c>
      <c r="DY127" s="52">
        <v>0.66100000000000003</v>
      </c>
      <c r="DZ127" s="7">
        <v>17.78</v>
      </c>
      <c r="EA127" s="53">
        <f t="shared" si="249"/>
        <v>26898.638426626323</v>
      </c>
      <c r="EB127" s="52">
        <v>288.78899999999999</v>
      </c>
      <c r="EC127" s="7">
        <v>2868.61</v>
      </c>
      <c r="ED127" s="53">
        <f t="shared" si="250"/>
        <v>9933.2384543732642</v>
      </c>
      <c r="EE127" s="52">
        <v>0</v>
      </c>
      <c r="EF127" s="7">
        <v>0</v>
      </c>
      <c r="EG127" s="53">
        <v>0</v>
      </c>
      <c r="EH127" s="52">
        <v>0</v>
      </c>
      <c r="EI127" s="7">
        <v>0</v>
      </c>
      <c r="EJ127" s="53">
        <f t="shared" si="251"/>
        <v>0</v>
      </c>
      <c r="EK127" s="52">
        <v>0</v>
      </c>
      <c r="EL127" s="7">
        <v>0</v>
      </c>
      <c r="EM127" s="53">
        <v>0</v>
      </c>
      <c r="EN127" s="52">
        <v>0</v>
      </c>
      <c r="EO127" s="7">
        <v>0</v>
      </c>
      <c r="EP127" s="53">
        <v>0</v>
      </c>
      <c r="EQ127" s="52">
        <v>0</v>
      </c>
      <c r="ER127" s="7">
        <v>0</v>
      </c>
      <c r="ES127" s="53">
        <v>0</v>
      </c>
      <c r="ET127" s="52">
        <v>0</v>
      </c>
      <c r="EU127" s="7">
        <v>0</v>
      </c>
      <c r="EV127" s="53">
        <v>0</v>
      </c>
      <c r="EW127" s="52">
        <v>0</v>
      </c>
      <c r="EX127" s="7">
        <v>0</v>
      </c>
      <c r="EY127" s="53">
        <v>0</v>
      </c>
      <c r="EZ127" s="52">
        <v>0</v>
      </c>
      <c r="FA127" s="7">
        <v>0</v>
      </c>
      <c r="FB127" s="53">
        <v>0</v>
      </c>
      <c r="FC127" s="52">
        <v>0</v>
      </c>
      <c r="FD127" s="7">
        <v>0</v>
      </c>
      <c r="FE127" s="53">
        <v>0</v>
      </c>
      <c r="FF127" s="52">
        <v>0</v>
      </c>
      <c r="FG127" s="7">
        <v>0</v>
      </c>
      <c r="FH127" s="53">
        <v>0</v>
      </c>
      <c r="FI127" s="52">
        <v>0</v>
      </c>
      <c r="FJ127" s="7">
        <v>0</v>
      </c>
      <c r="FK127" s="53">
        <v>0</v>
      </c>
      <c r="FL127" s="52">
        <v>0</v>
      </c>
      <c r="FM127" s="7">
        <v>0</v>
      </c>
      <c r="FN127" s="53">
        <f t="shared" si="252"/>
        <v>0</v>
      </c>
      <c r="FO127" s="52">
        <v>0</v>
      </c>
      <c r="FP127" s="7">
        <v>0</v>
      </c>
      <c r="FQ127" s="53">
        <v>0</v>
      </c>
      <c r="FR127" s="52">
        <v>0</v>
      </c>
      <c r="FS127" s="7">
        <v>0</v>
      </c>
      <c r="FT127" s="53">
        <v>0</v>
      </c>
      <c r="FU127" s="52">
        <v>0</v>
      </c>
      <c r="FV127" s="7">
        <v>0</v>
      </c>
      <c r="FW127" s="53">
        <v>0</v>
      </c>
      <c r="FX127" s="52">
        <v>0</v>
      </c>
      <c r="FY127" s="7">
        <v>0</v>
      </c>
      <c r="FZ127" s="53">
        <v>0</v>
      </c>
      <c r="GA127" s="52">
        <v>0</v>
      </c>
      <c r="GB127" s="7">
        <v>0</v>
      </c>
      <c r="GC127" s="53">
        <v>0</v>
      </c>
      <c r="GD127" s="52">
        <v>0</v>
      </c>
      <c r="GE127" s="7">
        <v>0</v>
      </c>
      <c r="GF127" s="53">
        <v>0</v>
      </c>
      <c r="GG127" s="52">
        <v>0</v>
      </c>
      <c r="GH127" s="7">
        <v>0</v>
      </c>
      <c r="GI127" s="53">
        <v>0</v>
      </c>
      <c r="GJ127" s="52">
        <v>0</v>
      </c>
      <c r="GK127" s="7">
        <v>0</v>
      </c>
      <c r="GL127" s="53">
        <f t="shared" si="253"/>
        <v>0</v>
      </c>
      <c r="GM127" s="52">
        <v>0</v>
      </c>
      <c r="GN127" s="7">
        <v>0</v>
      </c>
      <c r="GO127" s="53">
        <v>0</v>
      </c>
      <c r="GP127" s="52">
        <v>0.5</v>
      </c>
      <c r="GQ127" s="7">
        <v>19.600000000000001</v>
      </c>
      <c r="GR127" s="53">
        <f t="shared" si="254"/>
        <v>39200</v>
      </c>
      <c r="GS127" s="52">
        <v>3.0350000000000001</v>
      </c>
      <c r="GT127" s="7">
        <v>12.82</v>
      </c>
      <c r="GU127" s="53">
        <f t="shared" ref="GU127" si="269">GT127/GS127*1000</f>
        <v>4224.0527182866554</v>
      </c>
      <c r="GV127" s="52">
        <v>0</v>
      </c>
      <c r="GW127" s="7">
        <v>0</v>
      </c>
      <c r="GX127" s="53">
        <v>0</v>
      </c>
      <c r="GY127" s="52">
        <v>0</v>
      </c>
      <c r="GZ127" s="7">
        <v>0</v>
      </c>
      <c r="HA127" s="53">
        <v>0</v>
      </c>
      <c r="HB127" s="52">
        <v>0</v>
      </c>
      <c r="HC127" s="7">
        <v>0</v>
      </c>
      <c r="HD127" s="53">
        <v>0</v>
      </c>
      <c r="HE127" s="52">
        <v>0</v>
      </c>
      <c r="HF127" s="7">
        <v>0</v>
      </c>
      <c r="HG127" s="53">
        <v>0</v>
      </c>
      <c r="HH127" s="52">
        <v>0</v>
      </c>
      <c r="HI127" s="7">
        <v>0</v>
      </c>
      <c r="HJ127" s="53">
        <v>0</v>
      </c>
      <c r="HK127" s="52">
        <v>0.1</v>
      </c>
      <c r="HL127" s="7">
        <v>1.8</v>
      </c>
      <c r="HM127" s="53">
        <f t="shared" si="255"/>
        <v>18000</v>
      </c>
      <c r="HN127" s="52">
        <v>0</v>
      </c>
      <c r="HO127" s="7">
        <v>0</v>
      </c>
      <c r="HP127" s="53">
        <v>0</v>
      </c>
      <c r="HQ127" s="52">
        <v>0</v>
      </c>
      <c r="HR127" s="7">
        <v>0</v>
      </c>
      <c r="HS127" s="53">
        <v>0</v>
      </c>
      <c r="HT127" s="52">
        <v>102.366</v>
      </c>
      <c r="HU127" s="7">
        <v>579.53</v>
      </c>
      <c r="HV127" s="53">
        <f t="shared" si="256"/>
        <v>5661.3524021647818</v>
      </c>
      <c r="HW127" s="52">
        <v>1163.01</v>
      </c>
      <c r="HX127" s="7">
        <v>7867.72</v>
      </c>
      <c r="HY127" s="53">
        <f t="shared" si="257"/>
        <v>6764.9633279163554</v>
      </c>
      <c r="HZ127" s="10">
        <f t="shared" si="182"/>
        <v>2320.9339999999997</v>
      </c>
      <c r="IA127" s="15">
        <f t="shared" si="183"/>
        <v>18104.240000000005</v>
      </c>
    </row>
    <row r="128" spans="1:235" x14ac:dyDescent="0.3">
      <c r="A128" s="73">
        <v>2017</v>
      </c>
      <c r="B128" s="69" t="s">
        <v>10</v>
      </c>
      <c r="C128" s="52">
        <v>0</v>
      </c>
      <c r="D128" s="7">
        <v>0</v>
      </c>
      <c r="E128" s="53">
        <v>0</v>
      </c>
      <c r="F128" s="52">
        <v>0</v>
      </c>
      <c r="G128" s="7">
        <v>0</v>
      </c>
      <c r="H128" s="53">
        <v>0</v>
      </c>
      <c r="I128" s="52">
        <v>0</v>
      </c>
      <c r="J128" s="7">
        <v>0</v>
      </c>
      <c r="K128" s="53">
        <v>0</v>
      </c>
      <c r="L128" s="52">
        <v>0</v>
      </c>
      <c r="M128" s="7">
        <v>0</v>
      </c>
      <c r="N128" s="53">
        <v>0</v>
      </c>
      <c r="O128" s="52">
        <v>0</v>
      </c>
      <c r="P128" s="7">
        <v>0</v>
      </c>
      <c r="Q128" s="53">
        <v>0</v>
      </c>
      <c r="R128" s="52">
        <v>292.464</v>
      </c>
      <c r="S128" s="7">
        <v>2673.96</v>
      </c>
      <c r="T128" s="53">
        <f t="shared" si="243"/>
        <v>9142.8688659117015</v>
      </c>
      <c r="U128" s="52">
        <v>0</v>
      </c>
      <c r="V128" s="7">
        <v>0</v>
      </c>
      <c r="W128" s="53">
        <v>0</v>
      </c>
      <c r="X128" s="52">
        <v>0</v>
      </c>
      <c r="Y128" s="7">
        <v>0</v>
      </c>
      <c r="Z128" s="53">
        <v>0</v>
      </c>
      <c r="AA128" s="52">
        <v>0</v>
      </c>
      <c r="AB128" s="7">
        <v>0</v>
      </c>
      <c r="AC128" s="53">
        <v>0</v>
      </c>
      <c r="AD128" s="52">
        <v>0</v>
      </c>
      <c r="AE128" s="7">
        <v>0</v>
      </c>
      <c r="AF128" s="53">
        <v>0</v>
      </c>
      <c r="AG128" s="52">
        <v>0</v>
      </c>
      <c r="AH128" s="7">
        <v>0</v>
      </c>
      <c r="AI128" s="53">
        <v>0</v>
      </c>
      <c r="AJ128" s="52">
        <v>0</v>
      </c>
      <c r="AK128" s="7">
        <v>0</v>
      </c>
      <c r="AL128" s="53">
        <v>0</v>
      </c>
      <c r="AM128" s="52">
        <v>0</v>
      </c>
      <c r="AN128" s="7">
        <v>0</v>
      </c>
      <c r="AO128" s="53">
        <v>0</v>
      </c>
      <c r="AP128" s="52">
        <v>73.5</v>
      </c>
      <c r="AQ128" s="7">
        <v>210.24</v>
      </c>
      <c r="AR128" s="53">
        <f t="shared" si="260"/>
        <v>2860.408163265306</v>
      </c>
      <c r="AS128" s="52">
        <v>0</v>
      </c>
      <c r="AT128" s="7">
        <v>0</v>
      </c>
      <c r="AU128" s="53">
        <v>0</v>
      </c>
      <c r="AV128" s="52">
        <v>0</v>
      </c>
      <c r="AW128" s="7">
        <v>0</v>
      </c>
      <c r="AX128" s="53">
        <f t="shared" si="244"/>
        <v>0</v>
      </c>
      <c r="AY128" s="52">
        <v>0</v>
      </c>
      <c r="AZ128" s="7">
        <v>0</v>
      </c>
      <c r="BA128" s="53">
        <v>0</v>
      </c>
      <c r="BB128" s="52">
        <v>0</v>
      </c>
      <c r="BC128" s="7">
        <v>0</v>
      </c>
      <c r="BD128" s="53">
        <v>0</v>
      </c>
      <c r="BE128" s="52">
        <v>118.886</v>
      </c>
      <c r="BF128" s="7">
        <v>903.57</v>
      </c>
      <c r="BG128" s="53">
        <f t="shared" si="245"/>
        <v>7600.3061756640818</v>
      </c>
      <c r="BH128" s="52">
        <v>0</v>
      </c>
      <c r="BI128" s="7">
        <v>0</v>
      </c>
      <c r="BJ128" s="53">
        <v>0</v>
      </c>
      <c r="BK128" s="52">
        <v>0</v>
      </c>
      <c r="BL128" s="7">
        <v>0</v>
      </c>
      <c r="BM128" s="53">
        <v>0</v>
      </c>
      <c r="BN128" s="52">
        <v>0</v>
      </c>
      <c r="BO128" s="7">
        <v>0</v>
      </c>
      <c r="BP128" s="53">
        <v>0</v>
      </c>
      <c r="BQ128" s="52">
        <v>0</v>
      </c>
      <c r="BR128" s="7">
        <v>0</v>
      </c>
      <c r="BS128" s="53">
        <v>0</v>
      </c>
      <c r="BT128" s="52">
        <v>0</v>
      </c>
      <c r="BU128" s="7">
        <v>0</v>
      </c>
      <c r="BV128" s="53">
        <v>0</v>
      </c>
      <c r="BW128" s="52">
        <v>0</v>
      </c>
      <c r="BX128" s="7">
        <v>0</v>
      </c>
      <c r="BY128" s="53">
        <v>0</v>
      </c>
      <c r="BZ128" s="52">
        <v>0</v>
      </c>
      <c r="CA128" s="7">
        <v>0</v>
      </c>
      <c r="CB128" s="53">
        <v>0</v>
      </c>
      <c r="CC128" s="52">
        <v>0</v>
      </c>
      <c r="CD128" s="7">
        <v>0</v>
      </c>
      <c r="CE128" s="53">
        <v>0</v>
      </c>
      <c r="CF128" s="52">
        <v>0</v>
      </c>
      <c r="CG128" s="7">
        <v>0</v>
      </c>
      <c r="CH128" s="53">
        <v>0</v>
      </c>
      <c r="CI128" s="52">
        <v>0</v>
      </c>
      <c r="CJ128" s="7">
        <v>0</v>
      </c>
      <c r="CK128" s="53">
        <v>0</v>
      </c>
      <c r="CL128" s="52">
        <v>0</v>
      </c>
      <c r="CM128" s="7">
        <v>0</v>
      </c>
      <c r="CN128" s="53">
        <v>0</v>
      </c>
      <c r="CO128" s="52">
        <v>0</v>
      </c>
      <c r="CP128" s="7">
        <v>0</v>
      </c>
      <c r="CQ128" s="53">
        <v>0</v>
      </c>
      <c r="CR128" s="52">
        <v>0</v>
      </c>
      <c r="CS128" s="7">
        <v>0</v>
      </c>
      <c r="CT128" s="53">
        <v>0</v>
      </c>
      <c r="CU128" s="52">
        <v>0</v>
      </c>
      <c r="CV128" s="7">
        <v>0</v>
      </c>
      <c r="CW128" s="53">
        <v>0</v>
      </c>
      <c r="CX128" s="52">
        <v>0</v>
      </c>
      <c r="CY128" s="7">
        <v>0</v>
      </c>
      <c r="CZ128" s="53">
        <v>0</v>
      </c>
      <c r="DA128" s="52">
        <v>217.36600000000001</v>
      </c>
      <c r="DB128" s="7">
        <v>1405.27</v>
      </c>
      <c r="DC128" s="53">
        <f t="shared" si="247"/>
        <v>6464.9945253627511</v>
      </c>
      <c r="DD128" s="52">
        <v>0</v>
      </c>
      <c r="DE128" s="7">
        <v>0</v>
      </c>
      <c r="DF128" s="53">
        <v>0</v>
      </c>
      <c r="DG128" s="52">
        <v>0</v>
      </c>
      <c r="DH128" s="7">
        <v>0</v>
      </c>
      <c r="DI128" s="53">
        <v>0</v>
      </c>
      <c r="DJ128" s="52">
        <v>0.1</v>
      </c>
      <c r="DK128" s="7">
        <v>1.53</v>
      </c>
      <c r="DL128" s="53">
        <f t="shared" si="248"/>
        <v>15299.999999999998</v>
      </c>
      <c r="DM128" s="52">
        <v>0</v>
      </c>
      <c r="DN128" s="7">
        <v>0</v>
      </c>
      <c r="DO128" s="53">
        <v>0</v>
      </c>
      <c r="DP128" s="52">
        <v>0</v>
      </c>
      <c r="DQ128" s="7">
        <v>0</v>
      </c>
      <c r="DR128" s="53">
        <v>0</v>
      </c>
      <c r="DS128" s="52">
        <v>0</v>
      </c>
      <c r="DT128" s="7">
        <v>0</v>
      </c>
      <c r="DU128" s="53">
        <v>0</v>
      </c>
      <c r="DV128" s="52">
        <v>0</v>
      </c>
      <c r="DW128" s="7">
        <v>0</v>
      </c>
      <c r="DX128" s="53">
        <v>0</v>
      </c>
      <c r="DY128" s="52">
        <v>0.53700000000000003</v>
      </c>
      <c r="DZ128" s="7">
        <v>30.49</v>
      </c>
      <c r="EA128" s="53">
        <f t="shared" si="249"/>
        <v>56778.398510242077</v>
      </c>
      <c r="EB128" s="52">
        <v>221.97800000000001</v>
      </c>
      <c r="EC128" s="7">
        <v>2382.66</v>
      </c>
      <c r="ED128" s="53">
        <f t="shared" si="250"/>
        <v>10733.766409283802</v>
      </c>
      <c r="EE128" s="52">
        <v>0</v>
      </c>
      <c r="EF128" s="7">
        <v>0</v>
      </c>
      <c r="EG128" s="53">
        <v>0</v>
      </c>
      <c r="EH128" s="52">
        <v>0</v>
      </c>
      <c r="EI128" s="7">
        <v>0</v>
      </c>
      <c r="EJ128" s="53">
        <f t="shared" si="251"/>
        <v>0</v>
      </c>
      <c r="EK128" s="52">
        <v>0</v>
      </c>
      <c r="EL128" s="7">
        <v>0</v>
      </c>
      <c r="EM128" s="53">
        <v>0</v>
      </c>
      <c r="EN128" s="52">
        <v>0</v>
      </c>
      <c r="EO128" s="7">
        <v>0</v>
      </c>
      <c r="EP128" s="53">
        <v>0</v>
      </c>
      <c r="EQ128" s="52">
        <v>0</v>
      </c>
      <c r="ER128" s="7">
        <v>0</v>
      </c>
      <c r="ES128" s="53">
        <v>0</v>
      </c>
      <c r="ET128" s="52">
        <v>0</v>
      </c>
      <c r="EU128" s="7">
        <v>0</v>
      </c>
      <c r="EV128" s="53">
        <v>0</v>
      </c>
      <c r="EW128" s="52">
        <v>0</v>
      </c>
      <c r="EX128" s="7">
        <v>0</v>
      </c>
      <c r="EY128" s="53">
        <v>0</v>
      </c>
      <c r="EZ128" s="52">
        <v>0</v>
      </c>
      <c r="FA128" s="7">
        <v>0</v>
      </c>
      <c r="FB128" s="53">
        <v>0</v>
      </c>
      <c r="FC128" s="52">
        <v>0</v>
      </c>
      <c r="FD128" s="7">
        <v>0</v>
      </c>
      <c r="FE128" s="53">
        <v>0</v>
      </c>
      <c r="FF128" s="52">
        <v>0</v>
      </c>
      <c r="FG128" s="7">
        <v>0</v>
      </c>
      <c r="FH128" s="53">
        <v>0</v>
      </c>
      <c r="FI128" s="52">
        <v>0</v>
      </c>
      <c r="FJ128" s="7">
        <v>0</v>
      </c>
      <c r="FK128" s="53">
        <v>0</v>
      </c>
      <c r="FL128" s="52">
        <v>0</v>
      </c>
      <c r="FM128" s="7">
        <v>0</v>
      </c>
      <c r="FN128" s="53">
        <f t="shared" si="252"/>
        <v>0</v>
      </c>
      <c r="FO128" s="52">
        <v>0</v>
      </c>
      <c r="FP128" s="7">
        <v>0</v>
      </c>
      <c r="FQ128" s="53">
        <v>0</v>
      </c>
      <c r="FR128" s="52">
        <v>0</v>
      </c>
      <c r="FS128" s="7">
        <v>0</v>
      </c>
      <c r="FT128" s="53">
        <v>0</v>
      </c>
      <c r="FU128" s="52">
        <v>0</v>
      </c>
      <c r="FV128" s="7">
        <v>0</v>
      </c>
      <c r="FW128" s="53">
        <v>0</v>
      </c>
      <c r="FX128" s="52">
        <v>0</v>
      </c>
      <c r="FY128" s="7">
        <v>0</v>
      </c>
      <c r="FZ128" s="53">
        <v>0</v>
      </c>
      <c r="GA128" s="52">
        <v>103</v>
      </c>
      <c r="GB128" s="7">
        <v>638.6</v>
      </c>
      <c r="GC128" s="53">
        <f t="shared" si="264"/>
        <v>6200</v>
      </c>
      <c r="GD128" s="52">
        <v>0</v>
      </c>
      <c r="GE128" s="7">
        <v>0</v>
      </c>
      <c r="GF128" s="53">
        <v>0</v>
      </c>
      <c r="GG128" s="52">
        <v>0</v>
      </c>
      <c r="GH128" s="7">
        <v>0</v>
      </c>
      <c r="GI128" s="53">
        <v>0</v>
      </c>
      <c r="GJ128" s="52">
        <v>0</v>
      </c>
      <c r="GK128" s="7">
        <v>0</v>
      </c>
      <c r="GL128" s="53">
        <f t="shared" si="253"/>
        <v>0</v>
      </c>
      <c r="GM128" s="52">
        <v>0</v>
      </c>
      <c r="GN128" s="7">
        <v>0</v>
      </c>
      <c r="GO128" s="53">
        <v>0</v>
      </c>
      <c r="GP128" s="52">
        <v>0</v>
      </c>
      <c r="GQ128" s="7">
        <v>0</v>
      </c>
      <c r="GR128" s="53">
        <v>0</v>
      </c>
      <c r="GS128" s="52">
        <v>0</v>
      </c>
      <c r="GT128" s="7">
        <v>0</v>
      </c>
      <c r="GU128" s="53">
        <v>0</v>
      </c>
      <c r="GV128" s="52">
        <v>0</v>
      </c>
      <c r="GW128" s="7">
        <v>0</v>
      </c>
      <c r="GX128" s="53">
        <v>0</v>
      </c>
      <c r="GY128" s="52">
        <v>0</v>
      </c>
      <c r="GZ128" s="7">
        <v>0</v>
      </c>
      <c r="HA128" s="53">
        <v>0</v>
      </c>
      <c r="HB128" s="52">
        <v>0</v>
      </c>
      <c r="HC128" s="7">
        <v>0</v>
      </c>
      <c r="HD128" s="53">
        <v>0</v>
      </c>
      <c r="HE128" s="52">
        <v>0</v>
      </c>
      <c r="HF128" s="7">
        <v>0</v>
      </c>
      <c r="HG128" s="53">
        <v>0</v>
      </c>
      <c r="HH128" s="52">
        <v>0</v>
      </c>
      <c r="HI128" s="7">
        <v>0</v>
      </c>
      <c r="HJ128" s="53">
        <v>0</v>
      </c>
      <c r="HK128" s="52">
        <v>0</v>
      </c>
      <c r="HL128" s="7">
        <v>0</v>
      </c>
      <c r="HM128" s="53">
        <v>0</v>
      </c>
      <c r="HN128" s="52">
        <v>0</v>
      </c>
      <c r="HO128" s="7">
        <v>0</v>
      </c>
      <c r="HP128" s="53">
        <v>0</v>
      </c>
      <c r="HQ128" s="52">
        <v>125</v>
      </c>
      <c r="HR128" s="7">
        <v>775</v>
      </c>
      <c r="HS128" s="53">
        <f t="shared" ref="HS128:HS131" si="270">HR128/HQ128*1000</f>
        <v>6200</v>
      </c>
      <c r="HT128" s="52">
        <v>63.93</v>
      </c>
      <c r="HU128" s="7">
        <v>647.52</v>
      </c>
      <c r="HV128" s="53">
        <f t="shared" si="256"/>
        <v>10128.578132332239</v>
      </c>
      <c r="HW128" s="52">
        <v>799.18299999999999</v>
      </c>
      <c r="HX128" s="7">
        <v>5645.22</v>
      </c>
      <c r="HY128" s="53">
        <f t="shared" si="257"/>
        <v>7063.7388432937141</v>
      </c>
      <c r="HZ128" s="10">
        <f t="shared" si="182"/>
        <v>2015.944</v>
      </c>
      <c r="IA128" s="15">
        <f t="shared" si="183"/>
        <v>15314.060000000001</v>
      </c>
    </row>
    <row r="129" spans="1:235" x14ac:dyDescent="0.3">
      <c r="A129" s="73">
        <v>2017</v>
      </c>
      <c r="B129" s="69" t="s">
        <v>11</v>
      </c>
      <c r="C129" s="52">
        <v>0</v>
      </c>
      <c r="D129" s="7">
        <v>0</v>
      </c>
      <c r="E129" s="53">
        <v>0</v>
      </c>
      <c r="F129" s="52">
        <v>0</v>
      </c>
      <c r="G129" s="7">
        <v>0</v>
      </c>
      <c r="H129" s="53">
        <v>0</v>
      </c>
      <c r="I129" s="52">
        <v>0</v>
      </c>
      <c r="J129" s="7">
        <v>0</v>
      </c>
      <c r="K129" s="53">
        <v>0</v>
      </c>
      <c r="L129" s="52">
        <v>0</v>
      </c>
      <c r="M129" s="7">
        <v>0</v>
      </c>
      <c r="N129" s="53">
        <v>0</v>
      </c>
      <c r="O129" s="52">
        <v>0</v>
      </c>
      <c r="P129" s="7">
        <v>0</v>
      </c>
      <c r="Q129" s="53">
        <v>0</v>
      </c>
      <c r="R129" s="52">
        <v>491.91300000000001</v>
      </c>
      <c r="S129" s="7">
        <v>5077.7299999999996</v>
      </c>
      <c r="T129" s="53">
        <f t="shared" si="243"/>
        <v>10322.414735939077</v>
      </c>
      <c r="U129" s="52">
        <v>0</v>
      </c>
      <c r="V129" s="7">
        <v>0</v>
      </c>
      <c r="W129" s="53">
        <v>0</v>
      </c>
      <c r="X129" s="52">
        <v>0</v>
      </c>
      <c r="Y129" s="7">
        <v>0</v>
      </c>
      <c r="Z129" s="53">
        <v>0</v>
      </c>
      <c r="AA129" s="52">
        <v>0</v>
      </c>
      <c r="AB129" s="7">
        <v>0</v>
      </c>
      <c r="AC129" s="53">
        <v>0</v>
      </c>
      <c r="AD129" s="52">
        <v>0</v>
      </c>
      <c r="AE129" s="7">
        <v>0</v>
      </c>
      <c r="AF129" s="53">
        <v>0</v>
      </c>
      <c r="AG129" s="52">
        <v>0</v>
      </c>
      <c r="AH129" s="7">
        <v>0</v>
      </c>
      <c r="AI129" s="53">
        <v>0</v>
      </c>
      <c r="AJ129" s="52">
        <v>0</v>
      </c>
      <c r="AK129" s="7">
        <v>0</v>
      </c>
      <c r="AL129" s="53">
        <v>0</v>
      </c>
      <c r="AM129" s="52">
        <v>0</v>
      </c>
      <c r="AN129" s="7">
        <v>0</v>
      </c>
      <c r="AO129" s="53">
        <v>0</v>
      </c>
      <c r="AP129" s="52">
        <v>7.0000000000000001E-3</v>
      </c>
      <c r="AQ129" s="7">
        <v>0.19</v>
      </c>
      <c r="AR129" s="53">
        <f t="shared" si="260"/>
        <v>27142.857142857141</v>
      </c>
      <c r="AS129" s="52">
        <v>0</v>
      </c>
      <c r="AT129" s="7">
        <v>0</v>
      </c>
      <c r="AU129" s="53">
        <v>0</v>
      </c>
      <c r="AV129" s="52">
        <v>0</v>
      </c>
      <c r="AW129" s="7">
        <v>0</v>
      </c>
      <c r="AX129" s="53">
        <f t="shared" si="244"/>
        <v>0</v>
      </c>
      <c r="AY129" s="52">
        <v>0</v>
      </c>
      <c r="AZ129" s="7">
        <v>0</v>
      </c>
      <c r="BA129" s="53">
        <v>0</v>
      </c>
      <c r="BB129" s="52">
        <v>0</v>
      </c>
      <c r="BC129" s="7">
        <v>0</v>
      </c>
      <c r="BD129" s="53">
        <v>0</v>
      </c>
      <c r="BE129" s="52">
        <v>124.089</v>
      </c>
      <c r="BF129" s="7">
        <v>987.65</v>
      </c>
      <c r="BG129" s="53">
        <f t="shared" si="245"/>
        <v>7959.206698418071</v>
      </c>
      <c r="BH129" s="52">
        <v>0</v>
      </c>
      <c r="BI129" s="7">
        <v>0</v>
      </c>
      <c r="BJ129" s="53">
        <v>0</v>
      </c>
      <c r="BK129" s="52">
        <v>0</v>
      </c>
      <c r="BL129" s="7">
        <v>0</v>
      </c>
      <c r="BM129" s="53">
        <v>0</v>
      </c>
      <c r="BN129" s="52">
        <v>0</v>
      </c>
      <c r="BO129" s="7">
        <v>0</v>
      </c>
      <c r="BP129" s="53">
        <v>0</v>
      </c>
      <c r="BQ129" s="52">
        <v>0</v>
      </c>
      <c r="BR129" s="7">
        <v>0</v>
      </c>
      <c r="BS129" s="53">
        <v>0</v>
      </c>
      <c r="BT129" s="52">
        <v>0</v>
      </c>
      <c r="BU129" s="7">
        <v>0</v>
      </c>
      <c r="BV129" s="53">
        <v>0</v>
      </c>
      <c r="BW129" s="52">
        <v>0</v>
      </c>
      <c r="BX129" s="7">
        <v>0</v>
      </c>
      <c r="BY129" s="53">
        <v>0</v>
      </c>
      <c r="BZ129" s="52">
        <v>0</v>
      </c>
      <c r="CA129" s="7">
        <v>0</v>
      </c>
      <c r="CB129" s="53">
        <v>0</v>
      </c>
      <c r="CC129" s="52">
        <v>0</v>
      </c>
      <c r="CD129" s="7">
        <v>0</v>
      </c>
      <c r="CE129" s="53">
        <v>0</v>
      </c>
      <c r="CF129" s="52">
        <v>0</v>
      </c>
      <c r="CG129" s="7">
        <v>0</v>
      </c>
      <c r="CH129" s="53">
        <v>0</v>
      </c>
      <c r="CI129" s="52">
        <v>0</v>
      </c>
      <c r="CJ129" s="7">
        <v>0</v>
      </c>
      <c r="CK129" s="53">
        <v>0</v>
      </c>
      <c r="CL129" s="52">
        <v>0</v>
      </c>
      <c r="CM129" s="7">
        <v>0</v>
      </c>
      <c r="CN129" s="53">
        <v>0</v>
      </c>
      <c r="CO129" s="52">
        <v>0</v>
      </c>
      <c r="CP129" s="7">
        <v>0</v>
      </c>
      <c r="CQ129" s="53">
        <v>0</v>
      </c>
      <c r="CR129" s="52">
        <v>0</v>
      </c>
      <c r="CS129" s="7">
        <v>0</v>
      </c>
      <c r="CT129" s="53">
        <v>0</v>
      </c>
      <c r="CU129" s="52">
        <v>0</v>
      </c>
      <c r="CV129" s="7">
        <v>0</v>
      </c>
      <c r="CW129" s="53">
        <v>0</v>
      </c>
      <c r="CX129" s="52">
        <v>0</v>
      </c>
      <c r="CY129" s="7">
        <v>0</v>
      </c>
      <c r="CZ129" s="53">
        <v>0</v>
      </c>
      <c r="DA129" s="52">
        <v>311.56200000000001</v>
      </c>
      <c r="DB129" s="7">
        <v>2016.22</v>
      </c>
      <c r="DC129" s="53">
        <f t="shared" si="247"/>
        <v>6471.3283391427703</v>
      </c>
      <c r="DD129" s="52">
        <v>0</v>
      </c>
      <c r="DE129" s="7">
        <v>0</v>
      </c>
      <c r="DF129" s="53">
        <v>0</v>
      </c>
      <c r="DG129" s="52">
        <v>0</v>
      </c>
      <c r="DH129" s="7">
        <v>0</v>
      </c>
      <c r="DI129" s="53">
        <v>0</v>
      </c>
      <c r="DJ129" s="52">
        <v>0.16</v>
      </c>
      <c r="DK129" s="7">
        <v>2.21</v>
      </c>
      <c r="DL129" s="53">
        <f t="shared" si="248"/>
        <v>13812.5</v>
      </c>
      <c r="DM129" s="52">
        <v>0</v>
      </c>
      <c r="DN129" s="7">
        <v>0</v>
      </c>
      <c r="DO129" s="53">
        <v>0</v>
      </c>
      <c r="DP129" s="52">
        <v>0</v>
      </c>
      <c r="DQ129" s="7">
        <v>0</v>
      </c>
      <c r="DR129" s="53">
        <v>0</v>
      </c>
      <c r="DS129" s="52">
        <v>0</v>
      </c>
      <c r="DT129" s="7">
        <v>0</v>
      </c>
      <c r="DU129" s="53">
        <v>0</v>
      </c>
      <c r="DV129" s="52">
        <v>0</v>
      </c>
      <c r="DW129" s="7">
        <v>0</v>
      </c>
      <c r="DX129" s="53">
        <v>0</v>
      </c>
      <c r="DY129" s="52">
        <v>3.1389999999999998</v>
      </c>
      <c r="DZ129" s="7">
        <v>113.37</v>
      </c>
      <c r="EA129" s="53">
        <f t="shared" si="249"/>
        <v>36116.597642561333</v>
      </c>
      <c r="EB129" s="52">
        <v>195.10499999999999</v>
      </c>
      <c r="EC129" s="7">
        <v>1854.42</v>
      </c>
      <c r="ED129" s="53">
        <f t="shared" si="250"/>
        <v>9504.7282232643975</v>
      </c>
      <c r="EE129" s="52">
        <v>0</v>
      </c>
      <c r="EF129" s="7">
        <v>0</v>
      </c>
      <c r="EG129" s="53">
        <v>0</v>
      </c>
      <c r="EH129" s="52">
        <v>0</v>
      </c>
      <c r="EI129" s="7">
        <v>0</v>
      </c>
      <c r="EJ129" s="53">
        <f t="shared" si="251"/>
        <v>0</v>
      </c>
      <c r="EK129" s="52">
        <v>0</v>
      </c>
      <c r="EL129" s="7">
        <v>0</v>
      </c>
      <c r="EM129" s="53">
        <v>0</v>
      </c>
      <c r="EN129" s="52">
        <v>0</v>
      </c>
      <c r="EO129" s="7">
        <v>0</v>
      </c>
      <c r="EP129" s="53">
        <v>0</v>
      </c>
      <c r="EQ129" s="52">
        <v>0</v>
      </c>
      <c r="ER129" s="7">
        <v>0</v>
      </c>
      <c r="ES129" s="53">
        <v>0</v>
      </c>
      <c r="ET129" s="52">
        <v>0</v>
      </c>
      <c r="EU129" s="7">
        <v>0</v>
      </c>
      <c r="EV129" s="53">
        <v>0</v>
      </c>
      <c r="EW129" s="52">
        <v>0</v>
      </c>
      <c r="EX129" s="7">
        <v>0</v>
      </c>
      <c r="EY129" s="53">
        <v>0</v>
      </c>
      <c r="EZ129" s="52">
        <v>0</v>
      </c>
      <c r="FA129" s="7">
        <v>0</v>
      </c>
      <c r="FB129" s="53">
        <v>0</v>
      </c>
      <c r="FC129" s="52">
        <v>0</v>
      </c>
      <c r="FD129" s="7">
        <v>0</v>
      </c>
      <c r="FE129" s="53">
        <v>0</v>
      </c>
      <c r="FF129" s="52">
        <v>0</v>
      </c>
      <c r="FG129" s="7">
        <v>0</v>
      </c>
      <c r="FH129" s="53">
        <v>0</v>
      </c>
      <c r="FI129" s="52">
        <v>0</v>
      </c>
      <c r="FJ129" s="7">
        <v>0</v>
      </c>
      <c r="FK129" s="53">
        <v>0</v>
      </c>
      <c r="FL129" s="52">
        <v>0</v>
      </c>
      <c r="FM129" s="7">
        <v>0</v>
      </c>
      <c r="FN129" s="53">
        <f t="shared" si="252"/>
        <v>0</v>
      </c>
      <c r="FO129" s="52">
        <v>0</v>
      </c>
      <c r="FP129" s="7">
        <v>0</v>
      </c>
      <c r="FQ129" s="53">
        <v>0</v>
      </c>
      <c r="FR129" s="52">
        <v>0</v>
      </c>
      <c r="FS129" s="7">
        <v>0</v>
      </c>
      <c r="FT129" s="53">
        <v>0</v>
      </c>
      <c r="FU129" s="52">
        <v>0</v>
      </c>
      <c r="FV129" s="7">
        <v>0</v>
      </c>
      <c r="FW129" s="53">
        <v>0</v>
      </c>
      <c r="FX129" s="52">
        <v>0</v>
      </c>
      <c r="FY129" s="7">
        <v>0</v>
      </c>
      <c r="FZ129" s="53">
        <v>0</v>
      </c>
      <c r="GA129" s="52">
        <v>0</v>
      </c>
      <c r="GB129" s="7">
        <v>0</v>
      </c>
      <c r="GC129" s="53">
        <v>0</v>
      </c>
      <c r="GD129" s="52">
        <v>0</v>
      </c>
      <c r="GE129" s="7">
        <v>0</v>
      </c>
      <c r="GF129" s="53">
        <v>0</v>
      </c>
      <c r="GG129" s="52">
        <v>0</v>
      </c>
      <c r="GH129" s="7">
        <v>0</v>
      </c>
      <c r="GI129" s="53">
        <v>0</v>
      </c>
      <c r="GJ129" s="52">
        <v>0</v>
      </c>
      <c r="GK129" s="7">
        <v>0</v>
      </c>
      <c r="GL129" s="53">
        <f t="shared" si="253"/>
        <v>0</v>
      </c>
      <c r="GM129" s="52">
        <v>0</v>
      </c>
      <c r="GN129" s="7">
        <v>0</v>
      </c>
      <c r="GO129" s="53">
        <v>0</v>
      </c>
      <c r="GP129" s="52">
        <v>1</v>
      </c>
      <c r="GQ129" s="7">
        <v>39.19</v>
      </c>
      <c r="GR129" s="53">
        <f t="shared" si="254"/>
        <v>39190</v>
      </c>
      <c r="GS129" s="52">
        <v>0</v>
      </c>
      <c r="GT129" s="7">
        <v>0</v>
      </c>
      <c r="GU129" s="53">
        <v>0</v>
      </c>
      <c r="GV129" s="52">
        <v>0</v>
      </c>
      <c r="GW129" s="7">
        <v>0</v>
      </c>
      <c r="GX129" s="53">
        <v>0</v>
      </c>
      <c r="GY129" s="52">
        <v>0</v>
      </c>
      <c r="GZ129" s="7">
        <v>0</v>
      </c>
      <c r="HA129" s="53">
        <v>0</v>
      </c>
      <c r="HB129" s="52">
        <v>0</v>
      </c>
      <c r="HC129" s="7">
        <v>0</v>
      </c>
      <c r="HD129" s="53">
        <v>0</v>
      </c>
      <c r="HE129" s="52">
        <v>0</v>
      </c>
      <c r="HF129" s="7">
        <v>0</v>
      </c>
      <c r="HG129" s="53">
        <v>0</v>
      </c>
      <c r="HH129" s="52">
        <v>0</v>
      </c>
      <c r="HI129" s="7">
        <v>0</v>
      </c>
      <c r="HJ129" s="53">
        <v>0</v>
      </c>
      <c r="HK129" s="52">
        <v>0</v>
      </c>
      <c r="HL129" s="7">
        <v>0</v>
      </c>
      <c r="HM129" s="53">
        <v>0</v>
      </c>
      <c r="HN129" s="52">
        <v>0</v>
      </c>
      <c r="HO129" s="7">
        <v>0</v>
      </c>
      <c r="HP129" s="53">
        <v>0</v>
      </c>
      <c r="HQ129" s="52">
        <v>0</v>
      </c>
      <c r="HR129" s="7">
        <v>0</v>
      </c>
      <c r="HS129" s="53">
        <v>0</v>
      </c>
      <c r="HT129" s="52">
        <v>0.622</v>
      </c>
      <c r="HU129" s="7">
        <v>9.5299999999999994</v>
      </c>
      <c r="HV129" s="53">
        <f t="shared" si="256"/>
        <v>15321.543408360129</v>
      </c>
      <c r="HW129" s="52">
        <v>619.89099999999996</v>
      </c>
      <c r="HX129" s="7">
        <v>4151.17</v>
      </c>
      <c r="HY129" s="53">
        <f t="shared" si="257"/>
        <v>6696.6127916036858</v>
      </c>
      <c r="HZ129" s="10">
        <f t="shared" si="182"/>
        <v>1747.4879999999998</v>
      </c>
      <c r="IA129" s="15">
        <f t="shared" si="183"/>
        <v>14251.679999999998</v>
      </c>
    </row>
    <row r="130" spans="1:235" x14ac:dyDescent="0.3">
      <c r="A130" s="73">
        <v>2017</v>
      </c>
      <c r="B130" s="53" t="s">
        <v>12</v>
      </c>
      <c r="C130" s="52">
        <v>0</v>
      </c>
      <c r="D130" s="7">
        <v>0</v>
      </c>
      <c r="E130" s="53">
        <v>0</v>
      </c>
      <c r="F130" s="52">
        <v>0</v>
      </c>
      <c r="G130" s="7">
        <v>0</v>
      </c>
      <c r="H130" s="53">
        <v>0</v>
      </c>
      <c r="I130" s="52">
        <v>0</v>
      </c>
      <c r="J130" s="7">
        <v>0</v>
      </c>
      <c r="K130" s="53">
        <v>0</v>
      </c>
      <c r="L130" s="52">
        <v>0</v>
      </c>
      <c r="M130" s="7">
        <v>0</v>
      </c>
      <c r="N130" s="53">
        <v>0</v>
      </c>
      <c r="O130" s="52">
        <v>0</v>
      </c>
      <c r="P130" s="7">
        <v>0</v>
      </c>
      <c r="Q130" s="53">
        <v>0</v>
      </c>
      <c r="R130" s="52">
        <v>509.71199999999999</v>
      </c>
      <c r="S130" s="7">
        <v>4052.95</v>
      </c>
      <c r="T130" s="53">
        <f t="shared" si="243"/>
        <v>7951.4510154754053</v>
      </c>
      <c r="U130" s="52">
        <v>0</v>
      </c>
      <c r="V130" s="7">
        <v>0</v>
      </c>
      <c r="W130" s="53">
        <v>0</v>
      </c>
      <c r="X130" s="52">
        <v>0</v>
      </c>
      <c r="Y130" s="7">
        <v>0</v>
      </c>
      <c r="Z130" s="53">
        <v>0</v>
      </c>
      <c r="AA130" s="52">
        <v>0</v>
      </c>
      <c r="AB130" s="7">
        <v>0</v>
      </c>
      <c r="AC130" s="53">
        <v>0</v>
      </c>
      <c r="AD130" s="52">
        <v>0</v>
      </c>
      <c r="AE130" s="7">
        <v>0</v>
      </c>
      <c r="AF130" s="53">
        <v>0</v>
      </c>
      <c r="AG130" s="52">
        <v>0</v>
      </c>
      <c r="AH130" s="7">
        <v>0</v>
      </c>
      <c r="AI130" s="53">
        <v>0</v>
      </c>
      <c r="AJ130" s="52">
        <v>0</v>
      </c>
      <c r="AK130" s="7">
        <v>0</v>
      </c>
      <c r="AL130" s="53">
        <v>0</v>
      </c>
      <c r="AM130" s="52">
        <v>0</v>
      </c>
      <c r="AN130" s="7">
        <v>0</v>
      </c>
      <c r="AO130" s="53">
        <v>0</v>
      </c>
      <c r="AP130" s="52">
        <v>0</v>
      </c>
      <c r="AQ130" s="7">
        <v>0</v>
      </c>
      <c r="AR130" s="53">
        <v>0</v>
      </c>
      <c r="AS130" s="52">
        <v>0</v>
      </c>
      <c r="AT130" s="7">
        <v>0</v>
      </c>
      <c r="AU130" s="53">
        <v>0</v>
      </c>
      <c r="AV130" s="52">
        <v>0</v>
      </c>
      <c r="AW130" s="7">
        <v>0</v>
      </c>
      <c r="AX130" s="53">
        <f t="shared" si="244"/>
        <v>0</v>
      </c>
      <c r="AY130" s="52">
        <v>0</v>
      </c>
      <c r="AZ130" s="7">
        <v>0</v>
      </c>
      <c r="BA130" s="53">
        <v>0</v>
      </c>
      <c r="BB130" s="52">
        <v>0</v>
      </c>
      <c r="BC130" s="7">
        <v>0</v>
      </c>
      <c r="BD130" s="53">
        <v>0</v>
      </c>
      <c r="BE130" s="52">
        <v>23.875</v>
      </c>
      <c r="BF130" s="7">
        <v>198.84</v>
      </c>
      <c r="BG130" s="53">
        <f t="shared" si="245"/>
        <v>8328.3769633507854</v>
      </c>
      <c r="BH130" s="52">
        <v>0</v>
      </c>
      <c r="BI130" s="7">
        <v>0</v>
      </c>
      <c r="BJ130" s="53">
        <v>0</v>
      </c>
      <c r="BK130" s="52">
        <v>0</v>
      </c>
      <c r="BL130" s="7">
        <v>0</v>
      </c>
      <c r="BM130" s="53">
        <v>0</v>
      </c>
      <c r="BN130" s="52">
        <v>0</v>
      </c>
      <c r="BO130" s="7">
        <v>0</v>
      </c>
      <c r="BP130" s="53">
        <v>0</v>
      </c>
      <c r="BQ130" s="52">
        <v>0</v>
      </c>
      <c r="BR130" s="7">
        <v>0</v>
      </c>
      <c r="BS130" s="53">
        <v>0</v>
      </c>
      <c r="BT130" s="52">
        <v>0</v>
      </c>
      <c r="BU130" s="7">
        <v>0</v>
      </c>
      <c r="BV130" s="53">
        <v>0</v>
      </c>
      <c r="BW130" s="52">
        <v>0</v>
      </c>
      <c r="BX130" s="7">
        <v>0</v>
      </c>
      <c r="BY130" s="53">
        <v>0</v>
      </c>
      <c r="BZ130" s="52">
        <v>0</v>
      </c>
      <c r="CA130" s="7">
        <v>0</v>
      </c>
      <c r="CB130" s="53">
        <v>0</v>
      </c>
      <c r="CC130" s="52">
        <v>0</v>
      </c>
      <c r="CD130" s="7">
        <v>0</v>
      </c>
      <c r="CE130" s="53">
        <v>0</v>
      </c>
      <c r="CF130" s="52">
        <v>0</v>
      </c>
      <c r="CG130" s="7">
        <v>0</v>
      </c>
      <c r="CH130" s="53">
        <v>0</v>
      </c>
      <c r="CI130" s="52">
        <v>0</v>
      </c>
      <c r="CJ130" s="7">
        <v>0</v>
      </c>
      <c r="CK130" s="53">
        <v>0</v>
      </c>
      <c r="CL130" s="52">
        <v>0</v>
      </c>
      <c r="CM130" s="7">
        <v>0</v>
      </c>
      <c r="CN130" s="53">
        <v>0</v>
      </c>
      <c r="CO130" s="52">
        <v>0</v>
      </c>
      <c r="CP130" s="7">
        <v>0</v>
      </c>
      <c r="CQ130" s="53">
        <v>0</v>
      </c>
      <c r="CR130" s="52">
        <v>0</v>
      </c>
      <c r="CS130" s="7">
        <v>0</v>
      </c>
      <c r="CT130" s="53">
        <v>0</v>
      </c>
      <c r="CU130" s="52">
        <v>0</v>
      </c>
      <c r="CV130" s="7">
        <v>0</v>
      </c>
      <c r="CW130" s="53">
        <v>0</v>
      </c>
      <c r="CX130" s="52">
        <v>0</v>
      </c>
      <c r="CY130" s="7">
        <v>0</v>
      </c>
      <c r="CZ130" s="53">
        <v>0</v>
      </c>
      <c r="DA130" s="52">
        <v>1089.3399999999999</v>
      </c>
      <c r="DB130" s="7">
        <v>3011.72</v>
      </c>
      <c r="DC130" s="53">
        <f t="shared" si="247"/>
        <v>2764.7199221546994</v>
      </c>
      <c r="DD130" s="52">
        <v>0</v>
      </c>
      <c r="DE130" s="7">
        <v>0</v>
      </c>
      <c r="DF130" s="53">
        <v>0</v>
      </c>
      <c r="DG130" s="52">
        <v>0</v>
      </c>
      <c r="DH130" s="7">
        <v>0</v>
      </c>
      <c r="DI130" s="53">
        <v>0</v>
      </c>
      <c r="DJ130" s="52">
        <v>1.34</v>
      </c>
      <c r="DK130" s="7">
        <v>30.59</v>
      </c>
      <c r="DL130" s="53">
        <f t="shared" si="248"/>
        <v>22828.358208955222</v>
      </c>
      <c r="DM130" s="52">
        <v>0</v>
      </c>
      <c r="DN130" s="7">
        <v>0</v>
      </c>
      <c r="DO130" s="53">
        <v>0</v>
      </c>
      <c r="DP130" s="52">
        <v>0</v>
      </c>
      <c r="DQ130" s="7">
        <v>0</v>
      </c>
      <c r="DR130" s="53">
        <v>0</v>
      </c>
      <c r="DS130" s="52">
        <v>0</v>
      </c>
      <c r="DT130" s="7">
        <v>0</v>
      </c>
      <c r="DU130" s="53">
        <v>0</v>
      </c>
      <c r="DV130" s="52">
        <v>0</v>
      </c>
      <c r="DW130" s="7">
        <v>0</v>
      </c>
      <c r="DX130" s="53">
        <v>0</v>
      </c>
      <c r="DY130" s="52">
        <v>0.58499999999999996</v>
      </c>
      <c r="DZ130" s="7">
        <v>11.51</v>
      </c>
      <c r="EA130" s="53">
        <f t="shared" si="249"/>
        <v>19675.213675213676</v>
      </c>
      <c r="EB130" s="52">
        <v>253.17599999999999</v>
      </c>
      <c r="EC130" s="7">
        <v>2897.26</v>
      </c>
      <c r="ED130" s="53">
        <f t="shared" si="250"/>
        <v>11443.659746579457</v>
      </c>
      <c r="EE130" s="52">
        <v>0</v>
      </c>
      <c r="EF130" s="7">
        <v>0</v>
      </c>
      <c r="EG130" s="53">
        <v>0</v>
      </c>
      <c r="EH130" s="52">
        <v>0</v>
      </c>
      <c r="EI130" s="7">
        <v>0</v>
      </c>
      <c r="EJ130" s="53">
        <f t="shared" si="251"/>
        <v>0</v>
      </c>
      <c r="EK130" s="52">
        <v>0</v>
      </c>
      <c r="EL130" s="7">
        <v>0</v>
      </c>
      <c r="EM130" s="53">
        <v>0</v>
      </c>
      <c r="EN130" s="52">
        <v>0</v>
      </c>
      <c r="EO130" s="7">
        <v>0</v>
      </c>
      <c r="EP130" s="53">
        <v>0</v>
      </c>
      <c r="EQ130" s="52">
        <v>0</v>
      </c>
      <c r="ER130" s="7">
        <v>0</v>
      </c>
      <c r="ES130" s="53">
        <v>0</v>
      </c>
      <c r="ET130" s="52">
        <v>0</v>
      </c>
      <c r="EU130" s="7">
        <v>0</v>
      </c>
      <c r="EV130" s="53">
        <v>0</v>
      </c>
      <c r="EW130" s="52">
        <v>0</v>
      </c>
      <c r="EX130" s="7">
        <v>0</v>
      </c>
      <c r="EY130" s="53">
        <v>0</v>
      </c>
      <c r="EZ130" s="52">
        <v>0</v>
      </c>
      <c r="FA130" s="7">
        <v>0</v>
      </c>
      <c r="FB130" s="53">
        <v>0</v>
      </c>
      <c r="FC130" s="52">
        <v>0</v>
      </c>
      <c r="FD130" s="7">
        <v>0</v>
      </c>
      <c r="FE130" s="53">
        <v>0</v>
      </c>
      <c r="FF130" s="52">
        <v>0</v>
      </c>
      <c r="FG130" s="7">
        <v>0</v>
      </c>
      <c r="FH130" s="53">
        <v>0</v>
      </c>
      <c r="FI130" s="52">
        <v>0</v>
      </c>
      <c r="FJ130" s="7">
        <v>0</v>
      </c>
      <c r="FK130" s="53">
        <v>0</v>
      </c>
      <c r="FL130" s="52">
        <v>0</v>
      </c>
      <c r="FM130" s="7">
        <v>0</v>
      </c>
      <c r="FN130" s="53">
        <f t="shared" si="252"/>
        <v>0</v>
      </c>
      <c r="FO130" s="52">
        <v>0</v>
      </c>
      <c r="FP130" s="7">
        <v>0</v>
      </c>
      <c r="FQ130" s="53">
        <v>0</v>
      </c>
      <c r="FR130" s="52">
        <v>0</v>
      </c>
      <c r="FS130" s="7">
        <v>0</v>
      </c>
      <c r="FT130" s="53">
        <v>0</v>
      </c>
      <c r="FU130" s="52">
        <v>0</v>
      </c>
      <c r="FV130" s="7">
        <v>0</v>
      </c>
      <c r="FW130" s="53">
        <v>0</v>
      </c>
      <c r="FX130" s="52">
        <v>0</v>
      </c>
      <c r="FY130" s="7">
        <v>0</v>
      </c>
      <c r="FZ130" s="53">
        <v>0</v>
      </c>
      <c r="GA130" s="52">
        <v>0</v>
      </c>
      <c r="GB130" s="7">
        <v>0</v>
      </c>
      <c r="GC130" s="53">
        <v>0</v>
      </c>
      <c r="GD130" s="52">
        <v>0</v>
      </c>
      <c r="GE130" s="7">
        <v>0</v>
      </c>
      <c r="GF130" s="53">
        <v>0</v>
      </c>
      <c r="GG130" s="52">
        <v>0</v>
      </c>
      <c r="GH130" s="7">
        <v>0</v>
      </c>
      <c r="GI130" s="53">
        <v>0</v>
      </c>
      <c r="GJ130" s="52">
        <v>0</v>
      </c>
      <c r="GK130" s="7">
        <v>0</v>
      </c>
      <c r="GL130" s="53">
        <f t="shared" si="253"/>
        <v>0</v>
      </c>
      <c r="GM130" s="52">
        <v>0</v>
      </c>
      <c r="GN130" s="7">
        <v>0</v>
      </c>
      <c r="GO130" s="53">
        <v>0</v>
      </c>
      <c r="GP130" s="52">
        <v>7.0000000000000007E-2</v>
      </c>
      <c r="GQ130" s="7">
        <v>1.07</v>
      </c>
      <c r="GR130" s="53">
        <f t="shared" si="254"/>
        <v>15285.714285714284</v>
      </c>
      <c r="GS130" s="52">
        <v>0</v>
      </c>
      <c r="GT130" s="7">
        <v>0</v>
      </c>
      <c r="GU130" s="53">
        <v>0</v>
      </c>
      <c r="GV130" s="52">
        <v>0</v>
      </c>
      <c r="GW130" s="7">
        <v>0</v>
      </c>
      <c r="GX130" s="53">
        <v>0</v>
      </c>
      <c r="GY130" s="52">
        <v>0</v>
      </c>
      <c r="GZ130" s="7">
        <v>0</v>
      </c>
      <c r="HA130" s="53">
        <v>0</v>
      </c>
      <c r="HB130" s="52">
        <v>0</v>
      </c>
      <c r="HC130" s="7">
        <v>0</v>
      </c>
      <c r="HD130" s="53">
        <v>0</v>
      </c>
      <c r="HE130" s="52">
        <v>0</v>
      </c>
      <c r="HF130" s="7">
        <v>0</v>
      </c>
      <c r="HG130" s="53">
        <v>0</v>
      </c>
      <c r="HH130" s="52">
        <v>0</v>
      </c>
      <c r="HI130" s="7">
        <v>0</v>
      </c>
      <c r="HJ130" s="53">
        <v>0</v>
      </c>
      <c r="HK130" s="52">
        <v>0.125</v>
      </c>
      <c r="HL130" s="7">
        <v>1.1000000000000001</v>
      </c>
      <c r="HM130" s="53">
        <f t="shared" si="255"/>
        <v>8800</v>
      </c>
      <c r="HN130" s="52">
        <v>0</v>
      </c>
      <c r="HO130" s="7">
        <v>0</v>
      </c>
      <c r="HP130" s="53">
        <v>0</v>
      </c>
      <c r="HQ130" s="52">
        <v>0</v>
      </c>
      <c r="HR130" s="7">
        <v>0</v>
      </c>
      <c r="HS130" s="53">
        <v>0</v>
      </c>
      <c r="HT130" s="52">
        <v>164.232</v>
      </c>
      <c r="HU130" s="7">
        <v>925.59</v>
      </c>
      <c r="HV130" s="53">
        <f t="shared" si="256"/>
        <v>5635.8687710068689</v>
      </c>
      <c r="HW130" s="52">
        <v>621.01800000000003</v>
      </c>
      <c r="HX130" s="7">
        <v>4733.68</v>
      </c>
      <c r="HY130" s="53">
        <f t="shared" si="257"/>
        <v>7622.4521672479705</v>
      </c>
      <c r="HZ130" s="10">
        <f t="shared" si="182"/>
        <v>2663.473</v>
      </c>
      <c r="IA130" s="15">
        <f t="shared" si="183"/>
        <v>15864.309999999998</v>
      </c>
    </row>
    <row r="131" spans="1:235" x14ac:dyDescent="0.3">
      <c r="A131" s="73">
        <v>2017</v>
      </c>
      <c r="B131" s="69" t="s">
        <v>13</v>
      </c>
      <c r="C131" s="52">
        <v>0</v>
      </c>
      <c r="D131" s="7">
        <v>0</v>
      </c>
      <c r="E131" s="53">
        <v>0</v>
      </c>
      <c r="F131" s="52">
        <v>0</v>
      </c>
      <c r="G131" s="7">
        <v>0</v>
      </c>
      <c r="H131" s="53">
        <v>0</v>
      </c>
      <c r="I131" s="52">
        <v>0</v>
      </c>
      <c r="J131" s="7">
        <v>0</v>
      </c>
      <c r="K131" s="53">
        <v>0</v>
      </c>
      <c r="L131" s="52">
        <v>0</v>
      </c>
      <c r="M131" s="7">
        <v>0</v>
      </c>
      <c r="N131" s="53">
        <v>0</v>
      </c>
      <c r="O131" s="52">
        <v>0</v>
      </c>
      <c r="P131" s="7">
        <v>0</v>
      </c>
      <c r="Q131" s="53">
        <v>0</v>
      </c>
      <c r="R131" s="52">
        <v>351.63099999999997</v>
      </c>
      <c r="S131" s="7">
        <v>3222.17</v>
      </c>
      <c r="T131" s="53">
        <f t="shared" si="243"/>
        <v>9163.4980988593161</v>
      </c>
      <c r="U131" s="52">
        <v>0</v>
      </c>
      <c r="V131" s="7">
        <v>0</v>
      </c>
      <c r="W131" s="53">
        <v>0</v>
      </c>
      <c r="X131" s="52">
        <v>0</v>
      </c>
      <c r="Y131" s="7">
        <v>0</v>
      </c>
      <c r="Z131" s="53">
        <v>0</v>
      </c>
      <c r="AA131" s="52">
        <v>0</v>
      </c>
      <c r="AB131" s="7">
        <v>0</v>
      </c>
      <c r="AC131" s="53">
        <v>0</v>
      </c>
      <c r="AD131" s="52">
        <v>0</v>
      </c>
      <c r="AE131" s="7">
        <v>0</v>
      </c>
      <c r="AF131" s="53">
        <v>0</v>
      </c>
      <c r="AG131" s="52">
        <v>0</v>
      </c>
      <c r="AH131" s="7">
        <v>0</v>
      </c>
      <c r="AI131" s="53">
        <v>0</v>
      </c>
      <c r="AJ131" s="52">
        <v>0</v>
      </c>
      <c r="AK131" s="7">
        <v>0</v>
      </c>
      <c r="AL131" s="53">
        <v>0</v>
      </c>
      <c r="AM131" s="52">
        <v>0</v>
      </c>
      <c r="AN131" s="7">
        <v>0</v>
      </c>
      <c r="AO131" s="53">
        <v>0</v>
      </c>
      <c r="AP131" s="52">
        <v>0</v>
      </c>
      <c r="AQ131" s="7">
        <v>0</v>
      </c>
      <c r="AR131" s="53">
        <v>0</v>
      </c>
      <c r="AS131" s="52">
        <v>0</v>
      </c>
      <c r="AT131" s="7">
        <v>0</v>
      </c>
      <c r="AU131" s="53">
        <v>0</v>
      </c>
      <c r="AV131" s="52">
        <v>0</v>
      </c>
      <c r="AW131" s="7">
        <v>0</v>
      </c>
      <c r="AX131" s="53">
        <f t="shared" si="244"/>
        <v>0</v>
      </c>
      <c r="AY131" s="52">
        <v>0</v>
      </c>
      <c r="AZ131" s="7">
        <v>0</v>
      </c>
      <c r="BA131" s="53">
        <v>0</v>
      </c>
      <c r="BB131" s="52">
        <v>0</v>
      </c>
      <c r="BC131" s="7">
        <v>0</v>
      </c>
      <c r="BD131" s="53">
        <v>0</v>
      </c>
      <c r="BE131" s="52">
        <v>97.399000000000001</v>
      </c>
      <c r="BF131" s="7">
        <v>733.77</v>
      </c>
      <c r="BG131" s="53">
        <f t="shared" si="245"/>
        <v>7533.6502428156336</v>
      </c>
      <c r="BH131" s="52">
        <v>0</v>
      </c>
      <c r="BI131" s="7">
        <v>0</v>
      </c>
      <c r="BJ131" s="53">
        <v>0</v>
      </c>
      <c r="BK131" s="52">
        <v>0</v>
      </c>
      <c r="BL131" s="7">
        <v>0</v>
      </c>
      <c r="BM131" s="53">
        <v>0</v>
      </c>
      <c r="BN131" s="52">
        <v>0</v>
      </c>
      <c r="BO131" s="7">
        <v>0</v>
      </c>
      <c r="BP131" s="53">
        <v>0</v>
      </c>
      <c r="BQ131" s="52">
        <v>0</v>
      </c>
      <c r="BR131" s="7">
        <v>0</v>
      </c>
      <c r="BS131" s="53">
        <v>0</v>
      </c>
      <c r="BT131" s="52">
        <v>0</v>
      </c>
      <c r="BU131" s="7">
        <v>0</v>
      </c>
      <c r="BV131" s="53">
        <v>0</v>
      </c>
      <c r="BW131" s="52">
        <v>0</v>
      </c>
      <c r="BX131" s="7">
        <v>0</v>
      </c>
      <c r="BY131" s="53">
        <v>0</v>
      </c>
      <c r="BZ131" s="52">
        <v>0</v>
      </c>
      <c r="CA131" s="7">
        <v>0</v>
      </c>
      <c r="CB131" s="53">
        <v>0</v>
      </c>
      <c r="CC131" s="52">
        <v>0</v>
      </c>
      <c r="CD131" s="7">
        <v>0</v>
      </c>
      <c r="CE131" s="53">
        <v>0</v>
      </c>
      <c r="CF131" s="52">
        <v>0</v>
      </c>
      <c r="CG131" s="7">
        <v>0</v>
      </c>
      <c r="CH131" s="53">
        <v>0</v>
      </c>
      <c r="CI131" s="52">
        <v>0</v>
      </c>
      <c r="CJ131" s="7">
        <v>0</v>
      </c>
      <c r="CK131" s="53">
        <v>0</v>
      </c>
      <c r="CL131" s="52">
        <v>0</v>
      </c>
      <c r="CM131" s="7">
        <v>0</v>
      </c>
      <c r="CN131" s="53">
        <v>0</v>
      </c>
      <c r="CO131" s="52">
        <v>0</v>
      </c>
      <c r="CP131" s="7">
        <v>0</v>
      </c>
      <c r="CQ131" s="53">
        <v>0</v>
      </c>
      <c r="CR131" s="52">
        <v>0</v>
      </c>
      <c r="CS131" s="7">
        <v>0</v>
      </c>
      <c r="CT131" s="53">
        <v>0</v>
      </c>
      <c r="CU131" s="52">
        <v>0</v>
      </c>
      <c r="CV131" s="7">
        <v>0</v>
      </c>
      <c r="CW131" s="53">
        <v>0</v>
      </c>
      <c r="CX131" s="52">
        <v>0</v>
      </c>
      <c r="CY131" s="7">
        <v>0</v>
      </c>
      <c r="CZ131" s="53">
        <v>0</v>
      </c>
      <c r="DA131" s="52">
        <v>275.72800000000001</v>
      </c>
      <c r="DB131" s="7">
        <v>1665.71</v>
      </c>
      <c r="DC131" s="53">
        <f t="shared" si="247"/>
        <v>6041.1347414843613</v>
      </c>
      <c r="DD131" s="52">
        <v>0</v>
      </c>
      <c r="DE131" s="7">
        <v>0</v>
      </c>
      <c r="DF131" s="53">
        <v>0</v>
      </c>
      <c r="DG131" s="52">
        <v>0</v>
      </c>
      <c r="DH131" s="7">
        <v>0</v>
      </c>
      <c r="DI131" s="53">
        <v>0</v>
      </c>
      <c r="DJ131" s="52">
        <v>0.22</v>
      </c>
      <c r="DK131" s="7">
        <v>3.09</v>
      </c>
      <c r="DL131" s="53">
        <f t="shared" si="248"/>
        <v>14045.454545454544</v>
      </c>
      <c r="DM131" s="52">
        <v>0</v>
      </c>
      <c r="DN131" s="7">
        <v>0</v>
      </c>
      <c r="DO131" s="53">
        <v>0</v>
      </c>
      <c r="DP131" s="52">
        <v>0</v>
      </c>
      <c r="DQ131" s="7">
        <v>0</v>
      </c>
      <c r="DR131" s="53">
        <v>0</v>
      </c>
      <c r="DS131" s="52">
        <v>0</v>
      </c>
      <c r="DT131" s="7">
        <v>0</v>
      </c>
      <c r="DU131" s="53">
        <v>0</v>
      </c>
      <c r="DV131" s="52">
        <v>0</v>
      </c>
      <c r="DW131" s="7">
        <v>0</v>
      </c>
      <c r="DX131" s="53">
        <v>0</v>
      </c>
      <c r="DY131" s="52">
        <v>0.55900000000000005</v>
      </c>
      <c r="DZ131" s="7">
        <v>12.24</v>
      </c>
      <c r="EA131" s="53">
        <f t="shared" si="249"/>
        <v>21896.243291592127</v>
      </c>
      <c r="EB131" s="52">
        <v>145.11500000000001</v>
      </c>
      <c r="EC131" s="7">
        <v>1351.07</v>
      </c>
      <c r="ED131" s="53">
        <f t="shared" si="250"/>
        <v>9310.3400751128411</v>
      </c>
      <c r="EE131" s="52">
        <v>0</v>
      </c>
      <c r="EF131" s="7">
        <v>0</v>
      </c>
      <c r="EG131" s="53">
        <v>0</v>
      </c>
      <c r="EH131" s="52">
        <v>0</v>
      </c>
      <c r="EI131" s="7">
        <v>0</v>
      </c>
      <c r="EJ131" s="53">
        <f t="shared" si="251"/>
        <v>0</v>
      </c>
      <c r="EK131" s="52">
        <v>0</v>
      </c>
      <c r="EL131" s="7">
        <v>0</v>
      </c>
      <c r="EM131" s="53">
        <v>0</v>
      </c>
      <c r="EN131" s="52">
        <v>0</v>
      </c>
      <c r="EO131" s="7">
        <v>0</v>
      </c>
      <c r="EP131" s="53">
        <v>0</v>
      </c>
      <c r="EQ131" s="52">
        <v>0</v>
      </c>
      <c r="ER131" s="7">
        <v>0</v>
      </c>
      <c r="ES131" s="53">
        <v>0</v>
      </c>
      <c r="ET131" s="52">
        <v>0</v>
      </c>
      <c r="EU131" s="7">
        <v>0</v>
      </c>
      <c r="EV131" s="53">
        <v>0</v>
      </c>
      <c r="EW131" s="52">
        <v>0</v>
      </c>
      <c r="EX131" s="7">
        <v>0</v>
      </c>
      <c r="EY131" s="53">
        <v>0</v>
      </c>
      <c r="EZ131" s="52">
        <v>0</v>
      </c>
      <c r="FA131" s="7">
        <v>0</v>
      </c>
      <c r="FB131" s="53">
        <v>0</v>
      </c>
      <c r="FC131" s="52">
        <v>0</v>
      </c>
      <c r="FD131" s="7">
        <v>0</v>
      </c>
      <c r="FE131" s="53">
        <v>0</v>
      </c>
      <c r="FF131" s="52">
        <v>1E-3</v>
      </c>
      <c r="FG131" s="7">
        <v>0.05</v>
      </c>
      <c r="FH131" s="53">
        <f t="shared" ref="FH131" si="271">FG131/FF131*1000</f>
        <v>50000</v>
      </c>
      <c r="FI131" s="52">
        <v>0</v>
      </c>
      <c r="FJ131" s="7">
        <v>0</v>
      </c>
      <c r="FK131" s="53">
        <v>0</v>
      </c>
      <c r="FL131" s="52">
        <v>0</v>
      </c>
      <c r="FM131" s="7">
        <v>0</v>
      </c>
      <c r="FN131" s="53">
        <f t="shared" si="252"/>
        <v>0</v>
      </c>
      <c r="FO131" s="52">
        <v>0</v>
      </c>
      <c r="FP131" s="7">
        <v>0</v>
      </c>
      <c r="FQ131" s="53">
        <v>0</v>
      </c>
      <c r="FR131" s="52">
        <v>0</v>
      </c>
      <c r="FS131" s="7">
        <v>0</v>
      </c>
      <c r="FT131" s="53">
        <v>0</v>
      </c>
      <c r="FU131" s="52">
        <v>0</v>
      </c>
      <c r="FV131" s="7">
        <v>0</v>
      </c>
      <c r="FW131" s="53">
        <v>0</v>
      </c>
      <c r="FX131" s="52">
        <v>0</v>
      </c>
      <c r="FY131" s="7">
        <v>0</v>
      </c>
      <c r="FZ131" s="53">
        <v>0</v>
      </c>
      <c r="GA131" s="52">
        <v>0</v>
      </c>
      <c r="GB131" s="7">
        <v>0</v>
      </c>
      <c r="GC131" s="53">
        <v>0</v>
      </c>
      <c r="GD131" s="52">
        <v>0</v>
      </c>
      <c r="GE131" s="7">
        <v>0</v>
      </c>
      <c r="GF131" s="53">
        <v>0</v>
      </c>
      <c r="GG131" s="52">
        <v>0</v>
      </c>
      <c r="GH131" s="7">
        <v>0</v>
      </c>
      <c r="GI131" s="53">
        <v>0</v>
      </c>
      <c r="GJ131" s="52">
        <v>0</v>
      </c>
      <c r="GK131" s="7">
        <v>0</v>
      </c>
      <c r="GL131" s="53">
        <f t="shared" si="253"/>
        <v>0</v>
      </c>
      <c r="GM131" s="52">
        <v>0</v>
      </c>
      <c r="GN131" s="7">
        <v>0</v>
      </c>
      <c r="GO131" s="53">
        <v>0</v>
      </c>
      <c r="GP131" s="52">
        <v>0</v>
      </c>
      <c r="GQ131" s="7">
        <v>0</v>
      </c>
      <c r="GR131" s="53">
        <v>0</v>
      </c>
      <c r="GS131" s="52">
        <v>0</v>
      </c>
      <c r="GT131" s="7">
        <v>0</v>
      </c>
      <c r="GU131" s="53">
        <v>0</v>
      </c>
      <c r="GV131" s="52">
        <v>0</v>
      </c>
      <c r="GW131" s="7">
        <v>0</v>
      </c>
      <c r="GX131" s="53">
        <v>0</v>
      </c>
      <c r="GY131" s="52">
        <v>0</v>
      </c>
      <c r="GZ131" s="7">
        <v>0</v>
      </c>
      <c r="HA131" s="53">
        <v>0</v>
      </c>
      <c r="HB131" s="52">
        <v>0</v>
      </c>
      <c r="HC131" s="7">
        <v>0</v>
      </c>
      <c r="HD131" s="53">
        <v>0</v>
      </c>
      <c r="HE131" s="52">
        <v>0</v>
      </c>
      <c r="HF131" s="7">
        <v>0</v>
      </c>
      <c r="HG131" s="53">
        <v>0</v>
      </c>
      <c r="HH131" s="52">
        <v>0</v>
      </c>
      <c r="HI131" s="7">
        <v>0</v>
      </c>
      <c r="HJ131" s="53">
        <v>0</v>
      </c>
      <c r="HK131" s="52">
        <v>0</v>
      </c>
      <c r="HL131" s="7">
        <v>0</v>
      </c>
      <c r="HM131" s="53">
        <v>0</v>
      </c>
      <c r="HN131" s="52">
        <v>0</v>
      </c>
      <c r="HO131" s="7">
        <v>0</v>
      </c>
      <c r="HP131" s="53">
        <v>0</v>
      </c>
      <c r="HQ131" s="52">
        <v>117</v>
      </c>
      <c r="HR131" s="7">
        <v>745</v>
      </c>
      <c r="HS131" s="53">
        <f t="shared" si="270"/>
        <v>6367.5213675213672</v>
      </c>
      <c r="HT131" s="52">
        <v>400.67899999999997</v>
      </c>
      <c r="HU131" s="7">
        <v>2296.8000000000002</v>
      </c>
      <c r="HV131" s="53">
        <f t="shared" si="256"/>
        <v>5732.2694725703132</v>
      </c>
      <c r="HW131" s="52">
        <v>1076.8969999999999</v>
      </c>
      <c r="HX131" s="7">
        <v>7955.27</v>
      </c>
      <c r="HY131" s="53">
        <f t="shared" si="257"/>
        <v>7387.2153047134507</v>
      </c>
      <c r="HZ131" s="10">
        <f t="shared" si="182"/>
        <v>2465.2289999999998</v>
      </c>
      <c r="IA131" s="15">
        <f t="shared" si="183"/>
        <v>17985.169999999998</v>
      </c>
    </row>
    <row r="132" spans="1:235" x14ac:dyDescent="0.3">
      <c r="A132" s="73">
        <v>2017</v>
      </c>
      <c r="B132" s="69" t="s">
        <v>14</v>
      </c>
      <c r="C132" s="52">
        <v>0</v>
      </c>
      <c r="D132" s="7">
        <v>0</v>
      </c>
      <c r="E132" s="53">
        <v>0</v>
      </c>
      <c r="F132" s="52">
        <v>0</v>
      </c>
      <c r="G132" s="7">
        <v>0</v>
      </c>
      <c r="H132" s="53">
        <v>0</v>
      </c>
      <c r="I132" s="52">
        <v>0</v>
      </c>
      <c r="J132" s="7">
        <v>0</v>
      </c>
      <c r="K132" s="53">
        <v>0</v>
      </c>
      <c r="L132" s="52">
        <v>0</v>
      </c>
      <c r="M132" s="7">
        <v>0</v>
      </c>
      <c r="N132" s="53">
        <v>0</v>
      </c>
      <c r="O132" s="52">
        <v>0</v>
      </c>
      <c r="P132" s="7">
        <v>0</v>
      </c>
      <c r="Q132" s="53">
        <v>0</v>
      </c>
      <c r="R132" s="52">
        <v>626.42200000000003</v>
      </c>
      <c r="S132" s="7">
        <v>5956.27</v>
      </c>
      <c r="T132" s="53">
        <f t="shared" si="243"/>
        <v>9508.3984917515663</v>
      </c>
      <c r="U132" s="52">
        <v>0</v>
      </c>
      <c r="V132" s="7">
        <v>0</v>
      </c>
      <c r="W132" s="53">
        <v>0</v>
      </c>
      <c r="X132" s="52">
        <v>0</v>
      </c>
      <c r="Y132" s="7">
        <v>0</v>
      </c>
      <c r="Z132" s="53">
        <v>0</v>
      </c>
      <c r="AA132" s="52">
        <v>0</v>
      </c>
      <c r="AB132" s="7">
        <v>0</v>
      </c>
      <c r="AC132" s="53">
        <v>0</v>
      </c>
      <c r="AD132" s="52">
        <v>0</v>
      </c>
      <c r="AE132" s="7">
        <v>0</v>
      </c>
      <c r="AF132" s="53">
        <v>0</v>
      </c>
      <c r="AG132" s="52">
        <v>0</v>
      </c>
      <c r="AH132" s="7">
        <v>0</v>
      </c>
      <c r="AI132" s="53">
        <v>0</v>
      </c>
      <c r="AJ132" s="52">
        <v>0</v>
      </c>
      <c r="AK132" s="7">
        <v>0</v>
      </c>
      <c r="AL132" s="53">
        <v>0</v>
      </c>
      <c r="AM132" s="52">
        <v>0</v>
      </c>
      <c r="AN132" s="7">
        <v>0</v>
      </c>
      <c r="AO132" s="53">
        <v>0</v>
      </c>
      <c r="AP132" s="52">
        <v>7.6999999999999999E-2</v>
      </c>
      <c r="AQ132" s="7">
        <v>2.4</v>
      </c>
      <c r="AR132" s="53">
        <f t="shared" si="260"/>
        <v>31168.83116883117</v>
      </c>
      <c r="AS132" s="52">
        <v>0</v>
      </c>
      <c r="AT132" s="7">
        <v>0</v>
      </c>
      <c r="AU132" s="53">
        <v>0</v>
      </c>
      <c r="AV132" s="52">
        <v>0</v>
      </c>
      <c r="AW132" s="7">
        <v>0</v>
      </c>
      <c r="AX132" s="53">
        <f t="shared" si="244"/>
        <v>0</v>
      </c>
      <c r="AY132" s="52">
        <v>0</v>
      </c>
      <c r="AZ132" s="7">
        <v>0</v>
      </c>
      <c r="BA132" s="53">
        <v>0</v>
      </c>
      <c r="BB132" s="52">
        <v>0</v>
      </c>
      <c r="BC132" s="7">
        <v>0</v>
      </c>
      <c r="BD132" s="53">
        <v>0</v>
      </c>
      <c r="BE132" s="52">
        <v>169.346</v>
      </c>
      <c r="BF132" s="7">
        <v>1175.69</v>
      </c>
      <c r="BG132" s="53">
        <f t="shared" si="245"/>
        <v>6942.5318578531524</v>
      </c>
      <c r="BH132" s="52">
        <v>0</v>
      </c>
      <c r="BI132" s="7">
        <v>0</v>
      </c>
      <c r="BJ132" s="53">
        <v>0</v>
      </c>
      <c r="BK132" s="52">
        <v>0</v>
      </c>
      <c r="BL132" s="7">
        <v>0</v>
      </c>
      <c r="BM132" s="53">
        <v>0</v>
      </c>
      <c r="BN132" s="52">
        <v>0</v>
      </c>
      <c r="BO132" s="7">
        <v>0</v>
      </c>
      <c r="BP132" s="53">
        <v>0</v>
      </c>
      <c r="BQ132" s="52">
        <v>0</v>
      </c>
      <c r="BR132" s="7">
        <v>0</v>
      </c>
      <c r="BS132" s="53">
        <v>0</v>
      </c>
      <c r="BT132" s="52">
        <v>0</v>
      </c>
      <c r="BU132" s="7">
        <v>0</v>
      </c>
      <c r="BV132" s="53">
        <v>0</v>
      </c>
      <c r="BW132" s="52">
        <v>0</v>
      </c>
      <c r="BX132" s="7">
        <v>0</v>
      </c>
      <c r="BY132" s="53">
        <v>0</v>
      </c>
      <c r="BZ132" s="52">
        <v>0</v>
      </c>
      <c r="CA132" s="7">
        <v>0</v>
      </c>
      <c r="CB132" s="53">
        <v>0</v>
      </c>
      <c r="CC132" s="52">
        <v>0</v>
      </c>
      <c r="CD132" s="7">
        <v>0</v>
      </c>
      <c r="CE132" s="53">
        <v>0</v>
      </c>
      <c r="CF132" s="52">
        <v>0</v>
      </c>
      <c r="CG132" s="7">
        <v>0</v>
      </c>
      <c r="CH132" s="53">
        <v>0</v>
      </c>
      <c r="CI132" s="52">
        <v>0</v>
      </c>
      <c r="CJ132" s="7">
        <v>0</v>
      </c>
      <c r="CK132" s="53">
        <v>0</v>
      </c>
      <c r="CL132" s="52">
        <v>0</v>
      </c>
      <c r="CM132" s="7">
        <v>0</v>
      </c>
      <c r="CN132" s="53">
        <v>0</v>
      </c>
      <c r="CO132" s="52">
        <v>0</v>
      </c>
      <c r="CP132" s="7">
        <v>0</v>
      </c>
      <c r="CQ132" s="53">
        <v>0</v>
      </c>
      <c r="CR132" s="52">
        <v>0</v>
      </c>
      <c r="CS132" s="7">
        <v>0</v>
      </c>
      <c r="CT132" s="53">
        <v>0</v>
      </c>
      <c r="CU132" s="52">
        <v>0</v>
      </c>
      <c r="CV132" s="7">
        <v>0</v>
      </c>
      <c r="CW132" s="53">
        <v>0</v>
      </c>
      <c r="CX132" s="52">
        <v>0.02</v>
      </c>
      <c r="CY132" s="7">
        <v>1.22</v>
      </c>
      <c r="CZ132" s="53">
        <f t="shared" si="246"/>
        <v>61000</v>
      </c>
      <c r="DA132" s="52">
        <v>802.82100000000003</v>
      </c>
      <c r="DB132" s="7">
        <v>3543.86</v>
      </c>
      <c r="DC132" s="53">
        <f t="shared" si="247"/>
        <v>4414.2592184310079</v>
      </c>
      <c r="DD132" s="52">
        <v>0</v>
      </c>
      <c r="DE132" s="7">
        <v>0</v>
      </c>
      <c r="DF132" s="53">
        <v>0</v>
      </c>
      <c r="DG132" s="52">
        <v>0</v>
      </c>
      <c r="DH132" s="7">
        <v>0</v>
      </c>
      <c r="DI132" s="53">
        <v>0</v>
      </c>
      <c r="DJ132" s="52">
        <v>0.4</v>
      </c>
      <c r="DK132" s="7">
        <v>32.92</v>
      </c>
      <c r="DL132" s="53">
        <f t="shared" si="248"/>
        <v>82300</v>
      </c>
      <c r="DM132" s="52">
        <v>0</v>
      </c>
      <c r="DN132" s="7">
        <v>0</v>
      </c>
      <c r="DO132" s="53">
        <v>0</v>
      </c>
      <c r="DP132" s="52">
        <v>0</v>
      </c>
      <c r="DQ132" s="7">
        <v>0</v>
      </c>
      <c r="DR132" s="53">
        <v>0</v>
      </c>
      <c r="DS132" s="52">
        <v>0</v>
      </c>
      <c r="DT132" s="7">
        <v>0</v>
      </c>
      <c r="DU132" s="53">
        <v>0</v>
      </c>
      <c r="DV132" s="52">
        <v>0</v>
      </c>
      <c r="DW132" s="7">
        <v>0</v>
      </c>
      <c r="DX132" s="53">
        <v>0</v>
      </c>
      <c r="DY132" s="52">
        <v>0.68300000000000005</v>
      </c>
      <c r="DZ132" s="7">
        <v>28.93</v>
      </c>
      <c r="EA132" s="53">
        <f t="shared" si="249"/>
        <v>42357.247437774517</v>
      </c>
      <c r="EB132" s="52">
        <v>296.02699999999999</v>
      </c>
      <c r="EC132" s="7">
        <v>3133.12</v>
      </c>
      <c r="ED132" s="53">
        <f t="shared" si="250"/>
        <v>10583.89944160499</v>
      </c>
      <c r="EE132" s="52">
        <v>0</v>
      </c>
      <c r="EF132" s="7">
        <v>0</v>
      </c>
      <c r="EG132" s="53">
        <v>0</v>
      </c>
      <c r="EH132" s="52">
        <v>0</v>
      </c>
      <c r="EI132" s="7">
        <v>0</v>
      </c>
      <c r="EJ132" s="53">
        <f t="shared" si="251"/>
        <v>0</v>
      </c>
      <c r="EK132" s="52">
        <v>0</v>
      </c>
      <c r="EL132" s="7">
        <v>0</v>
      </c>
      <c r="EM132" s="53">
        <v>0</v>
      </c>
      <c r="EN132" s="52">
        <v>0</v>
      </c>
      <c r="EO132" s="7">
        <v>0</v>
      </c>
      <c r="EP132" s="53">
        <v>0</v>
      </c>
      <c r="EQ132" s="52">
        <v>0</v>
      </c>
      <c r="ER132" s="7">
        <v>0</v>
      </c>
      <c r="ES132" s="53">
        <v>0</v>
      </c>
      <c r="ET132" s="52">
        <v>0</v>
      </c>
      <c r="EU132" s="7">
        <v>0</v>
      </c>
      <c r="EV132" s="53">
        <v>0</v>
      </c>
      <c r="EW132" s="52">
        <v>0</v>
      </c>
      <c r="EX132" s="7">
        <v>0</v>
      </c>
      <c r="EY132" s="53">
        <v>0</v>
      </c>
      <c r="EZ132" s="52">
        <v>0</v>
      </c>
      <c r="FA132" s="7">
        <v>0</v>
      </c>
      <c r="FB132" s="53">
        <v>0</v>
      </c>
      <c r="FC132" s="52">
        <v>0</v>
      </c>
      <c r="FD132" s="7">
        <v>0</v>
      </c>
      <c r="FE132" s="53">
        <v>0</v>
      </c>
      <c r="FF132" s="52">
        <v>0</v>
      </c>
      <c r="FG132" s="7">
        <v>0</v>
      </c>
      <c r="FH132" s="53">
        <v>0</v>
      </c>
      <c r="FI132" s="52">
        <v>0</v>
      </c>
      <c r="FJ132" s="7">
        <v>0</v>
      </c>
      <c r="FK132" s="53">
        <v>0</v>
      </c>
      <c r="FL132" s="52">
        <v>0</v>
      </c>
      <c r="FM132" s="7">
        <v>0</v>
      </c>
      <c r="FN132" s="53">
        <f t="shared" si="252"/>
        <v>0</v>
      </c>
      <c r="FO132" s="52">
        <v>0</v>
      </c>
      <c r="FP132" s="7">
        <v>0</v>
      </c>
      <c r="FQ132" s="53">
        <v>0</v>
      </c>
      <c r="FR132" s="52">
        <v>0</v>
      </c>
      <c r="FS132" s="7">
        <v>0</v>
      </c>
      <c r="FT132" s="53">
        <v>0</v>
      </c>
      <c r="FU132" s="52">
        <v>0</v>
      </c>
      <c r="FV132" s="7">
        <v>0</v>
      </c>
      <c r="FW132" s="53">
        <v>0</v>
      </c>
      <c r="FX132" s="52">
        <v>0</v>
      </c>
      <c r="FY132" s="7">
        <v>0</v>
      </c>
      <c r="FZ132" s="53">
        <v>0</v>
      </c>
      <c r="GA132" s="52">
        <v>0</v>
      </c>
      <c r="GB132" s="7">
        <v>0</v>
      </c>
      <c r="GC132" s="53">
        <v>0</v>
      </c>
      <c r="GD132" s="52">
        <v>0</v>
      </c>
      <c r="GE132" s="7">
        <v>0</v>
      </c>
      <c r="GF132" s="53">
        <v>0</v>
      </c>
      <c r="GG132" s="52">
        <v>0</v>
      </c>
      <c r="GH132" s="7">
        <v>0</v>
      </c>
      <c r="GI132" s="53">
        <v>0</v>
      </c>
      <c r="GJ132" s="52">
        <v>0</v>
      </c>
      <c r="GK132" s="7">
        <v>0</v>
      </c>
      <c r="GL132" s="53">
        <f t="shared" si="253"/>
        <v>0</v>
      </c>
      <c r="GM132" s="52">
        <v>0</v>
      </c>
      <c r="GN132" s="7">
        <v>0</v>
      </c>
      <c r="GO132" s="53">
        <v>0</v>
      </c>
      <c r="GP132" s="52">
        <v>1</v>
      </c>
      <c r="GQ132" s="7">
        <v>39.19</v>
      </c>
      <c r="GR132" s="53">
        <f t="shared" si="254"/>
        <v>39190</v>
      </c>
      <c r="GS132" s="52">
        <v>0</v>
      </c>
      <c r="GT132" s="7">
        <v>0</v>
      </c>
      <c r="GU132" s="53">
        <v>0</v>
      </c>
      <c r="GV132" s="52">
        <v>0</v>
      </c>
      <c r="GW132" s="7">
        <v>0</v>
      </c>
      <c r="GX132" s="53">
        <v>0</v>
      </c>
      <c r="GY132" s="52">
        <v>0</v>
      </c>
      <c r="GZ132" s="7">
        <v>0</v>
      </c>
      <c r="HA132" s="53">
        <v>0</v>
      </c>
      <c r="HB132" s="52">
        <v>0</v>
      </c>
      <c r="HC132" s="7">
        <v>0</v>
      </c>
      <c r="HD132" s="53">
        <v>0</v>
      </c>
      <c r="HE132" s="52">
        <v>0.10100000000000001</v>
      </c>
      <c r="HF132" s="7">
        <v>1.67</v>
      </c>
      <c r="HG132" s="53">
        <f t="shared" si="263"/>
        <v>16534.653465346535</v>
      </c>
      <c r="HH132" s="52">
        <v>0</v>
      </c>
      <c r="HI132" s="7">
        <v>0</v>
      </c>
      <c r="HJ132" s="53">
        <v>0</v>
      </c>
      <c r="HK132" s="52">
        <v>0</v>
      </c>
      <c r="HL132" s="7">
        <v>0</v>
      </c>
      <c r="HM132" s="53">
        <v>0</v>
      </c>
      <c r="HN132" s="52">
        <v>0</v>
      </c>
      <c r="HO132" s="7">
        <v>0</v>
      </c>
      <c r="HP132" s="53">
        <v>0</v>
      </c>
      <c r="HQ132" s="52">
        <v>0</v>
      </c>
      <c r="HR132" s="7">
        <v>0</v>
      </c>
      <c r="HS132" s="53">
        <v>0</v>
      </c>
      <c r="HT132" s="52">
        <v>133.25</v>
      </c>
      <c r="HU132" s="7">
        <v>843.2</v>
      </c>
      <c r="HV132" s="53">
        <f t="shared" si="256"/>
        <v>6327.9549718574117</v>
      </c>
      <c r="HW132" s="52">
        <v>660.66099999999994</v>
      </c>
      <c r="HX132" s="7">
        <v>4854.59</v>
      </c>
      <c r="HY132" s="53">
        <f t="shared" si="257"/>
        <v>7348.0801803042714</v>
      </c>
      <c r="HZ132" s="10">
        <f t="shared" si="182"/>
        <v>2690.808</v>
      </c>
      <c r="IA132" s="15">
        <f t="shared" si="183"/>
        <v>19613.059999999998</v>
      </c>
    </row>
    <row r="133" spans="1:235" x14ac:dyDescent="0.3">
      <c r="A133" s="73">
        <v>2017</v>
      </c>
      <c r="B133" s="69" t="s">
        <v>15</v>
      </c>
      <c r="C133" s="52">
        <v>0</v>
      </c>
      <c r="D133" s="7">
        <v>0</v>
      </c>
      <c r="E133" s="53">
        <v>0</v>
      </c>
      <c r="F133" s="52">
        <v>0</v>
      </c>
      <c r="G133" s="7">
        <v>0</v>
      </c>
      <c r="H133" s="53">
        <v>0</v>
      </c>
      <c r="I133" s="52">
        <v>0.19</v>
      </c>
      <c r="J133" s="7">
        <v>3.7</v>
      </c>
      <c r="K133" s="53">
        <f t="shared" si="267"/>
        <v>19473.684210526317</v>
      </c>
      <c r="L133" s="52">
        <v>0</v>
      </c>
      <c r="M133" s="7">
        <v>0</v>
      </c>
      <c r="N133" s="53">
        <v>0</v>
      </c>
      <c r="O133" s="52">
        <v>0</v>
      </c>
      <c r="P133" s="7">
        <v>0</v>
      </c>
      <c r="Q133" s="53">
        <v>0</v>
      </c>
      <c r="R133" s="52">
        <v>1076.8240000000001</v>
      </c>
      <c r="S133" s="7">
        <v>10567.96</v>
      </c>
      <c r="T133" s="53">
        <f t="shared" si="243"/>
        <v>9814.0086030771963</v>
      </c>
      <c r="U133" s="52">
        <v>0</v>
      </c>
      <c r="V133" s="7">
        <v>0</v>
      </c>
      <c r="W133" s="53">
        <v>0</v>
      </c>
      <c r="X133" s="52">
        <v>0</v>
      </c>
      <c r="Y133" s="7">
        <v>0</v>
      </c>
      <c r="Z133" s="53">
        <v>0</v>
      </c>
      <c r="AA133" s="52">
        <v>0</v>
      </c>
      <c r="AB133" s="7">
        <v>0</v>
      </c>
      <c r="AC133" s="53">
        <v>0</v>
      </c>
      <c r="AD133" s="52">
        <v>0</v>
      </c>
      <c r="AE133" s="7">
        <v>0</v>
      </c>
      <c r="AF133" s="53">
        <v>0</v>
      </c>
      <c r="AG133" s="52">
        <v>0</v>
      </c>
      <c r="AH133" s="7">
        <v>0</v>
      </c>
      <c r="AI133" s="53">
        <v>0</v>
      </c>
      <c r="AJ133" s="52">
        <v>0</v>
      </c>
      <c r="AK133" s="7">
        <v>0</v>
      </c>
      <c r="AL133" s="53">
        <v>0</v>
      </c>
      <c r="AM133" s="52">
        <v>0.01</v>
      </c>
      <c r="AN133" s="7">
        <v>0.3</v>
      </c>
      <c r="AO133" s="53">
        <f t="shared" si="259"/>
        <v>30000</v>
      </c>
      <c r="AP133" s="52">
        <v>0</v>
      </c>
      <c r="AQ133" s="7">
        <v>0</v>
      </c>
      <c r="AR133" s="53">
        <v>0</v>
      </c>
      <c r="AS133" s="52">
        <v>0</v>
      </c>
      <c r="AT133" s="7">
        <v>0</v>
      </c>
      <c r="AU133" s="53">
        <v>0</v>
      </c>
      <c r="AV133" s="52">
        <v>0</v>
      </c>
      <c r="AW133" s="7">
        <v>0</v>
      </c>
      <c r="AX133" s="53">
        <f t="shared" si="244"/>
        <v>0</v>
      </c>
      <c r="AY133" s="52">
        <v>0</v>
      </c>
      <c r="AZ133" s="7">
        <v>0</v>
      </c>
      <c r="BA133" s="53">
        <v>0</v>
      </c>
      <c r="BB133" s="52">
        <v>0</v>
      </c>
      <c r="BC133" s="7">
        <v>0</v>
      </c>
      <c r="BD133" s="53">
        <v>0</v>
      </c>
      <c r="BE133" s="52">
        <v>279.37099999999998</v>
      </c>
      <c r="BF133" s="7">
        <v>1856.61</v>
      </c>
      <c r="BG133" s="53">
        <f t="shared" si="245"/>
        <v>6645.6790432793669</v>
      </c>
      <c r="BH133" s="52">
        <v>0</v>
      </c>
      <c r="BI133" s="7">
        <v>0</v>
      </c>
      <c r="BJ133" s="53">
        <v>0</v>
      </c>
      <c r="BK133" s="52">
        <v>0</v>
      </c>
      <c r="BL133" s="7">
        <v>0</v>
      </c>
      <c r="BM133" s="53">
        <v>0</v>
      </c>
      <c r="BN133" s="52">
        <v>0</v>
      </c>
      <c r="BO133" s="7">
        <v>0</v>
      </c>
      <c r="BP133" s="53">
        <v>0</v>
      </c>
      <c r="BQ133" s="52">
        <v>0</v>
      </c>
      <c r="BR133" s="7">
        <v>0</v>
      </c>
      <c r="BS133" s="53">
        <v>0</v>
      </c>
      <c r="BT133" s="52">
        <v>0</v>
      </c>
      <c r="BU133" s="7">
        <v>0</v>
      </c>
      <c r="BV133" s="53">
        <v>0</v>
      </c>
      <c r="BW133" s="52">
        <v>0</v>
      </c>
      <c r="BX133" s="7">
        <v>0</v>
      </c>
      <c r="BY133" s="53">
        <v>0</v>
      </c>
      <c r="BZ133" s="52">
        <v>0</v>
      </c>
      <c r="CA133" s="7">
        <v>0</v>
      </c>
      <c r="CB133" s="53">
        <v>0</v>
      </c>
      <c r="CC133" s="52">
        <v>0</v>
      </c>
      <c r="CD133" s="7">
        <v>0</v>
      </c>
      <c r="CE133" s="53">
        <v>0</v>
      </c>
      <c r="CF133" s="52">
        <v>0</v>
      </c>
      <c r="CG133" s="7">
        <v>0</v>
      </c>
      <c r="CH133" s="53">
        <v>0</v>
      </c>
      <c r="CI133" s="52">
        <v>0</v>
      </c>
      <c r="CJ133" s="7">
        <v>0</v>
      </c>
      <c r="CK133" s="53">
        <v>0</v>
      </c>
      <c r="CL133" s="52">
        <v>0</v>
      </c>
      <c r="CM133" s="7">
        <v>0</v>
      </c>
      <c r="CN133" s="53">
        <v>0</v>
      </c>
      <c r="CO133" s="52">
        <v>0.02</v>
      </c>
      <c r="CP133" s="7">
        <v>0.4</v>
      </c>
      <c r="CQ133" s="53">
        <f t="shared" si="268"/>
        <v>20000</v>
      </c>
      <c r="CR133" s="52">
        <v>0</v>
      </c>
      <c r="CS133" s="7">
        <v>0</v>
      </c>
      <c r="CT133" s="53">
        <v>0</v>
      </c>
      <c r="CU133" s="52">
        <v>0</v>
      </c>
      <c r="CV133" s="7">
        <v>0</v>
      </c>
      <c r="CW133" s="53">
        <v>0</v>
      </c>
      <c r="CX133" s="52">
        <v>0</v>
      </c>
      <c r="CY133" s="7">
        <v>0</v>
      </c>
      <c r="CZ133" s="53">
        <v>0</v>
      </c>
      <c r="DA133" s="52">
        <v>1179.8900000000001</v>
      </c>
      <c r="DB133" s="7">
        <v>8605.26</v>
      </c>
      <c r="DC133" s="53">
        <f t="shared" si="247"/>
        <v>7293.273101729822</v>
      </c>
      <c r="DD133" s="52">
        <v>0</v>
      </c>
      <c r="DE133" s="7">
        <v>0</v>
      </c>
      <c r="DF133" s="53">
        <v>0</v>
      </c>
      <c r="DG133" s="52">
        <v>0</v>
      </c>
      <c r="DH133" s="7">
        <v>0</v>
      </c>
      <c r="DI133" s="53">
        <v>0</v>
      </c>
      <c r="DJ133" s="52">
        <v>0.14699999999999999</v>
      </c>
      <c r="DK133" s="7">
        <v>3.38</v>
      </c>
      <c r="DL133" s="53">
        <f t="shared" si="248"/>
        <v>22993.197278911568</v>
      </c>
      <c r="DM133" s="52">
        <v>0</v>
      </c>
      <c r="DN133" s="7">
        <v>0</v>
      </c>
      <c r="DO133" s="53">
        <v>0</v>
      </c>
      <c r="DP133" s="52">
        <v>0</v>
      </c>
      <c r="DQ133" s="7">
        <v>0</v>
      </c>
      <c r="DR133" s="53">
        <v>0</v>
      </c>
      <c r="DS133" s="52">
        <v>0</v>
      </c>
      <c r="DT133" s="7">
        <v>0</v>
      </c>
      <c r="DU133" s="53">
        <v>0</v>
      </c>
      <c r="DV133" s="52">
        <v>0</v>
      </c>
      <c r="DW133" s="7">
        <v>0</v>
      </c>
      <c r="DX133" s="53">
        <v>0</v>
      </c>
      <c r="DY133" s="52">
        <v>0.83499999999999996</v>
      </c>
      <c r="DZ133" s="7">
        <v>12.15</v>
      </c>
      <c r="EA133" s="53">
        <f t="shared" si="249"/>
        <v>14550.898203592815</v>
      </c>
      <c r="EB133" s="52">
        <v>416.09899999999999</v>
      </c>
      <c r="EC133" s="7">
        <v>4367.37</v>
      </c>
      <c r="ED133" s="53">
        <f t="shared" si="250"/>
        <v>10495.987733688376</v>
      </c>
      <c r="EE133" s="52">
        <v>0</v>
      </c>
      <c r="EF133" s="7">
        <v>0</v>
      </c>
      <c r="EG133" s="53">
        <v>0</v>
      </c>
      <c r="EH133" s="52">
        <v>0</v>
      </c>
      <c r="EI133" s="7">
        <v>0</v>
      </c>
      <c r="EJ133" s="53">
        <f t="shared" si="251"/>
        <v>0</v>
      </c>
      <c r="EK133" s="52">
        <v>0</v>
      </c>
      <c r="EL133" s="7">
        <v>0</v>
      </c>
      <c r="EM133" s="53">
        <v>0</v>
      </c>
      <c r="EN133" s="52">
        <v>0</v>
      </c>
      <c r="EO133" s="7">
        <v>0</v>
      </c>
      <c r="EP133" s="53">
        <v>0</v>
      </c>
      <c r="EQ133" s="52">
        <v>0</v>
      </c>
      <c r="ER133" s="7">
        <v>0</v>
      </c>
      <c r="ES133" s="53">
        <v>0</v>
      </c>
      <c r="ET133" s="52">
        <v>0</v>
      </c>
      <c r="EU133" s="7">
        <v>0</v>
      </c>
      <c r="EV133" s="53">
        <v>0</v>
      </c>
      <c r="EW133" s="52">
        <v>0</v>
      </c>
      <c r="EX133" s="7">
        <v>0</v>
      </c>
      <c r="EY133" s="53">
        <v>0</v>
      </c>
      <c r="EZ133" s="52">
        <v>0</v>
      </c>
      <c r="FA133" s="7">
        <v>0</v>
      </c>
      <c r="FB133" s="53">
        <v>0</v>
      </c>
      <c r="FC133" s="52">
        <v>0</v>
      </c>
      <c r="FD133" s="7">
        <v>0</v>
      </c>
      <c r="FE133" s="53">
        <v>0</v>
      </c>
      <c r="FF133" s="52">
        <v>0</v>
      </c>
      <c r="FG133" s="7">
        <v>0</v>
      </c>
      <c r="FH133" s="53">
        <v>0</v>
      </c>
      <c r="FI133" s="52">
        <v>0</v>
      </c>
      <c r="FJ133" s="7">
        <v>0</v>
      </c>
      <c r="FK133" s="53">
        <v>0</v>
      </c>
      <c r="FL133" s="52">
        <v>0</v>
      </c>
      <c r="FM133" s="7">
        <v>0</v>
      </c>
      <c r="FN133" s="53">
        <f t="shared" si="252"/>
        <v>0</v>
      </c>
      <c r="FO133" s="52">
        <v>0</v>
      </c>
      <c r="FP133" s="7">
        <v>0</v>
      </c>
      <c r="FQ133" s="53">
        <v>0</v>
      </c>
      <c r="FR133" s="52">
        <v>0</v>
      </c>
      <c r="FS133" s="7">
        <v>0</v>
      </c>
      <c r="FT133" s="53">
        <v>0</v>
      </c>
      <c r="FU133" s="52">
        <v>0</v>
      </c>
      <c r="FV133" s="7">
        <v>0</v>
      </c>
      <c r="FW133" s="53">
        <v>0</v>
      </c>
      <c r="FX133" s="52">
        <v>0</v>
      </c>
      <c r="FY133" s="7">
        <v>0</v>
      </c>
      <c r="FZ133" s="53">
        <v>0</v>
      </c>
      <c r="GA133" s="52">
        <v>0</v>
      </c>
      <c r="GB133" s="7">
        <v>0</v>
      </c>
      <c r="GC133" s="53">
        <v>0</v>
      </c>
      <c r="GD133" s="52">
        <v>0</v>
      </c>
      <c r="GE133" s="7">
        <v>0</v>
      </c>
      <c r="GF133" s="53">
        <v>0</v>
      </c>
      <c r="GG133" s="52">
        <v>0</v>
      </c>
      <c r="GH133" s="7">
        <v>0</v>
      </c>
      <c r="GI133" s="53">
        <v>0</v>
      </c>
      <c r="GJ133" s="52">
        <v>0</v>
      </c>
      <c r="GK133" s="7">
        <v>0</v>
      </c>
      <c r="GL133" s="53">
        <f t="shared" si="253"/>
        <v>0</v>
      </c>
      <c r="GM133" s="52">
        <v>0</v>
      </c>
      <c r="GN133" s="7">
        <v>0</v>
      </c>
      <c r="GO133" s="53">
        <v>0</v>
      </c>
      <c r="GP133" s="52">
        <v>0</v>
      </c>
      <c r="GQ133" s="7">
        <v>0</v>
      </c>
      <c r="GR133" s="53">
        <v>0</v>
      </c>
      <c r="GS133" s="52">
        <v>0</v>
      </c>
      <c r="GT133" s="7">
        <v>0</v>
      </c>
      <c r="GU133" s="53">
        <v>0</v>
      </c>
      <c r="GV133" s="52">
        <v>0</v>
      </c>
      <c r="GW133" s="7">
        <v>0</v>
      </c>
      <c r="GX133" s="53">
        <v>0</v>
      </c>
      <c r="GY133" s="52">
        <v>0</v>
      </c>
      <c r="GZ133" s="7">
        <v>0</v>
      </c>
      <c r="HA133" s="53">
        <v>0</v>
      </c>
      <c r="HB133" s="52">
        <v>0</v>
      </c>
      <c r="HC133" s="7">
        <v>0</v>
      </c>
      <c r="HD133" s="53">
        <v>0</v>
      </c>
      <c r="HE133" s="52">
        <v>0</v>
      </c>
      <c r="HF133" s="7">
        <v>0</v>
      </c>
      <c r="HG133" s="53">
        <v>0</v>
      </c>
      <c r="HH133" s="52">
        <v>0</v>
      </c>
      <c r="HI133" s="7">
        <v>0</v>
      </c>
      <c r="HJ133" s="53">
        <v>0</v>
      </c>
      <c r="HK133" s="52">
        <v>0.125</v>
      </c>
      <c r="HL133" s="7">
        <v>1.37</v>
      </c>
      <c r="HM133" s="53">
        <f t="shared" si="255"/>
        <v>10960</v>
      </c>
      <c r="HN133" s="52">
        <v>0</v>
      </c>
      <c r="HO133" s="7">
        <v>0</v>
      </c>
      <c r="HP133" s="53">
        <v>0</v>
      </c>
      <c r="HQ133" s="52">
        <v>0</v>
      </c>
      <c r="HR133" s="7">
        <v>0</v>
      </c>
      <c r="HS133" s="53">
        <v>0</v>
      </c>
      <c r="HT133" s="52">
        <v>38.905999999999999</v>
      </c>
      <c r="HU133" s="7">
        <v>307.36</v>
      </c>
      <c r="HV133" s="53">
        <f t="shared" si="256"/>
        <v>7900.0668277386521</v>
      </c>
      <c r="HW133" s="52">
        <v>511.02499999999998</v>
      </c>
      <c r="HX133" s="7">
        <v>4294.7299999999996</v>
      </c>
      <c r="HY133" s="53">
        <f t="shared" si="257"/>
        <v>8404.1485250232363</v>
      </c>
      <c r="HZ133" s="10">
        <f t="shared" si="182"/>
        <v>3503.4420000000005</v>
      </c>
      <c r="IA133" s="15">
        <f t="shared" si="183"/>
        <v>30020.59</v>
      </c>
    </row>
    <row r="134" spans="1:235" x14ac:dyDescent="0.3">
      <c r="A134" s="73">
        <v>2017</v>
      </c>
      <c r="B134" s="69" t="s">
        <v>16</v>
      </c>
      <c r="C134" s="52">
        <v>0</v>
      </c>
      <c r="D134" s="7">
        <v>0</v>
      </c>
      <c r="E134" s="53">
        <v>0</v>
      </c>
      <c r="F134" s="52">
        <v>0</v>
      </c>
      <c r="G134" s="7">
        <v>0</v>
      </c>
      <c r="H134" s="53">
        <v>0</v>
      </c>
      <c r="I134" s="52">
        <v>0</v>
      </c>
      <c r="J134" s="7">
        <v>0</v>
      </c>
      <c r="K134" s="53">
        <v>0</v>
      </c>
      <c r="L134" s="52">
        <v>0</v>
      </c>
      <c r="M134" s="7">
        <v>0</v>
      </c>
      <c r="N134" s="53">
        <v>0</v>
      </c>
      <c r="O134" s="52">
        <v>0</v>
      </c>
      <c r="P134" s="7">
        <v>0</v>
      </c>
      <c r="Q134" s="53">
        <v>0</v>
      </c>
      <c r="R134" s="52">
        <v>254.947</v>
      </c>
      <c r="S134" s="7">
        <v>2299.69</v>
      </c>
      <c r="T134" s="53">
        <f t="shared" si="243"/>
        <v>9020.2669574460579</v>
      </c>
      <c r="U134" s="52">
        <v>0</v>
      </c>
      <c r="V134" s="7">
        <v>0</v>
      </c>
      <c r="W134" s="53">
        <v>0</v>
      </c>
      <c r="X134" s="52">
        <v>0</v>
      </c>
      <c r="Y134" s="7">
        <v>0</v>
      </c>
      <c r="Z134" s="53">
        <v>0</v>
      </c>
      <c r="AA134" s="52">
        <v>0</v>
      </c>
      <c r="AB134" s="7">
        <v>0</v>
      </c>
      <c r="AC134" s="53">
        <v>0</v>
      </c>
      <c r="AD134" s="52">
        <v>0</v>
      </c>
      <c r="AE134" s="7">
        <v>0</v>
      </c>
      <c r="AF134" s="53">
        <v>0</v>
      </c>
      <c r="AG134" s="52">
        <v>0</v>
      </c>
      <c r="AH134" s="7">
        <v>0</v>
      </c>
      <c r="AI134" s="53">
        <v>0</v>
      </c>
      <c r="AJ134" s="52">
        <v>0</v>
      </c>
      <c r="AK134" s="7">
        <v>0</v>
      </c>
      <c r="AL134" s="53">
        <v>0</v>
      </c>
      <c r="AM134" s="52">
        <v>0</v>
      </c>
      <c r="AN134" s="7">
        <v>0</v>
      </c>
      <c r="AO134" s="53">
        <v>0</v>
      </c>
      <c r="AP134" s="52">
        <v>8.9999999999999993E-3</v>
      </c>
      <c r="AQ134" s="7">
        <v>1.05</v>
      </c>
      <c r="AR134" s="53">
        <f t="shared" si="260"/>
        <v>116666.66666666669</v>
      </c>
      <c r="AS134" s="52">
        <v>0</v>
      </c>
      <c r="AT134" s="7">
        <v>0</v>
      </c>
      <c r="AU134" s="53">
        <v>0</v>
      </c>
      <c r="AV134" s="52">
        <v>0</v>
      </c>
      <c r="AW134" s="7">
        <v>0</v>
      </c>
      <c r="AX134" s="53">
        <f t="shared" si="244"/>
        <v>0</v>
      </c>
      <c r="AY134" s="52">
        <v>0</v>
      </c>
      <c r="AZ134" s="7">
        <v>0</v>
      </c>
      <c r="BA134" s="53">
        <v>0</v>
      </c>
      <c r="BB134" s="52">
        <v>0</v>
      </c>
      <c r="BC134" s="7">
        <v>0</v>
      </c>
      <c r="BD134" s="53">
        <v>0</v>
      </c>
      <c r="BE134" s="52">
        <v>180.00200000000001</v>
      </c>
      <c r="BF134" s="7">
        <v>1242.6099999999999</v>
      </c>
      <c r="BG134" s="53">
        <f t="shared" si="245"/>
        <v>6903.3121854201609</v>
      </c>
      <c r="BH134" s="52">
        <v>0</v>
      </c>
      <c r="BI134" s="7">
        <v>0</v>
      </c>
      <c r="BJ134" s="53">
        <v>0</v>
      </c>
      <c r="BK134" s="52">
        <v>0</v>
      </c>
      <c r="BL134" s="7">
        <v>0</v>
      </c>
      <c r="BM134" s="53">
        <v>0</v>
      </c>
      <c r="BN134" s="52">
        <v>0</v>
      </c>
      <c r="BO134" s="7">
        <v>0</v>
      </c>
      <c r="BP134" s="53">
        <v>0</v>
      </c>
      <c r="BQ134" s="52">
        <v>0</v>
      </c>
      <c r="BR134" s="7">
        <v>0</v>
      </c>
      <c r="BS134" s="53">
        <v>0</v>
      </c>
      <c r="BT134" s="52">
        <v>0</v>
      </c>
      <c r="BU134" s="7">
        <v>0</v>
      </c>
      <c r="BV134" s="53">
        <v>0</v>
      </c>
      <c r="BW134" s="52">
        <v>0</v>
      </c>
      <c r="BX134" s="7">
        <v>0</v>
      </c>
      <c r="BY134" s="53">
        <v>0</v>
      </c>
      <c r="BZ134" s="52">
        <v>0</v>
      </c>
      <c r="CA134" s="7">
        <v>0</v>
      </c>
      <c r="CB134" s="53">
        <v>0</v>
      </c>
      <c r="CC134" s="52">
        <v>0</v>
      </c>
      <c r="CD134" s="7">
        <v>0</v>
      </c>
      <c r="CE134" s="53">
        <v>0</v>
      </c>
      <c r="CF134" s="52">
        <v>0</v>
      </c>
      <c r="CG134" s="7">
        <v>0</v>
      </c>
      <c r="CH134" s="53">
        <v>0</v>
      </c>
      <c r="CI134" s="52">
        <v>0</v>
      </c>
      <c r="CJ134" s="7">
        <v>0</v>
      </c>
      <c r="CK134" s="53">
        <v>0</v>
      </c>
      <c r="CL134" s="52">
        <v>0</v>
      </c>
      <c r="CM134" s="7">
        <v>0</v>
      </c>
      <c r="CN134" s="53">
        <v>0</v>
      </c>
      <c r="CO134" s="52">
        <v>0</v>
      </c>
      <c r="CP134" s="7">
        <v>0</v>
      </c>
      <c r="CQ134" s="53">
        <v>0</v>
      </c>
      <c r="CR134" s="52">
        <v>0</v>
      </c>
      <c r="CS134" s="7">
        <v>0</v>
      </c>
      <c r="CT134" s="53">
        <v>0</v>
      </c>
      <c r="CU134" s="52">
        <v>0</v>
      </c>
      <c r="CV134" s="7">
        <v>0</v>
      </c>
      <c r="CW134" s="53">
        <v>0</v>
      </c>
      <c r="CX134" s="52">
        <v>0</v>
      </c>
      <c r="CY134" s="7">
        <v>0</v>
      </c>
      <c r="CZ134" s="53">
        <v>0</v>
      </c>
      <c r="DA134" s="52">
        <v>1452.3779999999999</v>
      </c>
      <c r="DB134" s="7">
        <v>10312.799999999999</v>
      </c>
      <c r="DC134" s="53">
        <f t="shared" si="247"/>
        <v>7100.6308275118463</v>
      </c>
      <c r="DD134" s="52">
        <v>0</v>
      </c>
      <c r="DE134" s="7">
        <v>0</v>
      </c>
      <c r="DF134" s="53">
        <v>0</v>
      </c>
      <c r="DG134" s="52">
        <v>0</v>
      </c>
      <c r="DH134" s="7">
        <v>0</v>
      </c>
      <c r="DI134" s="53">
        <v>0</v>
      </c>
      <c r="DJ134" s="52">
        <v>0.54600000000000004</v>
      </c>
      <c r="DK134" s="7">
        <v>31.34</v>
      </c>
      <c r="DL134" s="53">
        <f t="shared" si="248"/>
        <v>57399.267399267395</v>
      </c>
      <c r="DM134" s="52">
        <v>0</v>
      </c>
      <c r="DN134" s="7">
        <v>0</v>
      </c>
      <c r="DO134" s="53">
        <v>0</v>
      </c>
      <c r="DP134" s="52">
        <v>0</v>
      </c>
      <c r="DQ134" s="7">
        <v>0</v>
      </c>
      <c r="DR134" s="53">
        <v>0</v>
      </c>
      <c r="DS134" s="52">
        <v>0</v>
      </c>
      <c r="DT134" s="7">
        <v>0</v>
      </c>
      <c r="DU134" s="53">
        <v>0</v>
      </c>
      <c r="DV134" s="52">
        <v>0</v>
      </c>
      <c r="DW134" s="7">
        <v>0</v>
      </c>
      <c r="DX134" s="53">
        <v>0</v>
      </c>
      <c r="DY134" s="52">
        <v>2.02</v>
      </c>
      <c r="DZ134" s="7">
        <v>57.87</v>
      </c>
      <c r="EA134" s="53">
        <f t="shared" si="249"/>
        <v>28648.514851485146</v>
      </c>
      <c r="EB134" s="52">
        <v>117.345</v>
      </c>
      <c r="EC134" s="7">
        <v>1288.7</v>
      </c>
      <c r="ED134" s="53">
        <f t="shared" si="250"/>
        <v>10982.146661553539</v>
      </c>
      <c r="EE134" s="52">
        <v>29</v>
      </c>
      <c r="EF134" s="7">
        <v>308.8</v>
      </c>
      <c r="EG134" s="53">
        <f t="shared" ref="EG134" si="272">EF134/EE134*1000</f>
        <v>10648.275862068966</v>
      </c>
      <c r="EH134" s="52">
        <v>0</v>
      </c>
      <c r="EI134" s="7">
        <v>0</v>
      </c>
      <c r="EJ134" s="53">
        <f t="shared" si="251"/>
        <v>0</v>
      </c>
      <c r="EK134" s="52">
        <v>0</v>
      </c>
      <c r="EL134" s="7">
        <v>0</v>
      </c>
      <c r="EM134" s="53">
        <v>0</v>
      </c>
      <c r="EN134" s="52">
        <v>0.02</v>
      </c>
      <c r="EO134" s="7">
        <v>0.6</v>
      </c>
      <c r="EP134" s="53">
        <f t="shared" ref="EP134" si="273">EO134/EN134*1000</f>
        <v>30000</v>
      </c>
      <c r="EQ134" s="52">
        <v>0</v>
      </c>
      <c r="ER134" s="7">
        <v>0</v>
      </c>
      <c r="ES134" s="53">
        <v>0</v>
      </c>
      <c r="ET134" s="52">
        <v>0</v>
      </c>
      <c r="EU134" s="7">
        <v>0</v>
      </c>
      <c r="EV134" s="53">
        <v>0</v>
      </c>
      <c r="EW134" s="52">
        <v>0</v>
      </c>
      <c r="EX134" s="7">
        <v>0</v>
      </c>
      <c r="EY134" s="53">
        <v>0</v>
      </c>
      <c r="EZ134" s="52">
        <v>0</v>
      </c>
      <c r="FA134" s="7">
        <v>0</v>
      </c>
      <c r="FB134" s="53">
        <v>0</v>
      </c>
      <c r="FC134" s="52">
        <v>0</v>
      </c>
      <c r="FD134" s="7">
        <v>0</v>
      </c>
      <c r="FE134" s="53">
        <v>0</v>
      </c>
      <c r="FF134" s="52">
        <v>0</v>
      </c>
      <c r="FG134" s="7">
        <v>0</v>
      </c>
      <c r="FH134" s="53">
        <v>0</v>
      </c>
      <c r="FI134" s="52">
        <v>0</v>
      </c>
      <c r="FJ134" s="7">
        <v>0</v>
      </c>
      <c r="FK134" s="53">
        <v>0</v>
      </c>
      <c r="FL134" s="52">
        <v>0</v>
      </c>
      <c r="FM134" s="7">
        <v>0</v>
      </c>
      <c r="FN134" s="53">
        <f t="shared" si="252"/>
        <v>0</v>
      </c>
      <c r="FO134" s="52">
        <v>0</v>
      </c>
      <c r="FP134" s="7">
        <v>0</v>
      </c>
      <c r="FQ134" s="53">
        <v>0</v>
      </c>
      <c r="FR134" s="52">
        <v>0</v>
      </c>
      <c r="FS134" s="7">
        <v>0</v>
      </c>
      <c r="FT134" s="53">
        <v>0</v>
      </c>
      <c r="FU134" s="52">
        <v>0</v>
      </c>
      <c r="FV134" s="7">
        <v>0</v>
      </c>
      <c r="FW134" s="53">
        <v>0</v>
      </c>
      <c r="FX134" s="52">
        <v>0</v>
      </c>
      <c r="FY134" s="7">
        <v>0</v>
      </c>
      <c r="FZ134" s="53">
        <v>0</v>
      </c>
      <c r="GA134" s="52">
        <v>0</v>
      </c>
      <c r="GB134" s="7">
        <v>0</v>
      </c>
      <c r="GC134" s="53">
        <v>0</v>
      </c>
      <c r="GD134" s="52">
        <v>0</v>
      </c>
      <c r="GE134" s="7">
        <v>0</v>
      </c>
      <c r="GF134" s="53">
        <v>0</v>
      </c>
      <c r="GG134" s="52">
        <v>0</v>
      </c>
      <c r="GH134" s="7">
        <v>0</v>
      </c>
      <c r="GI134" s="53">
        <v>0</v>
      </c>
      <c r="GJ134" s="52">
        <v>0</v>
      </c>
      <c r="GK134" s="7">
        <v>0</v>
      </c>
      <c r="GL134" s="53">
        <f t="shared" si="253"/>
        <v>0</v>
      </c>
      <c r="GM134" s="52">
        <v>0</v>
      </c>
      <c r="GN134" s="7">
        <v>0</v>
      </c>
      <c r="GO134" s="53">
        <v>0</v>
      </c>
      <c r="GP134" s="52">
        <v>1</v>
      </c>
      <c r="GQ134" s="7">
        <v>39.19</v>
      </c>
      <c r="GR134" s="53">
        <f t="shared" si="254"/>
        <v>39190</v>
      </c>
      <c r="GS134" s="52">
        <v>0</v>
      </c>
      <c r="GT134" s="7">
        <v>0</v>
      </c>
      <c r="GU134" s="53">
        <v>0</v>
      </c>
      <c r="GV134" s="52">
        <v>0</v>
      </c>
      <c r="GW134" s="7">
        <v>0</v>
      </c>
      <c r="GX134" s="53">
        <v>0</v>
      </c>
      <c r="GY134" s="52">
        <v>0</v>
      </c>
      <c r="GZ134" s="7">
        <v>0</v>
      </c>
      <c r="HA134" s="53">
        <v>0</v>
      </c>
      <c r="HB134" s="52">
        <v>0</v>
      </c>
      <c r="HC134" s="7">
        <v>0</v>
      </c>
      <c r="HD134" s="53">
        <v>0</v>
      </c>
      <c r="HE134" s="52">
        <v>0</v>
      </c>
      <c r="HF134" s="7">
        <v>0</v>
      </c>
      <c r="HG134" s="53">
        <v>0</v>
      </c>
      <c r="HH134" s="52">
        <v>0.12</v>
      </c>
      <c r="HI134" s="7">
        <v>0.18</v>
      </c>
      <c r="HJ134" s="53">
        <f t="shared" si="266"/>
        <v>1500</v>
      </c>
      <c r="HK134" s="52">
        <v>93.075000000000003</v>
      </c>
      <c r="HL134" s="7">
        <v>927.3</v>
      </c>
      <c r="HM134" s="53">
        <f t="shared" si="255"/>
        <v>9962.9331184528601</v>
      </c>
      <c r="HN134" s="52">
        <v>0</v>
      </c>
      <c r="HO134" s="7">
        <v>0</v>
      </c>
      <c r="HP134" s="53">
        <v>0</v>
      </c>
      <c r="HQ134" s="52">
        <v>0</v>
      </c>
      <c r="HR134" s="7">
        <v>0</v>
      </c>
      <c r="HS134" s="53">
        <v>0</v>
      </c>
      <c r="HT134" s="52">
        <v>300.166</v>
      </c>
      <c r="HU134" s="7">
        <v>1981.88</v>
      </c>
      <c r="HV134" s="53">
        <f t="shared" si="256"/>
        <v>6602.613220684555</v>
      </c>
      <c r="HW134" s="52">
        <v>1401.008</v>
      </c>
      <c r="HX134" s="7">
        <v>11852.26</v>
      </c>
      <c r="HY134" s="53">
        <f t="shared" si="257"/>
        <v>8459.8089375649524</v>
      </c>
      <c r="HZ134" s="10">
        <f t="shared" si="182"/>
        <v>3831.6359999999995</v>
      </c>
      <c r="IA134" s="15">
        <f t="shared" si="183"/>
        <v>30344.27</v>
      </c>
    </row>
    <row r="135" spans="1:235" ht="15" thickBot="1" x14ac:dyDescent="0.35">
      <c r="A135" s="83"/>
      <c r="B135" s="84" t="s">
        <v>17</v>
      </c>
      <c r="C135" s="79">
        <f>SUM(C123:C134)</f>
        <v>5.4</v>
      </c>
      <c r="D135" s="46">
        <f>SUM(D123:D134)</f>
        <v>76.77000000000001</v>
      </c>
      <c r="E135" s="80"/>
      <c r="F135" s="79">
        <f>SUM(F123:F134)</f>
        <v>0</v>
      </c>
      <c r="G135" s="46">
        <f>SUM(G123:G134)</f>
        <v>0</v>
      </c>
      <c r="H135" s="80"/>
      <c r="I135" s="79">
        <f>SUM(I123:I134)</f>
        <v>0.33</v>
      </c>
      <c r="J135" s="46">
        <f>SUM(J123:J134)</f>
        <v>7.4</v>
      </c>
      <c r="K135" s="80"/>
      <c r="L135" s="79">
        <f>SUM(L123:L134)</f>
        <v>0</v>
      </c>
      <c r="M135" s="46">
        <f>SUM(M123:M134)</f>
        <v>0</v>
      </c>
      <c r="N135" s="80"/>
      <c r="O135" s="79">
        <f>SUM(O123:O134)</f>
        <v>0</v>
      </c>
      <c r="P135" s="46">
        <f>SUM(P123:P134)</f>
        <v>0</v>
      </c>
      <c r="Q135" s="80"/>
      <c r="R135" s="79">
        <f>SUM(R123:R134)</f>
        <v>6376.9500000000007</v>
      </c>
      <c r="S135" s="46">
        <f>SUM(S123:S134)</f>
        <v>61557.18</v>
      </c>
      <c r="T135" s="80"/>
      <c r="U135" s="79">
        <f>SUM(U123:U134)</f>
        <v>0</v>
      </c>
      <c r="V135" s="46">
        <f>SUM(V123:V134)</f>
        <v>0</v>
      </c>
      <c r="W135" s="80"/>
      <c r="X135" s="79">
        <f>SUM(X123:X134)</f>
        <v>0</v>
      </c>
      <c r="Y135" s="46">
        <f>SUM(Y123:Y134)</f>
        <v>0</v>
      </c>
      <c r="Z135" s="80"/>
      <c r="AA135" s="79">
        <f>SUM(AA123:AA134)</f>
        <v>0</v>
      </c>
      <c r="AB135" s="46">
        <f>SUM(AB123:AB134)</f>
        <v>0</v>
      </c>
      <c r="AC135" s="80"/>
      <c r="AD135" s="79">
        <f>SUM(AD123:AD134)</f>
        <v>0</v>
      </c>
      <c r="AE135" s="46">
        <f>SUM(AE123:AE134)</f>
        <v>0</v>
      </c>
      <c r="AF135" s="80"/>
      <c r="AG135" s="79">
        <f>SUM(AG123:AG134)</f>
        <v>0</v>
      </c>
      <c r="AH135" s="46">
        <f>SUM(AH123:AH134)</f>
        <v>0</v>
      </c>
      <c r="AI135" s="80"/>
      <c r="AJ135" s="79">
        <f>SUM(AJ123:AJ134)</f>
        <v>0</v>
      </c>
      <c r="AK135" s="46">
        <f>SUM(AK123:AK134)</f>
        <v>0</v>
      </c>
      <c r="AL135" s="80"/>
      <c r="AM135" s="79">
        <f>SUM(AM123:AM134)</f>
        <v>0.13500000000000001</v>
      </c>
      <c r="AN135" s="46">
        <f>SUM(AN123:AN134)</f>
        <v>5.72</v>
      </c>
      <c r="AO135" s="80"/>
      <c r="AP135" s="79">
        <f>SUM(AP123:AP134)</f>
        <v>85.218000000000004</v>
      </c>
      <c r="AQ135" s="46">
        <f>SUM(AQ123:AQ134)</f>
        <v>308.63</v>
      </c>
      <c r="AR135" s="80"/>
      <c r="AS135" s="79">
        <f>SUM(AS123:AS134)</f>
        <v>0</v>
      </c>
      <c r="AT135" s="46">
        <f>SUM(AT123:AT134)</f>
        <v>0</v>
      </c>
      <c r="AU135" s="80"/>
      <c r="AV135" s="79">
        <f t="shared" ref="AV135:AW135" si="274">SUM(AV123:AV134)</f>
        <v>0</v>
      </c>
      <c r="AW135" s="46">
        <f t="shared" si="274"/>
        <v>0</v>
      </c>
      <c r="AX135" s="80"/>
      <c r="AY135" s="79">
        <f>SUM(AY123:AY134)</f>
        <v>0</v>
      </c>
      <c r="AZ135" s="46">
        <f>SUM(AZ123:AZ134)</f>
        <v>0</v>
      </c>
      <c r="BA135" s="80"/>
      <c r="BB135" s="79">
        <f>SUM(BB123:BB134)</f>
        <v>0</v>
      </c>
      <c r="BC135" s="46">
        <f>SUM(BC123:BC134)</f>
        <v>0</v>
      </c>
      <c r="BD135" s="80"/>
      <c r="BE135" s="79">
        <f>SUM(BE123:BE134)</f>
        <v>1938.846</v>
      </c>
      <c r="BF135" s="46">
        <f>SUM(BF123:BF134)</f>
        <v>14358.180000000002</v>
      </c>
      <c r="BG135" s="80"/>
      <c r="BH135" s="79">
        <f>SUM(BH123:BH134)</f>
        <v>0</v>
      </c>
      <c r="BI135" s="46">
        <f>SUM(BI123:BI134)</f>
        <v>0</v>
      </c>
      <c r="BJ135" s="80"/>
      <c r="BK135" s="79">
        <f>SUM(BK123:BK134)</f>
        <v>0</v>
      </c>
      <c r="BL135" s="46">
        <f>SUM(BL123:BL134)</f>
        <v>0</v>
      </c>
      <c r="BM135" s="80"/>
      <c r="BN135" s="79">
        <f>SUM(BN123:BN134)</f>
        <v>0</v>
      </c>
      <c r="BO135" s="46">
        <f>SUM(BO123:BO134)</f>
        <v>0</v>
      </c>
      <c r="BP135" s="80"/>
      <c r="BQ135" s="79">
        <f>SUM(BQ123:BQ134)</f>
        <v>0</v>
      </c>
      <c r="BR135" s="46">
        <f>SUM(BR123:BR134)</f>
        <v>0</v>
      </c>
      <c r="BS135" s="80"/>
      <c r="BT135" s="79">
        <f>SUM(BT123:BT134)</f>
        <v>0</v>
      </c>
      <c r="BU135" s="46">
        <f>SUM(BU123:BU134)</f>
        <v>0</v>
      </c>
      <c r="BV135" s="80"/>
      <c r="BW135" s="79">
        <f>SUM(BW123:BW134)</f>
        <v>0</v>
      </c>
      <c r="BX135" s="46">
        <f>SUM(BX123:BX134)</f>
        <v>0</v>
      </c>
      <c r="BY135" s="80"/>
      <c r="BZ135" s="79">
        <f>SUM(BZ123:BZ134)</f>
        <v>0</v>
      </c>
      <c r="CA135" s="46">
        <f>SUM(CA123:CA134)</f>
        <v>0</v>
      </c>
      <c r="CB135" s="80"/>
      <c r="CC135" s="79">
        <f>SUM(CC123:CC134)</f>
        <v>0</v>
      </c>
      <c r="CD135" s="46">
        <f>SUM(CD123:CD134)</f>
        <v>0</v>
      </c>
      <c r="CE135" s="80"/>
      <c r="CF135" s="79">
        <f>SUM(CF123:CF134)</f>
        <v>0</v>
      </c>
      <c r="CG135" s="46">
        <f>SUM(CG123:CG134)</f>
        <v>0</v>
      </c>
      <c r="CH135" s="80"/>
      <c r="CI135" s="79">
        <f>SUM(CI123:CI134)</f>
        <v>0</v>
      </c>
      <c r="CJ135" s="46">
        <f>SUM(CJ123:CJ134)</f>
        <v>0</v>
      </c>
      <c r="CK135" s="80"/>
      <c r="CL135" s="79">
        <f>SUM(CL123:CL134)</f>
        <v>0</v>
      </c>
      <c r="CM135" s="46">
        <f>SUM(CM123:CM134)</f>
        <v>0</v>
      </c>
      <c r="CN135" s="80"/>
      <c r="CO135" s="79">
        <f>SUM(CO123:CO134)</f>
        <v>0.10100000000000001</v>
      </c>
      <c r="CP135" s="46">
        <f>SUM(CP123:CP134)</f>
        <v>2</v>
      </c>
      <c r="CQ135" s="80"/>
      <c r="CR135" s="79">
        <f>SUM(CR123:CR134)</f>
        <v>0</v>
      </c>
      <c r="CS135" s="46">
        <f>SUM(CS123:CS134)</f>
        <v>0</v>
      </c>
      <c r="CT135" s="80"/>
      <c r="CU135" s="79">
        <f>SUM(CU123:CU134)</f>
        <v>0</v>
      </c>
      <c r="CV135" s="46">
        <f>SUM(CV123:CV134)</f>
        <v>0</v>
      </c>
      <c r="CW135" s="80"/>
      <c r="CX135" s="79">
        <f>SUM(CX123:CX134)</f>
        <v>2.7E-2</v>
      </c>
      <c r="CY135" s="46">
        <f>SUM(CY123:CY134)</f>
        <v>2.1</v>
      </c>
      <c r="CZ135" s="80"/>
      <c r="DA135" s="79">
        <f>SUM(DA123:DA134)</f>
        <v>6293.4849999999997</v>
      </c>
      <c r="DB135" s="46">
        <f>SUM(DB123:DB134)</f>
        <v>37967.630000000005</v>
      </c>
      <c r="DC135" s="80"/>
      <c r="DD135" s="79">
        <f>SUM(DD123:DD134)</f>
        <v>0</v>
      </c>
      <c r="DE135" s="46">
        <f>SUM(DE123:DE134)</f>
        <v>0</v>
      </c>
      <c r="DF135" s="80"/>
      <c r="DG135" s="79">
        <f>SUM(DG123:DG134)</f>
        <v>0</v>
      </c>
      <c r="DH135" s="46">
        <f>SUM(DH123:DH134)</f>
        <v>0</v>
      </c>
      <c r="DI135" s="80"/>
      <c r="DJ135" s="79">
        <f>SUM(DJ123:DJ134)</f>
        <v>3.6120000000000001</v>
      </c>
      <c r="DK135" s="46">
        <f>SUM(DK123:DK134)</f>
        <v>125.83000000000001</v>
      </c>
      <c r="DL135" s="80"/>
      <c r="DM135" s="79">
        <f>SUM(DM123:DM134)</f>
        <v>0</v>
      </c>
      <c r="DN135" s="46">
        <f>SUM(DN123:DN134)</f>
        <v>0</v>
      </c>
      <c r="DO135" s="80"/>
      <c r="DP135" s="79">
        <f>SUM(DP123:DP134)</f>
        <v>0</v>
      </c>
      <c r="DQ135" s="46">
        <f>SUM(DQ123:DQ134)</f>
        <v>0</v>
      </c>
      <c r="DR135" s="80"/>
      <c r="DS135" s="79">
        <f>SUM(DS123:DS134)</f>
        <v>0</v>
      </c>
      <c r="DT135" s="46">
        <f>SUM(DT123:DT134)</f>
        <v>0</v>
      </c>
      <c r="DU135" s="80"/>
      <c r="DV135" s="79">
        <f>SUM(DV123:DV134)</f>
        <v>0</v>
      </c>
      <c r="DW135" s="46">
        <f>SUM(DW123:DW134)</f>
        <v>0</v>
      </c>
      <c r="DX135" s="80"/>
      <c r="DY135" s="79">
        <f>SUM(DY123:DY134)</f>
        <v>21.227000000000004</v>
      </c>
      <c r="DZ135" s="46">
        <f>SUM(DZ123:DZ134)</f>
        <v>466.54</v>
      </c>
      <c r="EA135" s="80"/>
      <c r="EB135" s="79">
        <f>SUM(EB123:EB134)</f>
        <v>2861.748</v>
      </c>
      <c r="EC135" s="46">
        <f>SUM(EC123:EC134)</f>
        <v>28866.880000000001</v>
      </c>
      <c r="ED135" s="80"/>
      <c r="EE135" s="79">
        <f>SUM(EE123:EE134)</f>
        <v>29</v>
      </c>
      <c r="EF135" s="46">
        <f>SUM(EF123:EF134)</f>
        <v>308.8</v>
      </c>
      <c r="EG135" s="80"/>
      <c r="EH135" s="79">
        <f t="shared" ref="EH135:EI135" si="275">SUM(EH123:EH134)</f>
        <v>0</v>
      </c>
      <c r="EI135" s="46">
        <f t="shared" si="275"/>
        <v>0</v>
      </c>
      <c r="EJ135" s="80"/>
      <c r="EK135" s="79">
        <f>SUM(EK123:EK134)</f>
        <v>4.7E-2</v>
      </c>
      <c r="EL135" s="46">
        <f>SUM(EL123:EL134)</f>
        <v>1.59</v>
      </c>
      <c r="EM135" s="80"/>
      <c r="EN135" s="79">
        <f>SUM(EN123:EN134)</f>
        <v>0.02</v>
      </c>
      <c r="EO135" s="46">
        <f>SUM(EO123:EO134)</f>
        <v>0.6</v>
      </c>
      <c r="EP135" s="80"/>
      <c r="EQ135" s="79">
        <f>SUM(EQ123:EQ134)</f>
        <v>0</v>
      </c>
      <c r="ER135" s="46">
        <f>SUM(ER123:ER134)</f>
        <v>0</v>
      </c>
      <c r="ES135" s="80"/>
      <c r="ET135" s="79">
        <f>SUM(ET123:ET134)</f>
        <v>0</v>
      </c>
      <c r="EU135" s="46">
        <f>SUM(EU123:EU134)</f>
        <v>0</v>
      </c>
      <c r="EV135" s="80"/>
      <c r="EW135" s="79">
        <f>SUM(EW123:EW134)</f>
        <v>0</v>
      </c>
      <c r="EX135" s="46">
        <f>SUM(EX123:EX134)</f>
        <v>0</v>
      </c>
      <c r="EY135" s="80"/>
      <c r="EZ135" s="79">
        <f>SUM(EZ123:EZ134)</f>
        <v>0</v>
      </c>
      <c r="FA135" s="46">
        <f>SUM(FA123:FA134)</f>
        <v>0</v>
      </c>
      <c r="FB135" s="80"/>
      <c r="FC135" s="79">
        <f>SUM(FC123:FC134)</f>
        <v>0</v>
      </c>
      <c r="FD135" s="46">
        <f>SUM(FD123:FD134)</f>
        <v>0</v>
      </c>
      <c r="FE135" s="80"/>
      <c r="FF135" s="79">
        <f>SUM(FF123:FF134)</f>
        <v>1E-3</v>
      </c>
      <c r="FG135" s="46">
        <f>SUM(FG123:FG134)</f>
        <v>0.05</v>
      </c>
      <c r="FH135" s="80"/>
      <c r="FI135" s="79">
        <f>SUM(FI123:FI134)</f>
        <v>0</v>
      </c>
      <c r="FJ135" s="46">
        <f>SUM(FJ123:FJ134)</f>
        <v>0</v>
      </c>
      <c r="FK135" s="80"/>
      <c r="FL135" s="79">
        <f t="shared" ref="FL135:FM135" si="276">SUM(FL123:FL134)</f>
        <v>0</v>
      </c>
      <c r="FM135" s="46">
        <f t="shared" si="276"/>
        <v>0</v>
      </c>
      <c r="FN135" s="80"/>
      <c r="FO135" s="79">
        <f>SUM(FO123:FO134)</f>
        <v>0</v>
      </c>
      <c r="FP135" s="46">
        <f>SUM(FP123:FP134)</f>
        <v>0</v>
      </c>
      <c r="FQ135" s="80"/>
      <c r="FR135" s="79">
        <f>SUM(FR123:FR134)</f>
        <v>0</v>
      </c>
      <c r="FS135" s="46">
        <f>SUM(FS123:FS134)</f>
        <v>0</v>
      </c>
      <c r="FT135" s="80"/>
      <c r="FU135" s="79">
        <f>SUM(FU123:FU134)</f>
        <v>0</v>
      </c>
      <c r="FV135" s="46">
        <f>SUM(FV123:FV134)</f>
        <v>0</v>
      </c>
      <c r="FW135" s="80"/>
      <c r="FX135" s="79">
        <f>SUM(FX123:FX134)</f>
        <v>0</v>
      </c>
      <c r="FY135" s="46">
        <f>SUM(FY123:FY134)</f>
        <v>0</v>
      </c>
      <c r="FZ135" s="80"/>
      <c r="GA135" s="79">
        <f>SUM(GA123:GA134)</f>
        <v>132.21</v>
      </c>
      <c r="GB135" s="46">
        <f>SUM(GB123:GB134)</f>
        <v>1703.0500000000002</v>
      </c>
      <c r="GC135" s="80"/>
      <c r="GD135" s="79">
        <f>SUM(GD123:GD134)</f>
        <v>0</v>
      </c>
      <c r="GE135" s="46">
        <f>SUM(GE123:GE134)</f>
        <v>0</v>
      </c>
      <c r="GF135" s="80"/>
      <c r="GG135" s="79">
        <f>SUM(GG123:GG134)</f>
        <v>8.9999999999999993E-3</v>
      </c>
      <c r="GH135" s="46">
        <f>SUM(GH123:GH134)</f>
        <v>6.5</v>
      </c>
      <c r="GI135" s="80"/>
      <c r="GJ135" s="79">
        <f t="shared" ref="GJ135:GK135" si="277">SUM(GJ123:GJ134)</f>
        <v>0</v>
      </c>
      <c r="GK135" s="46">
        <f t="shared" si="277"/>
        <v>0</v>
      </c>
      <c r="GL135" s="80"/>
      <c r="GM135" s="79">
        <f>SUM(GM123:GM134)</f>
        <v>0.32</v>
      </c>
      <c r="GN135" s="46">
        <f>SUM(GN123:GN134)</f>
        <v>13.96</v>
      </c>
      <c r="GO135" s="80"/>
      <c r="GP135" s="79">
        <f>SUM(GP123:GP134)</f>
        <v>3.6859999999999999</v>
      </c>
      <c r="GQ135" s="46">
        <f>SUM(GQ123:GQ134)</f>
        <v>141.32999999999998</v>
      </c>
      <c r="GR135" s="80"/>
      <c r="GS135" s="79">
        <f t="shared" ref="GS135:GT135" si="278">SUM(GS123:GS134)</f>
        <v>3.0350000000000001</v>
      </c>
      <c r="GT135" s="46">
        <f t="shared" si="278"/>
        <v>12.82</v>
      </c>
      <c r="GU135" s="80"/>
      <c r="GV135" s="79">
        <f t="shared" ref="GV135:GW135" si="279">SUM(GV123:GV134)</f>
        <v>0</v>
      </c>
      <c r="GW135" s="46">
        <f t="shared" si="279"/>
        <v>0</v>
      </c>
      <c r="GX135" s="80"/>
      <c r="GY135" s="79">
        <f t="shared" ref="GY135:GZ135" si="280">SUM(GY123:GY134)</f>
        <v>0</v>
      </c>
      <c r="GZ135" s="46">
        <f t="shared" si="280"/>
        <v>0</v>
      </c>
      <c r="HA135" s="80"/>
      <c r="HB135" s="79">
        <f>SUM(HB123:HB134)</f>
        <v>0</v>
      </c>
      <c r="HC135" s="46">
        <f>SUM(HC123:HC134)</f>
        <v>0</v>
      </c>
      <c r="HD135" s="80"/>
      <c r="HE135" s="79">
        <f>SUM(HE123:HE134)</f>
        <v>0.71</v>
      </c>
      <c r="HF135" s="46">
        <f>SUM(HF123:HF134)</f>
        <v>10.5</v>
      </c>
      <c r="HG135" s="80"/>
      <c r="HH135" s="79">
        <f>SUM(HH123:HH134)</f>
        <v>0.26</v>
      </c>
      <c r="HI135" s="46">
        <f>SUM(HI123:HI134)</f>
        <v>2.3000000000000003</v>
      </c>
      <c r="HJ135" s="80"/>
      <c r="HK135" s="79">
        <f>SUM(HK123:HK134)</f>
        <v>108.545</v>
      </c>
      <c r="HL135" s="46">
        <f>SUM(HL123:HL134)</f>
        <v>1047.5899999999999</v>
      </c>
      <c r="HM135" s="80"/>
      <c r="HN135" s="79">
        <f>SUM(HN123:HN134)</f>
        <v>0</v>
      </c>
      <c r="HO135" s="46">
        <f>SUM(HO123:HO134)</f>
        <v>0</v>
      </c>
      <c r="HP135" s="80"/>
      <c r="HQ135" s="79">
        <f>SUM(HQ123:HQ134)</f>
        <v>242</v>
      </c>
      <c r="HR135" s="46">
        <f>SUM(HR123:HR134)</f>
        <v>1520</v>
      </c>
      <c r="HS135" s="80"/>
      <c r="HT135" s="79">
        <f>SUM(HT123:HT134)</f>
        <v>2327.6240000000003</v>
      </c>
      <c r="HU135" s="46">
        <f>SUM(HU123:HU134)</f>
        <v>12870.300000000003</v>
      </c>
      <c r="HV135" s="80"/>
      <c r="HW135" s="79">
        <f>SUM(HW123:HW134)</f>
        <v>8885.4709999999995</v>
      </c>
      <c r="HX135" s="46">
        <f>SUM(HX123:HX134)</f>
        <v>66183.279999999984</v>
      </c>
      <c r="HY135" s="80"/>
      <c r="HZ135" s="86">
        <f t="shared" si="182"/>
        <v>29320.017</v>
      </c>
      <c r="IA135" s="102">
        <f t="shared" si="183"/>
        <v>227567.53000000003</v>
      </c>
    </row>
    <row r="136" spans="1:235" x14ac:dyDescent="0.3">
      <c r="A136" s="73">
        <v>2018</v>
      </c>
      <c r="B136" s="69" t="s">
        <v>5</v>
      </c>
      <c r="C136" s="52">
        <v>0</v>
      </c>
      <c r="D136" s="7">
        <v>0</v>
      </c>
      <c r="E136" s="53">
        <v>0</v>
      </c>
      <c r="F136" s="52">
        <v>0</v>
      </c>
      <c r="G136" s="7">
        <v>0</v>
      </c>
      <c r="H136" s="53">
        <v>0</v>
      </c>
      <c r="I136" s="52">
        <v>0</v>
      </c>
      <c r="J136" s="7">
        <v>0</v>
      </c>
      <c r="K136" s="53">
        <v>0</v>
      </c>
      <c r="L136" s="52">
        <v>0</v>
      </c>
      <c r="M136" s="7">
        <v>0</v>
      </c>
      <c r="N136" s="53">
        <v>0</v>
      </c>
      <c r="O136" s="52">
        <v>0</v>
      </c>
      <c r="P136" s="7">
        <v>0</v>
      </c>
      <c r="Q136" s="53">
        <v>0</v>
      </c>
      <c r="R136" s="52">
        <v>499.78300000000002</v>
      </c>
      <c r="S136" s="7">
        <v>5133.59</v>
      </c>
      <c r="T136" s="53">
        <f t="shared" ref="T136:T147" si="281">S136/R136*1000</f>
        <v>10271.637890844626</v>
      </c>
      <c r="U136" s="52">
        <v>0</v>
      </c>
      <c r="V136" s="7">
        <v>0</v>
      </c>
      <c r="W136" s="53">
        <v>0</v>
      </c>
      <c r="X136" s="52">
        <v>0</v>
      </c>
      <c r="Y136" s="7">
        <v>0</v>
      </c>
      <c r="Z136" s="53">
        <v>0</v>
      </c>
      <c r="AA136" s="52">
        <v>0</v>
      </c>
      <c r="AB136" s="7">
        <v>0</v>
      </c>
      <c r="AC136" s="53">
        <v>0</v>
      </c>
      <c r="AD136" s="52">
        <v>0</v>
      </c>
      <c r="AE136" s="7">
        <v>0</v>
      </c>
      <c r="AF136" s="53">
        <v>0</v>
      </c>
      <c r="AG136" s="52">
        <v>0</v>
      </c>
      <c r="AH136" s="7">
        <v>0</v>
      </c>
      <c r="AI136" s="53">
        <v>0</v>
      </c>
      <c r="AJ136" s="52">
        <v>0</v>
      </c>
      <c r="AK136" s="7">
        <v>0</v>
      </c>
      <c r="AL136" s="53">
        <v>0</v>
      </c>
      <c r="AM136" s="52">
        <v>0</v>
      </c>
      <c r="AN136" s="7">
        <v>0</v>
      </c>
      <c r="AO136" s="53">
        <v>0</v>
      </c>
      <c r="AP136" s="52">
        <v>0</v>
      </c>
      <c r="AQ136" s="7">
        <v>0</v>
      </c>
      <c r="AR136" s="53">
        <v>0</v>
      </c>
      <c r="AS136" s="52">
        <v>0</v>
      </c>
      <c r="AT136" s="7">
        <v>0</v>
      </c>
      <c r="AU136" s="53">
        <v>0</v>
      </c>
      <c r="AV136" s="52">
        <v>0</v>
      </c>
      <c r="AW136" s="7">
        <v>0</v>
      </c>
      <c r="AX136" s="53">
        <f t="shared" ref="AX136:AX147" si="282">IF(AV136=0,0,AW136/AV136*1000)</f>
        <v>0</v>
      </c>
      <c r="AY136" s="52">
        <v>0</v>
      </c>
      <c r="AZ136" s="7">
        <v>0</v>
      </c>
      <c r="BA136" s="53">
        <v>0</v>
      </c>
      <c r="BB136" s="52">
        <v>0</v>
      </c>
      <c r="BC136" s="7">
        <v>0</v>
      </c>
      <c r="BD136" s="53">
        <v>0</v>
      </c>
      <c r="BE136" s="52">
        <v>65.435000000000002</v>
      </c>
      <c r="BF136" s="7">
        <v>391.89</v>
      </c>
      <c r="BG136" s="53">
        <f t="shared" ref="BG136:BG147" si="283">BF136/BE136*1000</f>
        <v>5988.9967142966298</v>
      </c>
      <c r="BH136" s="52">
        <v>0</v>
      </c>
      <c r="BI136" s="7">
        <v>0</v>
      </c>
      <c r="BJ136" s="53">
        <v>0</v>
      </c>
      <c r="BK136" s="52">
        <v>0</v>
      </c>
      <c r="BL136" s="7">
        <v>0</v>
      </c>
      <c r="BM136" s="53">
        <v>0</v>
      </c>
      <c r="BN136" s="52">
        <v>0</v>
      </c>
      <c r="BO136" s="7">
        <v>0</v>
      </c>
      <c r="BP136" s="53">
        <v>0</v>
      </c>
      <c r="BQ136" s="52">
        <v>0</v>
      </c>
      <c r="BR136" s="7">
        <v>0</v>
      </c>
      <c r="BS136" s="53">
        <v>0</v>
      </c>
      <c r="BT136" s="52">
        <v>0</v>
      </c>
      <c r="BU136" s="7">
        <v>0</v>
      </c>
      <c r="BV136" s="53">
        <v>0</v>
      </c>
      <c r="BW136" s="52">
        <v>0</v>
      </c>
      <c r="BX136" s="7">
        <v>0</v>
      </c>
      <c r="BY136" s="53">
        <v>0</v>
      </c>
      <c r="BZ136" s="52">
        <v>0</v>
      </c>
      <c r="CA136" s="7">
        <v>0</v>
      </c>
      <c r="CB136" s="53">
        <v>0</v>
      </c>
      <c r="CC136" s="52">
        <v>0</v>
      </c>
      <c r="CD136" s="7">
        <v>0</v>
      </c>
      <c r="CE136" s="53">
        <v>0</v>
      </c>
      <c r="CF136" s="52">
        <v>0</v>
      </c>
      <c r="CG136" s="7">
        <v>0</v>
      </c>
      <c r="CH136" s="53">
        <v>0</v>
      </c>
      <c r="CI136" s="52">
        <v>0</v>
      </c>
      <c r="CJ136" s="7">
        <v>0</v>
      </c>
      <c r="CK136" s="53">
        <v>0</v>
      </c>
      <c r="CL136" s="52">
        <v>0</v>
      </c>
      <c r="CM136" s="7">
        <v>0</v>
      </c>
      <c r="CN136" s="53">
        <v>0</v>
      </c>
      <c r="CO136" s="52">
        <v>0</v>
      </c>
      <c r="CP136" s="7">
        <v>0</v>
      </c>
      <c r="CQ136" s="53">
        <v>0</v>
      </c>
      <c r="CR136" s="52">
        <v>0</v>
      </c>
      <c r="CS136" s="7">
        <v>0</v>
      </c>
      <c r="CT136" s="53">
        <v>0</v>
      </c>
      <c r="CU136" s="52">
        <v>0</v>
      </c>
      <c r="CV136" s="7">
        <v>0</v>
      </c>
      <c r="CW136" s="53">
        <v>0</v>
      </c>
      <c r="CX136" s="52">
        <v>0</v>
      </c>
      <c r="CY136" s="7">
        <v>0</v>
      </c>
      <c r="CZ136" s="53">
        <v>0</v>
      </c>
      <c r="DA136" s="52">
        <v>529.04999999999995</v>
      </c>
      <c r="DB136" s="7">
        <v>3533.93</v>
      </c>
      <c r="DC136" s="53">
        <f t="shared" ref="DC136:DC147" si="284">DB136/DA136*1000</f>
        <v>6679.7656176164828</v>
      </c>
      <c r="DD136" s="52">
        <v>0</v>
      </c>
      <c r="DE136" s="7">
        <v>0</v>
      </c>
      <c r="DF136" s="53">
        <v>0</v>
      </c>
      <c r="DG136" s="52">
        <v>0</v>
      </c>
      <c r="DH136" s="7">
        <v>0</v>
      </c>
      <c r="DI136" s="53">
        <v>0</v>
      </c>
      <c r="DJ136" s="52">
        <v>0.04</v>
      </c>
      <c r="DK136" s="7">
        <v>0.36</v>
      </c>
      <c r="DL136" s="53">
        <f t="shared" ref="DL136:DL147" si="285">DK136/DJ136*1000</f>
        <v>9000</v>
      </c>
      <c r="DM136" s="52">
        <v>0</v>
      </c>
      <c r="DN136" s="7">
        <v>0</v>
      </c>
      <c r="DO136" s="53">
        <v>0</v>
      </c>
      <c r="DP136" s="52">
        <v>0</v>
      </c>
      <c r="DQ136" s="7">
        <v>0</v>
      </c>
      <c r="DR136" s="53">
        <v>0</v>
      </c>
      <c r="DS136" s="52">
        <v>0</v>
      </c>
      <c r="DT136" s="7">
        <v>0</v>
      </c>
      <c r="DU136" s="53">
        <v>0</v>
      </c>
      <c r="DV136" s="52">
        <v>0</v>
      </c>
      <c r="DW136" s="7">
        <v>0</v>
      </c>
      <c r="DX136" s="53">
        <v>0</v>
      </c>
      <c r="DY136" s="52">
        <v>0.36699999999999999</v>
      </c>
      <c r="DZ136" s="7">
        <v>4.9400000000000004</v>
      </c>
      <c r="EA136" s="53">
        <f t="shared" ref="EA136:EA147" si="286">DZ136/DY136*1000</f>
        <v>13460.490463215259</v>
      </c>
      <c r="EB136" s="52">
        <v>325.66000000000003</v>
      </c>
      <c r="EC136" s="7">
        <v>3162.45</v>
      </c>
      <c r="ED136" s="53">
        <f t="shared" ref="ED136:ED147" si="287">EC136/EB136*1000</f>
        <v>9710.8947982558493</v>
      </c>
      <c r="EE136" s="52">
        <v>0</v>
      </c>
      <c r="EF136" s="7">
        <v>0</v>
      </c>
      <c r="EG136" s="53">
        <v>0</v>
      </c>
      <c r="EH136" s="52">
        <v>0</v>
      </c>
      <c r="EI136" s="7">
        <v>0</v>
      </c>
      <c r="EJ136" s="53">
        <f t="shared" ref="EJ136:EJ147" si="288">IF(EH136=0,0,EI136/EH136*1000)</f>
        <v>0</v>
      </c>
      <c r="EK136" s="52">
        <v>0</v>
      </c>
      <c r="EL136" s="7">
        <v>0</v>
      </c>
      <c r="EM136" s="53">
        <v>0</v>
      </c>
      <c r="EN136" s="52">
        <v>0</v>
      </c>
      <c r="EO136" s="7">
        <v>0</v>
      </c>
      <c r="EP136" s="53">
        <v>0</v>
      </c>
      <c r="EQ136" s="52">
        <v>0</v>
      </c>
      <c r="ER136" s="7">
        <v>0</v>
      </c>
      <c r="ES136" s="53">
        <v>0</v>
      </c>
      <c r="ET136" s="52">
        <v>0</v>
      </c>
      <c r="EU136" s="7">
        <v>0</v>
      </c>
      <c r="EV136" s="53">
        <v>0</v>
      </c>
      <c r="EW136" s="52">
        <v>0</v>
      </c>
      <c r="EX136" s="7">
        <v>0</v>
      </c>
      <c r="EY136" s="53">
        <v>0</v>
      </c>
      <c r="EZ136" s="52">
        <v>0</v>
      </c>
      <c r="FA136" s="7">
        <v>0</v>
      </c>
      <c r="FB136" s="53">
        <v>0</v>
      </c>
      <c r="FC136" s="52">
        <v>0</v>
      </c>
      <c r="FD136" s="7">
        <v>0</v>
      </c>
      <c r="FE136" s="53">
        <v>0</v>
      </c>
      <c r="FF136" s="52">
        <v>0</v>
      </c>
      <c r="FG136" s="7">
        <v>0</v>
      </c>
      <c r="FH136" s="53">
        <v>0</v>
      </c>
      <c r="FI136" s="52">
        <v>0</v>
      </c>
      <c r="FJ136" s="7">
        <v>0</v>
      </c>
      <c r="FK136" s="53">
        <v>0</v>
      </c>
      <c r="FL136" s="52">
        <v>0</v>
      </c>
      <c r="FM136" s="7">
        <v>0</v>
      </c>
      <c r="FN136" s="53">
        <f t="shared" ref="FN136:FN147" si="289">IF(FL136=0,0,FM136/FL136*1000)</f>
        <v>0</v>
      </c>
      <c r="FO136" s="52">
        <v>0</v>
      </c>
      <c r="FP136" s="7">
        <v>0</v>
      </c>
      <c r="FQ136" s="53">
        <v>0</v>
      </c>
      <c r="FR136" s="52">
        <v>0</v>
      </c>
      <c r="FS136" s="7">
        <v>0</v>
      </c>
      <c r="FT136" s="53">
        <v>0</v>
      </c>
      <c r="FU136" s="52">
        <v>0</v>
      </c>
      <c r="FV136" s="7">
        <v>0</v>
      </c>
      <c r="FW136" s="53">
        <v>0</v>
      </c>
      <c r="FX136" s="52">
        <v>0</v>
      </c>
      <c r="FY136" s="7">
        <v>0</v>
      </c>
      <c r="FZ136" s="53">
        <v>0</v>
      </c>
      <c r="GA136" s="52">
        <v>0</v>
      </c>
      <c r="GB136" s="7">
        <v>0</v>
      </c>
      <c r="GC136" s="53">
        <v>0</v>
      </c>
      <c r="GD136" s="52">
        <v>0</v>
      </c>
      <c r="GE136" s="7">
        <v>0</v>
      </c>
      <c r="GF136" s="53">
        <v>0</v>
      </c>
      <c r="GG136" s="52">
        <v>0</v>
      </c>
      <c r="GH136" s="7">
        <v>0</v>
      </c>
      <c r="GI136" s="53">
        <v>0</v>
      </c>
      <c r="GJ136" s="52">
        <v>0</v>
      </c>
      <c r="GK136" s="7">
        <v>0</v>
      </c>
      <c r="GL136" s="53">
        <f t="shared" ref="GL136:GL147" si="290">IF(GJ136=0,0,GK136/GJ136*1000)</f>
        <v>0</v>
      </c>
      <c r="GM136" s="52">
        <v>0</v>
      </c>
      <c r="GN136" s="7">
        <v>0</v>
      </c>
      <c r="GO136" s="53">
        <v>0</v>
      </c>
      <c r="GP136" s="52">
        <v>0</v>
      </c>
      <c r="GQ136" s="7">
        <v>0</v>
      </c>
      <c r="GR136" s="53">
        <v>0</v>
      </c>
      <c r="GS136" s="52">
        <v>0</v>
      </c>
      <c r="GT136" s="7">
        <v>0</v>
      </c>
      <c r="GU136" s="53">
        <v>0</v>
      </c>
      <c r="GV136" s="52">
        <v>0</v>
      </c>
      <c r="GW136" s="7">
        <v>0</v>
      </c>
      <c r="GX136" s="53">
        <v>0</v>
      </c>
      <c r="GY136" s="52">
        <v>0</v>
      </c>
      <c r="GZ136" s="7">
        <v>0</v>
      </c>
      <c r="HA136" s="53">
        <v>0</v>
      </c>
      <c r="HB136" s="52">
        <v>0</v>
      </c>
      <c r="HC136" s="7">
        <v>0</v>
      </c>
      <c r="HD136" s="53">
        <v>0</v>
      </c>
      <c r="HE136" s="52">
        <v>0</v>
      </c>
      <c r="HF136" s="7">
        <v>0</v>
      </c>
      <c r="HG136" s="53">
        <v>0</v>
      </c>
      <c r="HH136" s="52">
        <v>0</v>
      </c>
      <c r="HI136" s="7">
        <v>0</v>
      </c>
      <c r="HJ136" s="53">
        <v>0</v>
      </c>
      <c r="HK136" s="52">
        <v>7.67</v>
      </c>
      <c r="HL136" s="7">
        <v>82.53</v>
      </c>
      <c r="HM136" s="53">
        <f t="shared" ref="HM136:HM144" si="291">HL136/HK136*1000</f>
        <v>10760.104302477184</v>
      </c>
      <c r="HN136" s="52">
        <v>0</v>
      </c>
      <c r="HO136" s="7">
        <v>0</v>
      </c>
      <c r="HP136" s="53">
        <v>0</v>
      </c>
      <c r="HQ136" s="52">
        <v>0</v>
      </c>
      <c r="HR136" s="7">
        <v>0</v>
      </c>
      <c r="HS136" s="53">
        <v>0</v>
      </c>
      <c r="HT136" s="52">
        <v>71.855000000000004</v>
      </c>
      <c r="HU136" s="7">
        <v>399.42</v>
      </c>
      <c r="HV136" s="53">
        <f t="shared" ref="HV136:HV147" si="292">HU136/HT136*1000</f>
        <v>5558.69459327813</v>
      </c>
      <c r="HW136" s="52">
        <v>557.29499999999996</v>
      </c>
      <c r="HX136" s="7">
        <v>5759.12</v>
      </c>
      <c r="HY136" s="53">
        <f t="shared" ref="HY136:HY147" si="293">HX136/HW136*1000</f>
        <v>10334.060057958533</v>
      </c>
      <c r="HZ136" s="10">
        <f t="shared" ref="HZ136:HZ148" si="294">C136+F136+AM136+AP136+BH136+BK136+DJ136+DY136+FI136+FO136+FX136+GM136+HE136+HK136+HT136+HW136+HQ136+HN136+HH136+GY136+GS136+GP136+BE136+GG136+GD136+GA136+FU136+FR136+FF136+FC136+EZ136+EW136+ET136+EQ136+EN136+EK136+EE136+EB136+DV136+DS136+DP136+DM136+DG136+DD136+DA136+CX136+CU136+CR136+CO136+CL136+CI136+CF136+CC136+BZ136+BW136+BT136+BN136+BB136+AY136+AS136+AJ136+AG136+AD136+AA136+U136+R136+O136+L136+I136+HB136+BQ136</f>
        <v>2057.1550000000002</v>
      </c>
      <c r="IA136" s="15">
        <f t="shared" ref="IA136:IA148" si="295">D136+G136+AN136+AQ136+BI136+BL136+DK136+DZ136+FJ136+FP136+FY136+GN136+HF136+HL136+HU136+HX136+HR136+HO136+HI136+GZ136+GT136+GQ136+BF136+GH136+GE136+GB136+FV136+FS136+FG136+FD136+FA136+EX136+EU136+ER136+EO136+EL136+EF136+EC136+DW136+DT136+DQ136+DN136+DH136+DE136+DB136+CY136+CV136+CS136+CP136+CM136+CJ136+CG136+CD136+CA136+BX136+BU136+BO136+BC136+AZ136+AT136+AK136+AH136+AE136+AB136+V136+S136+P136+M136+J136+HC136+BR136</f>
        <v>18468.23</v>
      </c>
    </row>
    <row r="137" spans="1:235" x14ac:dyDescent="0.3">
      <c r="A137" s="73">
        <v>2018</v>
      </c>
      <c r="B137" s="69" t="s">
        <v>6</v>
      </c>
      <c r="C137" s="52">
        <v>0</v>
      </c>
      <c r="D137" s="7">
        <v>0</v>
      </c>
      <c r="E137" s="53">
        <v>0</v>
      </c>
      <c r="F137" s="52">
        <v>0</v>
      </c>
      <c r="G137" s="7">
        <v>0</v>
      </c>
      <c r="H137" s="53">
        <v>0</v>
      </c>
      <c r="I137" s="52">
        <v>0</v>
      </c>
      <c r="J137" s="7">
        <v>0</v>
      </c>
      <c r="K137" s="53">
        <v>0</v>
      </c>
      <c r="L137" s="52">
        <v>0</v>
      </c>
      <c r="M137" s="7">
        <v>0</v>
      </c>
      <c r="N137" s="53">
        <v>0</v>
      </c>
      <c r="O137" s="52">
        <v>0</v>
      </c>
      <c r="P137" s="7">
        <v>0</v>
      </c>
      <c r="Q137" s="53">
        <v>0</v>
      </c>
      <c r="R137" s="52">
        <v>322.86399999999998</v>
      </c>
      <c r="S137" s="7">
        <v>2919.98</v>
      </c>
      <c r="T137" s="53">
        <f t="shared" si="281"/>
        <v>9043.9937558848305</v>
      </c>
      <c r="U137" s="52">
        <v>0</v>
      </c>
      <c r="V137" s="7">
        <v>0</v>
      </c>
      <c r="W137" s="53">
        <v>0</v>
      </c>
      <c r="X137" s="52">
        <v>0</v>
      </c>
      <c r="Y137" s="7">
        <v>0</v>
      </c>
      <c r="Z137" s="53">
        <v>0</v>
      </c>
      <c r="AA137" s="52">
        <v>0</v>
      </c>
      <c r="AB137" s="7">
        <v>0</v>
      </c>
      <c r="AC137" s="53">
        <v>0</v>
      </c>
      <c r="AD137" s="52">
        <v>7.4999999999999997E-2</v>
      </c>
      <c r="AE137" s="7">
        <v>2.44</v>
      </c>
      <c r="AF137" s="53">
        <f t="shared" ref="AF137:AF145" si="296">AE137/AD137*1000</f>
        <v>32533.333333333332</v>
      </c>
      <c r="AG137" s="52">
        <v>0</v>
      </c>
      <c r="AH137" s="7">
        <v>0</v>
      </c>
      <c r="AI137" s="53">
        <v>0</v>
      </c>
      <c r="AJ137" s="52">
        <v>0</v>
      </c>
      <c r="AK137" s="7">
        <v>0</v>
      </c>
      <c r="AL137" s="53">
        <v>0</v>
      </c>
      <c r="AM137" s="52">
        <v>0</v>
      </c>
      <c r="AN137" s="7">
        <v>0</v>
      </c>
      <c r="AO137" s="53">
        <v>0</v>
      </c>
      <c r="AP137" s="52">
        <v>0</v>
      </c>
      <c r="AQ137" s="7">
        <v>0</v>
      </c>
      <c r="AR137" s="53">
        <v>0</v>
      </c>
      <c r="AS137" s="52">
        <v>0</v>
      </c>
      <c r="AT137" s="7">
        <v>0</v>
      </c>
      <c r="AU137" s="53">
        <v>0</v>
      </c>
      <c r="AV137" s="52">
        <v>0</v>
      </c>
      <c r="AW137" s="7">
        <v>0</v>
      </c>
      <c r="AX137" s="53">
        <f t="shared" si="282"/>
        <v>0</v>
      </c>
      <c r="AY137" s="52">
        <v>0</v>
      </c>
      <c r="AZ137" s="7">
        <v>0</v>
      </c>
      <c r="BA137" s="53">
        <v>0</v>
      </c>
      <c r="BB137" s="52">
        <v>0</v>
      </c>
      <c r="BC137" s="7">
        <v>0</v>
      </c>
      <c r="BD137" s="53">
        <v>0</v>
      </c>
      <c r="BE137" s="52">
        <v>124.76</v>
      </c>
      <c r="BF137" s="7">
        <v>841.6</v>
      </c>
      <c r="BG137" s="53">
        <f t="shared" si="283"/>
        <v>6745.7518435395959</v>
      </c>
      <c r="BH137" s="52">
        <v>0</v>
      </c>
      <c r="BI137" s="7">
        <v>0</v>
      </c>
      <c r="BJ137" s="53">
        <v>0</v>
      </c>
      <c r="BK137" s="52">
        <v>0</v>
      </c>
      <c r="BL137" s="7">
        <v>0</v>
      </c>
      <c r="BM137" s="53">
        <v>0</v>
      </c>
      <c r="BN137" s="52">
        <v>0</v>
      </c>
      <c r="BO137" s="7">
        <v>0</v>
      </c>
      <c r="BP137" s="53">
        <v>0</v>
      </c>
      <c r="BQ137" s="52">
        <v>0</v>
      </c>
      <c r="BR137" s="7">
        <v>0</v>
      </c>
      <c r="BS137" s="53">
        <v>0</v>
      </c>
      <c r="BT137" s="52">
        <v>0</v>
      </c>
      <c r="BU137" s="7">
        <v>0</v>
      </c>
      <c r="BV137" s="53">
        <v>0</v>
      </c>
      <c r="BW137" s="52">
        <v>0</v>
      </c>
      <c r="BX137" s="7">
        <v>0</v>
      </c>
      <c r="BY137" s="53">
        <v>0</v>
      </c>
      <c r="BZ137" s="52">
        <v>0</v>
      </c>
      <c r="CA137" s="7">
        <v>0</v>
      </c>
      <c r="CB137" s="53">
        <v>0</v>
      </c>
      <c r="CC137" s="52">
        <v>0</v>
      </c>
      <c r="CD137" s="7">
        <v>0</v>
      </c>
      <c r="CE137" s="53">
        <v>0</v>
      </c>
      <c r="CF137" s="52">
        <v>0</v>
      </c>
      <c r="CG137" s="7">
        <v>0</v>
      </c>
      <c r="CH137" s="53">
        <v>0</v>
      </c>
      <c r="CI137" s="52">
        <v>0</v>
      </c>
      <c r="CJ137" s="7">
        <v>0</v>
      </c>
      <c r="CK137" s="53">
        <v>0</v>
      </c>
      <c r="CL137" s="52">
        <v>0</v>
      </c>
      <c r="CM137" s="7">
        <v>0</v>
      </c>
      <c r="CN137" s="53">
        <v>0</v>
      </c>
      <c r="CO137" s="52">
        <v>0</v>
      </c>
      <c r="CP137" s="7">
        <v>0</v>
      </c>
      <c r="CQ137" s="53">
        <v>0</v>
      </c>
      <c r="CR137" s="52">
        <v>0</v>
      </c>
      <c r="CS137" s="7">
        <v>0</v>
      </c>
      <c r="CT137" s="53">
        <v>0</v>
      </c>
      <c r="CU137" s="52">
        <v>0</v>
      </c>
      <c r="CV137" s="7">
        <v>0</v>
      </c>
      <c r="CW137" s="53">
        <v>0</v>
      </c>
      <c r="CX137" s="52">
        <v>0</v>
      </c>
      <c r="CY137" s="7">
        <v>0</v>
      </c>
      <c r="CZ137" s="53">
        <v>0</v>
      </c>
      <c r="DA137" s="52">
        <v>381.85399999999998</v>
      </c>
      <c r="DB137" s="7">
        <v>2689.04</v>
      </c>
      <c r="DC137" s="53">
        <f t="shared" si="284"/>
        <v>7042.0631969286696</v>
      </c>
      <c r="DD137" s="52">
        <v>0</v>
      </c>
      <c r="DE137" s="7">
        <v>0</v>
      </c>
      <c r="DF137" s="53">
        <v>0</v>
      </c>
      <c r="DG137" s="52">
        <v>0</v>
      </c>
      <c r="DH137" s="7">
        <v>0</v>
      </c>
      <c r="DI137" s="53">
        <v>0</v>
      </c>
      <c r="DJ137" s="52">
        <v>1.7050000000000001</v>
      </c>
      <c r="DK137" s="7">
        <v>17.989999999999998</v>
      </c>
      <c r="DL137" s="53">
        <f t="shared" si="285"/>
        <v>10551.31964809384</v>
      </c>
      <c r="DM137" s="52">
        <v>0</v>
      </c>
      <c r="DN137" s="7">
        <v>0</v>
      </c>
      <c r="DO137" s="53">
        <v>0</v>
      </c>
      <c r="DP137" s="52">
        <v>0</v>
      </c>
      <c r="DQ137" s="7">
        <v>0</v>
      </c>
      <c r="DR137" s="53">
        <v>0</v>
      </c>
      <c r="DS137" s="52">
        <v>0</v>
      </c>
      <c r="DT137" s="7">
        <v>0</v>
      </c>
      <c r="DU137" s="53">
        <v>0</v>
      </c>
      <c r="DV137" s="52">
        <v>0</v>
      </c>
      <c r="DW137" s="7">
        <v>0</v>
      </c>
      <c r="DX137" s="53">
        <v>0</v>
      </c>
      <c r="DY137" s="52">
        <v>5.2649999999999997</v>
      </c>
      <c r="DZ137" s="7">
        <v>76.2</v>
      </c>
      <c r="EA137" s="53">
        <f t="shared" si="286"/>
        <v>14472.934472934474</v>
      </c>
      <c r="EB137" s="52">
        <v>182.364</v>
      </c>
      <c r="EC137" s="7">
        <v>1877.49</v>
      </c>
      <c r="ED137" s="53">
        <f t="shared" si="287"/>
        <v>10295.288543791537</v>
      </c>
      <c r="EE137" s="52">
        <v>0</v>
      </c>
      <c r="EF137" s="7">
        <v>0</v>
      </c>
      <c r="EG137" s="53">
        <v>0</v>
      </c>
      <c r="EH137" s="52">
        <v>0</v>
      </c>
      <c r="EI137" s="7">
        <v>0</v>
      </c>
      <c r="EJ137" s="53">
        <f t="shared" si="288"/>
        <v>0</v>
      </c>
      <c r="EK137" s="52">
        <v>0</v>
      </c>
      <c r="EL137" s="7">
        <v>0</v>
      </c>
      <c r="EM137" s="53">
        <v>0</v>
      </c>
      <c r="EN137" s="52">
        <v>0</v>
      </c>
      <c r="EO137" s="7">
        <v>0</v>
      </c>
      <c r="EP137" s="53">
        <v>0</v>
      </c>
      <c r="EQ137" s="52">
        <v>0</v>
      </c>
      <c r="ER137" s="7">
        <v>0</v>
      </c>
      <c r="ES137" s="53">
        <v>0</v>
      </c>
      <c r="ET137" s="52">
        <v>0</v>
      </c>
      <c r="EU137" s="7">
        <v>0</v>
      </c>
      <c r="EV137" s="53">
        <v>0</v>
      </c>
      <c r="EW137" s="52">
        <v>0</v>
      </c>
      <c r="EX137" s="7">
        <v>0</v>
      </c>
      <c r="EY137" s="53">
        <v>0</v>
      </c>
      <c r="EZ137" s="52">
        <v>0</v>
      </c>
      <c r="FA137" s="7">
        <v>0</v>
      </c>
      <c r="FB137" s="53">
        <v>0</v>
      </c>
      <c r="FC137" s="52">
        <v>0</v>
      </c>
      <c r="FD137" s="7">
        <v>0</v>
      </c>
      <c r="FE137" s="53">
        <v>0</v>
      </c>
      <c r="FF137" s="52">
        <v>0</v>
      </c>
      <c r="FG137" s="7">
        <v>0</v>
      </c>
      <c r="FH137" s="53">
        <v>0</v>
      </c>
      <c r="FI137" s="52">
        <v>0</v>
      </c>
      <c r="FJ137" s="7">
        <v>0</v>
      </c>
      <c r="FK137" s="53">
        <v>0</v>
      </c>
      <c r="FL137" s="52">
        <v>0</v>
      </c>
      <c r="FM137" s="7">
        <v>0</v>
      </c>
      <c r="FN137" s="53">
        <f t="shared" si="289"/>
        <v>0</v>
      </c>
      <c r="FO137" s="52">
        <v>0</v>
      </c>
      <c r="FP137" s="7">
        <v>0</v>
      </c>
      <c r="FQ137" s="53">
        <v>0</v>
      </c>
      <c r="FR137" s="52">
        <v>0</v>
      </c>
      <c r="FS137" s="7">
        <v>0</v>
      </c>
      <c r="FT137" s="53">
        <v>0</v>
      </c>
      <c r="FU137" s="52">
        <v>0</v>
      </c>
      <c r="FV137" s="7">
        <v>0</v>
      </c>
      <c r="FW137" s="53">
        <v>0</v>
      </c>
      <c r="FX137" s="52">
        <v>0</v>
      </c>
      <c r="FY137" s="7">
        <v>0</v>
      </c>
      <c r="FZ137" s="53">
        <v>0</v>
      </c>
      <c r="GA137" s="52">
        <v>0</v>
      </c>
      <c r="GB137" s="7">
        <v>0</v>
      </c>
      <c r="GC137" s="53">
        <v>0</v>
      </c>
      <c r="GD137" s="52">
        <v>0</v>
      </c>
      <c r="GE137" s="7">
        <v>0</v>
      </c>
      <c r="GF137" s="53">
        <v>0</v>
      </c>
      <c r="GG137" s="52">
        <v>0</v>
      </c>
      <c r="GH137" s="7">
        <v>0</v>
      </c>
      <c r="GI137" s="53">
        <v>0</v>
      </c>
      <c r="GJ137" s="52">
        <v>0</v>
      </c>
      <c r="GK137" s="7">
        <v>0</v>
      </c>
      <c r="GL137" s="53">
        <f t="shared" si="290"/>
        <v>0</v>
      </c>
      <c r="GM137" s="52">
        <v>0</v>
      </c>
      <c r="GN137" s="7">
        <v>0</v>
      </c>
      <c r="GO137" s="53">
        <v>0</v>
      </c>
      <c r="GP137" s="52">
        <v>0</v>
      </c>
      <c r="GQ137" s="7">
        <v>0</v>
      </c>
      <c r="GR137" s="53">
        <v>0</v>
      </c>
      <c r="GS137" s="52">
        <v>0</v>
      </c>
      <c r="GT137" s="7">
        <v>0</v>
      </c>
      <c r="GU137" s="53">
        <v>0</v>
      </c>
      <c r="GV137" s="52">
        <v>0</v>
      </c>
      <c r="GW137" s="7">
        <v>0</v>
      </c>
      <c r="GX137" s="53">
        <v>0</v>
      </c>
      <c r="GY137" s="52">
        <v>0</v>
      </c>
      <c r="GZ137" s="7">
        <v>0</v>
      </c>
      <c r="HA137" s="53">
        <v>0</v>
      </c>
      <c r="HB137" s="52">
        <v>0</v>
      </c>
      <c r="HC137" s="7">
        <v>0</v>
      </c>
      <c r="HD137" s="53">
        <v>0</v>
      </c>
      <c r="HE137" s="52">
        <v>0</v>
      </c>
      <c r="HF137" s="7">
        <v>0</v>
      </c>
      <c r="HG137" s="53">
        <v>0</v>
      </c>
      <c r="HH137" s="52">
        <v>0</v>
      </c>
      <c r="HI137" s="7">
        <v>0</v>
      </c>
      <c r="HJ137" s="53">
        <v>0</v>
      </c>
      <c r="HK137" s="52">
        <v>0.19999999999999998</v>
      </c>
      <c r="HL137" s="7">
        <v>2.1</v>
      </c>
      <c r="HM137" s="53">
        <f t="shared" si="291"/>
        <v>10500.000000000002</v>
      </c>
      <c r="HN137" s="52">
        <v>0</v>
      </c>
      <c r="HO137" s="7">
        <v>0</v>
      </c>
      <c r="HP137" s="53">
        <v>0</v>
      </c>
      <c r="HQ137" s="52">
        <v>0</v>
      </c>
      <c r="HR137" s="7">
        <v>0</v>
      </c>
      <c r="HS137" s="53">
        <v>0</v>
      </c>
      <c r="HT137" s="52">
        <v>69.477000000000004</v>
      </c>
      <c r="HU137" s="7">
        <v>467.58</v>
      </c>
      <c r="HV137" s="53">
        <f t="shared" si="292"/>
        <v>6729.9969774169867</v>
      </c>
      <c r="HW137" s="52">
        <v>523.04600000000005</v>
      </c>
      <c r="HX137" s="7">
        <v>4623.29</v>
      </c>
      <c r="HY137" s="53">
        <f t="shared" si="293"/>
        <v>8839.1651977072761</v>
      </c>
      <c r="HZ137" s="10">
        <f t="shared" si="294"/>
        <v>1611.6100000000001</v>
      </c>
      <c r="IA137" s="15">
        <f t="shared" si="295"/>
        <v>13517.710000000001</v>
      </c>
    </row>
    <row r="138" spans="1:235" x14ac:dyDescent="0.3">
      <c r="A138" s="73">
        <v>2018</v>
      </c>
      <c r="B138" s="69" t="s">
        <v>7</v>
      </c>
      <c r="C138" s="52">
        <v>0</v>
      </c>
      <c r="D138" s="7">
        <v>0</v>
      </c>
      <c r="E138" s="53">
        <v>0</v>
      </c>
      <c r="F138" s="52">
        <v>0</v>
      </c>
      <c r="G138" s="7">
        <v>0</v>
      </c>
      <c r="H138" s="53">
        <v>0</v>
      </c>
      <c r="I138" s="52">
        <v>0.28100000000000003</v>
      </c>
      <c r="J138" s="7">
        <v>3.7</v>
      </c>
      <c r="K138" s="53">
        <f t="shared" ref="K138:K146" si="297">J138/I138*1000</f>
        <v>13167.259786476867</v>
      </c>
      <c r="L138" s="52">
        <v>0</v>
      </c>
      <c r="M138" s="7">
        <v>0</v>
      </c>
      <c r="N138" s="53">
        <v>0</v>
      </c>
      <c r="O138" s="52">
        <v>0</v>
      </c>
      <c r="P138" s="7">
        <v>0</v>
      </c>
      <c r="Q138" s="53">
        <v>0</v>
      </c>
      <c r="R138" s="52">
        <v>467.66699999999997</v>
      </c>
      <c r="S138" s="7">
        <v>4909.21</v>
      </c>
      <c r="T138" s="53">
        <f t="shared" si="281"/>
        <v>10497.234143097547</v>
      </c>
      <c r="U138" s="52">
        <v>0</v>
      </c>
      <c r="V138" s="7">
        <v>0</v>
      </c>
      <c r="W138" s="53">
        <v>0</v>
      </c>
      <c r="X138" s="52">
        <v>0</v>
      </c>
      <c r="Y138" s="7">
        <v>0</v>
      </c>
      <c r="Z138" s="53">
        <v>0</v>
      </c>
      <c r="AA138" s="52">
        <v>0</v>
      </c>
      <c r="AB138" s="7">
        <v>0</v>
      </c>
      <c r="AC138" s="53">
        <v>0</v>
      </c>
      <c r="AD138" s="52">
        <v>0</v>
      </c>
      <c r="AE138" s="7">
        <v>0</v>
      </c>
      <c r="AF138" s="53">
        <v>0</v>
      </c>
      <c r="AG138" s="52">
        <v>0</v>
      </c>
      <c r="AH138" s="7">
        <v>0</v>
      </c>
      <c r="AI138" s="53">
        <v>0</v>
      </c>
      <c r="AJ138" s="52">
        <v>0</v>
      </c>
      <c r="AK138" s="7">
        <v>0</v>
      </c>
      <c r="AL138" s="53">
        <v>0</v>
      </c>
      <c r="AM138" s="52">
        <v>0</v>
      </c>
      <c r="AN138" s="7">
        <v>0</v>
      </c>
      <c r="AO138" s="53">
        <v>0</v>
      </c>
      <c r="AP138" s="52">
        <v>21</v>
      </c>
      <c r="AQ138" s="7">
        <v>191.3</v>
      </c>
      <c r="AR138" s="53">
        <f t="shared" ref="AR138:AR146" si="298">AQ138/AP138*1000</f>
        <v>9109.523809523811</v>
      </c>
      <c r="AS138" s="52">
        <v>0</v>
      </c>
      <c r="AT138" s="7">
        <v>0</v>
      </c>
      <c r="AU138" s="53">
        <v>0</v>
      </c>
      <c r="AV138" s="52">
        <v>0</v>
      </c>
      <c r="AW138" s="7">
        <v>0</v>
      </c>
      <c r="AX138" s="53">
        <f t="shared" si="282"/>
        <v>0</v>
      </c>
      <c r="AY138" s="52">
        <v>0</v>
      </c>
      <c r="AZ138" s="7">
        <v>0</v>
      </c>
      <c r="BA138" s="53">
        <v>0</v>
      </c>
      <c r="BB138" s="52">
        <v>0</v>
      </c>
      <c r="BC138" s="7">
        <v>0</v>
      </c>
      <c r="BD138" s="53">
        <v>0</v>
      </c>
      <c r="BE138" s="52">
        <v>111.06</v>
      </c>
      <c r="BF138" s="7">
        <v>832.02</v>
      </c>
      <c r="BG138" s="53">
        <f t="shared" si="283"/>
        <v>7491.6261480280928</v>
      </c>
      <c r="BH138" s="52">
        <v>0</v>
      </c>
      <c r="BI138" s="7">
        <v>0</v>
      </c>
      <c r="BJ138" s="53">
        <v>0</v>
      </c>
      <c r="BK138" s="52">
        <v>0</v>
      </c>
      <c r="BL138" s="7">
        <v>0</v>
      </c>
      <c r="BM138" s="53">
        <v>0</v>
      </c>
      <c r="BN138" s="52">
        <v>0.20300000000000001</v>
      </c>
      <c r="BO138" s="7">
        <v>3.48</v>
      </c>
      <c r="BP138" s="53">
        <f t="shared" ref="BP138" si="299">BO138/BN138*1000</f>
        <v>17142.857142857141</v>
      </c>
      <c r="BQ138" s="52">
        <v>0</v>
      </c>
      <c r="BR138" s="7">
        <v>0</v>
      </c>
      <c r="BS138" s="53">
        <v>0</v>
      </c>
      <c r="BT138" s="52">
        <v>0</v>
      </c>
      <c r="BU138" s="7">
        <v>0</v>
      </c>
      <c r="BV138" s="53">
        <v>0</v>
      </c>
      <c r="BW138" s="52">
        <v>0</v>
      </c>
      <c r="BX138" s="7">
        <v>0</v>
      </c>
      <c r="BY138" s="53">
        <v>0</v>
      </c>
      <c r="BZ138" s="52">
        <v>0</v>
      </c>
      <c r="CA138" s="7">
        <v>0</v>
      </c>
      <c r="CB138" s="53">
        <v>0</v>
      </c>
      <c r="CC138" s="52">
        <v>0</v>
      </c>
      <c r="CD138" s="7">
        <v>0</v>
      </c>
      <c r="CE138" s="53">
        <v>0</v>
      </c>
      <c r="CF138" s="52">
        <v>0</v>
      </c>
      <c r="CG138" s="7">
        <v>0</v>
      </c>
      <c r="CH138" s="53">
        <v>0</v>
      </c>
      <c r="CI138" s="52">
        <v>0</v>
      </c>
      <c r="CJ138" s="7">
        <v>0</v>
      </c>
      <c r="CK138" s="53">
        <v>0</v>
      </c>
      <c r="CL138" s="52">
        <v>0</v>
      </c>
      <c r="CM138" s="7">
        <v>0</v>
      </c>
      <c r="CN138" s="53">
        <v>0</v>
      </c>
      <c r="CO138" s="52">
        <v>0</v>
      </c>
      <c r="CP138" s="7">
        <v>0</v>
      </c>
      <c r="CQ138" s="53">
        <v>0</v>
      </c>
      <c r="CR138" s="52">
        <v>0</v>
      </c>
      <c r="CS138" s="7">
        <v>0</v>
      </c>
      <c r="CT138" s="53">
        <v>0</v>
      </c>
      <c r="CU138" s="52">
        <v>0</v>
      </c>
      <c r="CV138" s="7">
        <v>0</v>
      </c>
      <c r="CW138" s="53">
        <v>0</v>
      </c>
      <c r="CX138" s="52">
        <v>0</v>
      </c>
      <c r="CY138" s="7">
        <v>0</v>
      </c>
      <c r="CZ138" s="53">
        <v>0</v>
      </c>
      <c r="DA138" s="52">
        <v>325.108</v>
      </c>
      <c r="DB138" s="7">
        <v>2508.5300000000002</v>
      </c>
      <c r="DC138" s="53">
        <f t="shared" si="284"/>
        <v>7715.9897634017007</v>
      </c>
      <c r="DD138" s="52">
        <v>0</v>
      </c>
      <c r="DE138" s="7">
        <v>0</v>
      </c>
      <c r="DF138" s="53">
        <v>0</v>
      </c>
      <c r="DG138" s="52">
        <v>0</v>
      </c>
      <c r="DH138" s="7">
        <v>0</v>
      </c>
      <c r="DI138" s="53">
        <v>0</v>
      </c>
      <c r="DJ138" s="52">
        <v>0.13</v>
      </c>
      <c r="DK138" s="7">
        <v>5.33</v>
      </c>
      <c r="DL138" s="53">
        <f t="shared" si="285"/>
        <v>41000</v>
      </c>
      <c r="DM138" s="52">
        <v>0</v>
      </c>
      <c r="DN138" s="7">
        <v>0</v>
      </c>
      <c r="DO138" s="53">
        <v>0</v>
      </c>
      <c r="DP138" s="52">
        <v>0</v>
      </c>
      <c r="DQ138" s="7">
        <v>0</v>
      </c>
      <c r="DR138" s="53">
        <v>0</v>
      </c>
      <c r="DS138" s="52">
        <v>0</v>
      </c>
      <c r="DT138" s="7">
        <v>0</v>
      </c>
      <c r="DU138" s="53">
        <v>0</v>
      </c>
      <c r="DV138" s="52">
        <v>0</v>
      </c>
      <c r="DW138" s="7">
        <v>0</v>
      </c>
      <c r="DX138" s="53">
        <v>0</v>
      </c>
      <c r="DY138" s="52">
        <v>0.24299999999999999</v>
      </c>
      <c r="DZ138" s="7">
        <v>4.91</v>
      </c>
      <c r="EA138" s="53">
        <f t="shared" si="286"/>
        <v>20205.761316872431</v>
      </c>
      <c r="EB138" s="52">
        <v>120.276</v>
      </c>
      <c r="EC138" s="7">
        <v>1086.1500000000001</v>
      </c>
      <c r="ED138" s="53">
        <f t="shared" si="287"/>
        <v>9030.4798962386521</v>
      </c>
      <c r="EE138" s="52">
        <v>0</v>
      </c>
      <c r="EF138" s="7">
        <v>0</v>
      </c>
      <c r="EG138" s="53">
        <v>0</v>
      </c>
      <c r="EH138" s="52">
        <v>0</v>
      </c>
      <c r="EI138" s="7">
        <v>0</v>
      </c>
      <c r="EJ138" s="53">
        <f t="shared" si="288"/>
        <v>0</v>
      </c>
      <c r="EK138" s="52">
        <v>0</v>
      </c>
      <c r="EL138" s="7">
        <v>0</v>
      </c>
      <c r="EM138" s="53">
        <v>0</v>
      </c>
      <c r="EN138" s="52">
        <v>0</v>
      </c>
      <c r="EO138" s="7">
        <v>0</v>
      </c>
      <c r="EP138" s="53">
        <v>0</v>
      </c>
      <c r="EQ138" s="52">
        <v>0</v>
      </c>
      <c r="ER138" s="7">
        <v>0</v>
      </c>
      <c r="ES138" s="53">
        <v>0</v>
      </c>
      <c r="ET138" s="52">
        <v>0</v>
      </c>
      <c r="EU138" s="7">
        <v>0</v>
      </c>
      <c r="EV138" s="53">
        <v>0</v>
      </c>
      <c r="EW138" s="52">
        <v>0</v>
      </c>
      <c r="EX138" s="7">
        <v>0</v>
      </c>
      <c r="EY138" s="53">
        <v>0</v>
      </c>
      <c r="EZ138" s="52">
        <v>0</v>
      </c>
      <c r="FA138" s="7">
        <v>0</v>
      </c>
      <c r="FB138" s="53">
        <v>0</v>
      </c>
      <c r="FC138" s="52">
        <v>0</v>
      </c>
      <c r="FD138" s="7">
        <v>0</v>
      </c>
      <c r="FE138" s="53">
        <v>0</v>
      </c>
      <c r="FF138" s="52">
        <v>0</v>
      </c>
      <c r="FG138" s="7">
        <v>0</v>
      </c>
      <c r="FH138" s="53">
        <v>0</v>
      </c>
      <c r="FI138" s="52">
        <v>0</v>
      </c>
      <c r="FJ138" s="7">
        <v>0</v>
      </c>
      <c r="FK138" s="53">
        <v>0</v>
      </c>
      <c r="FL138" s="52">
        <v>0</v>
      </c>
      <c r="FM138" s="7">
        <v>0</v>
      </c>
      <c r="FN138" s="53">
        <f t="shared" si="289"/>
        <v>0</v>
      </c>
      <c r="FO138" s="52">
        <v>0</v>
      </c>
      <c r="FP138" s="7">
        <v>0</v>
      </c>
      <c r="FQ138" s="53">
        <v>0</v>
      </c>
      <c r="FR138" s="52">
        <v>0</v>
      </c>
      <c r="FS138" s="7">
        <v>0</v>
      </c>
      <c r="FT138" s="53">
        <v>0</v>
      </c>
      <c r="FU138" s="52">
        <v>0</v>
      </c>
      <c r="FV138" s="7">
        <v>0</v>
      </c>
      <c r="FW138" s="53">
        <v>0</v>
      </c>
      <c r="FX138" s="52">
        <v>0</v>
      </c>
      <c r="FY138" s="7">
        <v>0</v>
      </c>
      <c r="FZ138" s="53">
        <v>0</v>
      </c>
      <c r="GA138" s="52">
        <v>0</v>
      </c>
      <c r="GB138" s="7">
        <v>0</v>
      </c>
      <c r="GC138" s="53">
        <v>0</v>
      </c>
      <c r="GD138" s="52">
        <v>1E-3</v>
      </c>
      <c r="GE138" s="7">
        <v>1.42</v>
      </c>
      <c r="GF138" s="53">
        <f t="shared" ref="GF138" si="300">GE138/GD138*1000</f>
        <v>1420000</v>
      </c>
      <c r="GG138" s="52">
        <v>0</v>
      </c>
      <c r="GH138" s="7">
        <v>0</v>
      </c>
      <c r="GI138" s="53">
        <v>0</v>
      </c>
      <c r="GJ138" s="52">
        <v>0</v>
      </c>
      <c r="GK138" s="7">
        <v>0</v>
      </c>
      <c r="GL138" s="53">
        <f t="shared" si="290"/>
        <v>0</v>
      </c>
      <c r="GM138" s="52">
        <v>0</v>
      </c>
      <c r="GN138" s="7">
        <v>0</v>
      </c>
      <c r="GO138" s="53">
        <v>0</v>
      </c>
      <c r="GP138" s="52">
        <v>0</v>
      </c>
      <c r="GQ138" s="7">
        <v>0</v>
      </c>
      <c r="GR138" s="53">
        <v>0</v>
      </c>
      <c r="GS138" s="52">
        <v>0</v>
      </c>
      <c r="GT138" s="7">
        <v>0</v>
      </c>
      <c r="GU138" s="53">
        <v>0</v>
      </c>
      <c r="GV138" s="52">
        <v>0</v>
      </c>
      <c r="GW138" s="7">
        <v>0</v>
      </c>
      <c r="GX138" s="53">
        <v>0</v>
      </c>
      <c r="GY138" s="52">
        <v>0</v>
      </c>
      <c r="GZ138" s="7">
        <v>0</v>
      </c>
      <c r="HA138" s="53">
        <v>0</v>
      </c>
      <c r="HB138" s="52">
        <v>0</v>
      </c>
      <c r="HC138" s="7">
        <v>0</v>
      </c>
      <c r="HD138" s="53">
        <v>0</v>
      </c>
      <c r="HE138" s="52">
        <v>0</v>
      </c>
      <c r="HF138" s="7">
        <v>0</v>
      </c>
      <c r="HG138" s="53">
        <v>0</v>
      </c>
      <c r="HH138" s="52">
        <v>0</v>
      </c>
      <c r="HI138" s="7">
        <v>0</v>
      </c>
      <c r="HJ138" s="53">
        <v>0</v>
      </c>
      <c r="HK138" s="52">
        <v>0.01</v>
      </c>
      <c r="HL138" s="7">
        <v>0.64</v>
      </c>
      <c r="HM138" s="53">
        <f t="shared" si="291"/>
        <v>64000</v>
      </c>
      <c r="HN138" s="52">
        <v>0</v>
      </c>
      <c r="HO138" s="7">
        <v>0</v>
      </c>
      <c r="HP138" s="53">
        <v>0</v>
      </c>
      <c r="HQ138" s="52">
        <v>312.86099999999999</v>
      </c>
      <c r="HR138" s="7">
        <v>2400</v>
      </c>
      <c r="HS138" s="53">
        <f t="shared" ref="HS138:HS140" si="301">HR138/HQ138*1000</f>
        <v>7671.1383010346453</v>
      </c>
      <c r="HT138" s="52">
        <v>215.18600000000001</v>
      </c>
      <c r="HU138" s="7">
        <v>1667.29</v>
      </c>
      <c r="HV138" s="53">
        <f t="shared" si="292"/>
        <v>7748.1341722974539</v>
      </c>
      <c r="HW138" s="52">
        <v>1302.655</v>
      </c>
      <c r="HX138" s="7">
        <v>11683.92</v>
      </c>
      <c r="HY138" s="53">
        <f t="shared" si="293"/>
        <v>8969.3126729640626</v>
      </c>
      <c r="HZ138" s="10">
        <f t="shared" si="294"/>
        <v>2876.681</v>
      </c>
      <c r="IA138" s="15">
        <f t="shared" si="295"/>
        <v>25297.899999999998</v>
      </c>
    </row>
    <row r="139" spans="1:235" x14ac:dyDescent="0.3">
      <c r="A139" s="73">
        <v>2018</v>
      </c>
      <c r="B139" s="69" t="s">
        <v>8</v>
      </c>
      <c r="C139" s="52">
        <v>0</v>
      </c>
      <c r="D139" s="7">
        <v>0</v>
      </c>
      <c r="E139" s="53">
        <v>0</v>
      </c>
      <c r="F139" s="52">
        <v>0</v>
      </c>
      <c r="G139" s="7">
        <v>0</v>
      </c>
      <c r="H139" s="53">
        <v>0</v>
      </c>
      <c r="I139" s="52">
        <v>0.107</v>
      </c>
      <c r="J139" s="7">
        <v>1.85</v>
      </c>
      <c r="K139" s="53">
        <f t="shared" si="297"/>
        <v>17289.719626168226</v>
      </c>
      <c r="L139" s="52">
        <v>0</v>
      </c>
      <c r="M139" s="7">
        <v>0</v>
      </c>
      <c r="N139" s="53">
        <v>0</v>
      </c>
      <c r="O139" s="52">
        <v>0</v>
      </c>
      <c r="P139" s="7">
        <v>0</v>
      </c>
      <c r="Q139" s="53">
        <v>0</v>
      </c>
      <c r="R139" s="52">
        <v>820.89300000000003</v>
      </c>
      <c r="S139" s="7">
        <v>7145.81</v>
      </c>
      <c r="T139" s="53">
        <f t="shared" si="281"/>
        <v>8704.9225660347947</v>
      </c>
      <c r="U139" s="52">
        <v>0</v>
      </c>
      <c r="V139" s="7">
        <v>0</v>
      </c>
      <c r="W139" s="53">
        <v>0</v>
      </c>
      <c r="X139" s="52">
        <v>0</v>
      </c>
      <c r="Y139" s="7">
        <v>0</v>
      </c>
      <c r="Z139" s="53">
        <v>0</v>
      </c>
      <c r="AA139" s="52">
        <v>0</v>
      </c>
      <c r="AB139" s="7">
        <v>0</v>
      </c>
      <c r="AC139" s="53">
        <v>0</v>
      </c>
      <c r="AD139" s="52">
        <v>0</v>
      </c>
      <c r="AE139" s="7">
        <v>0</v>
      </c>
      <c r="AF139" s="53">
        <v>0</v>
      </c>
      <c r="AG139" s="52">
        <v>0</v>
      </c>
      <c r="AH139" s="7">
        <v>0</v>
      </c>
      <c r="AI139" s="53">
        <v>0</v>
      </c>
      <c r="AJ139" s="52">
        <v>0</v>
      </c>
      <c r="AK139" s="7">
        <v>0</v>
      </c>
      <c r="AL139" s="53">
        <v>0</v>
      </c>
      <c r="AM139" s="52">
        <v>0</v>
      </c>
      <c r="AN139" s="7">
        <v>0</v>
      </c>
      <c r="AO139" s="53">
        <v>0</v>
      </c>
      <c r="AP139" s="52">
        <v>0.01</v>
      </c>
      <c r="AQ139" s="7">
        <v>0.47</v>
      </c>
      <c r="AR139" s="53">
        <f t="shared" si="298"/>
        <v>46999.999999999993</v>
      </c>
      <c r="AS139" s="52">
        <v>0</v>
      </c>
      <c r="AT139" s="7">
        <v>0</v>
      </c>
      <c r="AU139" s="53">
        <v>0</v>
      </c>
      <c r="AV139" s="52">
        <v>0</v>
      </c>
      <c r="AW139" s="7">
        <v>0</v>
      </c>
      <c r="AX139" s="53">
        <f t="shared" si="282"/>
        <v>0</v>
      </c>
      <c r="AY139" s="52">
        <v>0</v>
      </c>
      <c r="AZ139" s="7">
        <v>0</v>
      </c>
      <c r="BA139" s="53">
        <v>0</v>
      </c>
      <c r="BB139" s="52">
        <v>0</v>
      </c>
      <c r="BC139" s="7">
        <v>0</v>
      </c>
      <c r="BD139" s="53">
        <v>0</v>
      </c>
      <c r="BE139" s="52">
        <v>91.111000000000004</v>
      </c>
      <c r="BF139" s="7">
        <v>582.09</v>
      </c>
      <c r="BG139" s="53">
        <f t="shared" si="283"/>
        <v>6388.8004741469194</v>
      </c>
      <c r="BH139" s="52">
        <v>0</v>
      </c>
      <c r="BI139" s="7">
        <v>0</v>
      </c>
      <c r="BJ139" s="53">
        <v>0</v>
      </c>
      <c r="BK139" s="52">
        <v>0</v>
      </c>
      <c r="BL139" s="7">
        <v>0</v>
      </c>
      <c r="BM139" s="53">
        <v>0</v>
      </c>
      <c r="BN139" s="52">
        <v>0</v>
      </c>
      <c r="BO139" s="7">
        <v>0</v>
      </c>
      <c r="BP139" s="53">
        <v>0</v>
      </c>
      <c r="BQ139" s="52">
        <v>0</v>
      </c>
      <c r="BR139" s="7">
        <v>0</v>
      </c>
      <c r="BS139" s="53">
        <v>0</v>
      </c>
      <c r="BT139" s="52">
        <v>0</v>
      </c>
      <c r="BU139" s="7">
        <v>0</v>
      </c>
      <c r="BV139" s="53">
        <v>0</v>
      </c>
      <c r="BW139" s="52">
        <v>0</v>
      </c>
      <c r="BX139" s="7">
        <v>0</v>
      </c>
      <c r="BY139" s="53">
        <v>0</v>
      </c>
      <c r="BZ139" s="52">
        <v>0</v>
      </c>
      <c r="CA139" s="7">
        <v>0</v>
      </c>
      <c r="CB139" s="53">
        <v>0</v>
      </c>
      <c r="CC139" s="52">
        <v>0</v>
      </c>
      <c r="CD139" s="7">
        <v>0</v>
      </c>
      <c r="CE139" s="53">
        <v>0</v>
      </c>
      <c r="CF139" s="52">
        <v>0</v>
      </c>
      <c r="CG139" s="7">
        <v>0</v>
      </c>
      <c r="CH139" s="53">
        <v>0</v>
      </c>
      <c r="CI139" s="52">
        <v>0</v>
      </c>
      <c r="CJ139" s="7">
        <v>0</v>
      </c>
      <c r="CK139" s="53">
        <v>0</v>
      </c>
      <c r="CL139" s="52">
        <v>0</v>
      </c>
      <c r="CM139" s="7">
        <v>0</v>
      </c>
      <c r="CN139" s="53">
        <v>0</v>
      </c>
      <c r="CO139" s="52">
        <v>0</v>
      </c>
      <c r="CP139" s="7">
        <v>0</v>
      </c>
      <c r="CQ139" s="53">
        <v>0</v>
      </c>
      <c r="CR139" s="52">
        <v>0</v>
      </c>
      <c r="CS139" s="7">
        <v>0</v>
      </c>
      <c r="CT139" s="53">
        <v>0</v>
      </c>
      <c r="CU139" s="52">
        <v>0</v>
      </c>
      <c r="CV139" s="7">
        <v>0</v>
      </c>
      <c r="CW139" s="53">
        <v>0</v>
      </c>
      <c r="CX139" s="52">
        <v>0.02</v>
      </c>
      <c r="CY139" s="7">
        <v>0.32</v>
      </c>
      <c r="CZ139" s="53">
        <f t="shared" ref="CZ139" si="302">CY139/CX139*1000</f>
        <v>16000</v>
      </c>
      <c r="DA139" s="52">
        <v>347.96300000000002</v>
      </c>
      <c r="DB139" s="7">
        <v>2249.19</v>
      </c>
      <c r="DC139" s="53">
        <f t="shared" si="284"/>
        <v>6463.8769064526969</v>
      </c>
      <c r="DD139" s="52">
        <v>0</v>
      </c>
      <c r="DE139" s="7">
        <v>0</v>
      </c>
      <c r="DF139" s="53">
        <v>0</v>
      </c>
      <c r="DG139" s="52">
        <v>0</v>
      </c>
      <c r="DH139" s="7">
        <v>0</v>
      </c>
      <c r="DI139" s="53">
        <v>0</v>
      </c>
      <c r="DJ139" s="52">
        <v>0</v>
      </c>
      <c r="DK139" s="7">
        <v>0</v>
      </c>
      <c r="DL139" s="53">
        <v>0</v>
      </c>
      <c r="DM139" s="52">
        <v>0</v>
      </c>
      <c r="DN139" s="7">
        <v>0</v>
      </c>
      <c r="DO139" s="53">
        <v>0</v>
      </c>
      <c r="DP139" s="52">
        <v>0</v>
      </c>
      <c r="DQ139" s="7">
        <v>0</v>
      </c>
      <c r="DR139" s="53">
        <v>0</v>
      </c>
      <c r="DS139" s="52">
        <v>0</v>
      </c>
      <c r="DT139" s="7">
        <v>0</v>
      </c>
      <c r="DU139" s="53">
        <v>0</v>
      </c>
      <c r="DV139" s="52">
        <v>0</v>
      </c>
      <c r="DW139" s="7">
        <v>0</v>
      </c>
      <c r="DX139" s="53">
        <v>0</v>
      </c>
      <c r="DY139" s="52">
        <v>0.23499999999999999</v>
      </c>
      <c r="DZ139" s="7">
        <v>3.92</v>
      </c>
      <c r="EA139" s="53">
        <f t="shared" si="286"/>
        <v>16680.851063829788</v>
      </c>
      <c r="EB139" s="52">
        <v>19.983000000000001</v>
      </c>
      <c r="EC139" s="7">
        <v>189.26</v>
      </c>
      <c r="ED139" s="53">
        <f t="shared" si="287"/>
        <v>9471.0503928339076</v>
      </c>
      <c r="EE139" s="52">
        <v>0</v>
      </c>
      <c r="EF139" s="7">
        <v>0</v>
      </c>
      <c r="EG139" s="53">
        <v>0</v>
      </c>
      <c r="EH139" s="52">
        <v>0</v>
      </c>
      <c r="EI139" s="7">
        <v>0</v>
      </c>
      <c r="EJ139" s="53">
        <f t="shared" si="288"/>
        <v>0</v>
      </c>
      <c r="EK139" s="52">
        <v>0</v>
      </c>
      <c r="EL139" s="7">
        <v>0</v>
      </c>
      <c r="EM139" s="53">
        <v>0</v>
      </c>
      <c r="EN139" s="52">
        <v>0.1</v>
      </c>
      <c r="EO139" s="7">
        <v>1.99</v>
      </c>
      <c r="EP139" s="53">
        <f t="shared" ref="EP139:EP147" si="303">EO139/EN139*1000</f>
        <v>19900</v>
      </c>
      <c r="EQ139" s="52">
        <v>0</v>
      </c>
      <c r="ER139" s="7">
        <v>0</v>
      </c>
      <c r="ES139" s="53">
        <v>0</v>
      </c>
      <c r="ET139" s="52">
        <v>0</v>
      </c>
      <c r="EU139" s="7">
        <v>0</v>
      </c>
      <c r="EV139" s="53">
        <v>0</v>
      </c>
      <c r="EW139" s="52">
        <v>0</v>
      </c>
      <c r="EX139" s="7">
        <v>0</v>
      </c>
      <c r="EY139" s="53">
        <v>0</v>
      </c>
      <c r="EZ139" s="52">
        <v>0</v>
      </c>
      <c r="FA139" s="7">
        <v>0</v>
      </c>
      <c r="FB139" s="53">
        <v>0</v>
      </c>
      <c r="FC139" s="52">
        <v>0</v>
      </c>
      <c r="FD139" s="7">
        <v>0</v>
      </c>
      <c r="FE139" s="53">
        <v>0</v>
      </c>
      <c r="FF139" s="52">
        <v>0</v>
      </c>
      <c r="FG139" s="7">
        <v>0</v>
      </c>
      <c r="FH139" s="53">
        <v>0</v>
      </c>
      <c r="FI139" s="52">
        <v>0</v>
      </c>
      <c r="FJ139" s="7">
        <v>0</v>
      </c>
      <c r="FK139" s="53">
        <v>0</v>
      </c>
      <c r="FL139" s="52">
        <v>0</v>
      </c>
      <c r="FM139" s="7">
        <v>0</v>
      </c>
      <c r="FN139" s="53">
        <f t="shared" si="289"/>
        <v>0</v>
      </c>
      <c r="FO139" s="52">
        <v>0</v>
      </c>
      <c r="FP139" s="7">
        <v>0</v>
      </c>
      <c r="FQ139" s="53">
        <v>0</v>
      </c>
      <c r="FR139" s="52">
        <v>0</v>
      </c>
      <c r="FS139" s="7">
        <v>0</v>
      </c>
      <c r="FT139" s="53">
        <v>0</v>
      </c>
      <c r="FU139" s="52">
        <v>0</v>
      </c>
      <c r="FV139" s="7">
        <v>0</v>
      </c>
      <c r="FW139" s="53">
        <v>0</v>
      </c>
      <c r="FX139" s="52">
        <v>0</v>
      </c>
      <c r="FY139" s="7">
        <v>0</v>
      </c>
      <c r="FZ139" s="53">
        <v>0</v>
      </c>
      <c r="GA139" s="52">
        <v>0</v>
      </c>
      <c r="GB139" s="7">
        <v>0</v>
      </c>
      <c r="GC139" s="53">
        <v>0</v>
      </c>
      <c r="GD139" s="52">
        <v>0</v>
      </c>
      <c r="GE139" s="7">
        <v>0</v>
      </c>
      <c r="GF139" s="53">
        <v>0</v>
      </c>
      <c r="GG139" s="52">
        <v>0</v>
      </c>
      <c r="GH139" s="7">
        <v>0</v>
      </c>
      <c r="GI139" s="53">
        <v>0</v>
      </c>
      <c r="GJ139" s="52">
        <v>0</v>
      </c>
      <c r="GK139" s="7">
        <v>0</v>
      </c>
      <c r="GL139" s="53">
        <f t="shared" si="290"/>
        <v>0</v>
      </c>
      <c r="GM139" s="52">
        <v>0</v>
      </c>
      <c r="GN139" s="7">
        <v>0</v>
      </c>
      <c r="GO139" s="53">
        <v>0</v>
      </c>
      <c r="GP139" s="52">
        <v>1.4999999999999999E-2</v>
      </c>
      <c r="GQ139" s="7">
        <v>0.26</v>
      </c>
      <c r="GR139" s="53">
        <f t="shared" ref="GR139:GR147" si="304">GQ139/GP139*1000</f>
        <v>17333.333333333336</v>
      </c>
      <c r="GS139" s="52">
        <v>0</v>
      </c>
      <c r="GT139" s="7">
        <v>0</v>
      </c>
      <c r="GU139" s="53">
        <v>0</v>
      </c>
      <c r="GV139" s="52">
        <v>0</v>
      </c>
      <c r="GW139" s="7">
        <v>0</v>
      </c>
      <c r="GX139" s="53">
        <v>0</v>
      </c>
      <c r="GY139" s="52">
        <v>0</v>
      </c>
      <c r="GZ139" s="7">
        <v>0</v>
      </c>
      <c r="HA139" s="53">
        <v>0</v>
      </c>
      <c r="HB139" s="52">
        <v>0</v>
      </c>
      <c r="HC139" s="7">
        <v>0</v>
      </c>
      <c r="HD139" s="53">
        <v>0</v>
      </c>
      <c r="HE139" s="52">
        <v>0.20300000000000001</v>
      </c>
      <c r="HF139" s="7">
        <v>3.48</v>
      </c>
      <c r="HG139" s="53">
        <f t="shared" ref="HG139:HG147" si="305">HF139/HE139*1000</f>
        <v>17142.857142857141</v>
      </c>
      <c r="HH139" s="52">
        <v>0</v>
      </c>
      <c r="HI139" s="7">
        <v>0</v>
      </c>
      <c r="HJ139" s="53">
        <v>0</v>
      </c>
      <c r="HK139" s="52">
        <v>0.20200000000000001</v>
      </c>
      <c r="HL139" s="7">
        <v>3.63</v>
      </c>
      <c r="HM139" s="53">
        <f t="shared" si="291"/>
        <v>17970.297029702968</v>
      </c>
      <c r="HN139" s="52">
        <v>0</v>
      </c>
      <c r="HO139" s="7">
        <v>0</v>
      </c>
      <c r="HP139" s="53">
        <v>0</v>
      </c>
      <c r="HQ139" s="52">
        <v>0</v>
      </c>
      <c r="HR139" s="7">
        <v>0</v>
      </c>
      <c r="HS139" s="53">
        <v>0</v>
      </c>
      <c r="HT139" s="52">
        <v>175.458</v>
      </c>
      <c r="HU139" s="7">
        <v>1562.92</v>
      </c>
      <c r="HV139" s="53">
        <f t="shared" si="292"/>
        <v>8907.6588129352895</v>
      </c>
      <c r="HW139" s="52">
        <v>765.44899999999996</v>
      </c>
      <c r="HX139" s="7">
        <v>7390.51</v>
      </c>
      <c r="HY139" s="53">
        <f t="shared" si="293"/>
        <v>9655.1305181664629</v>
      </c>
      <c r="HZ139" s="10">
        <f t="shared" si="294"/>
        <v>2221.7489999999998</v>
      </c>
      <c r="IA139" s="15">
        <f t="shared" si="295"/>
        <v>19135.7</v>
      </c>
    </row>
    <row r="140" spans="1:235" x14ac:dyDescent="0.3">
      <c r="A140" s="73">
        <v>2018</v>
      </c>
      <c r="B140" s="69" t="s">
        <v>9</v>
      </c>
      <c r="C140" s="52">
        <v>2.9000000000000001E-2</v>
      </c>
      <c r="D140" s="7">
        <v>0.95</v>
      </c>
      <c r="E140" s="53">
        <f t="shared" ref="E140" si="306">D140/C140*1000</f>
        <v>32758.620689655167</v>
      </c>
      <c r="F140" s="52">
        <v>0</v>
      </c>
      <c r="G140" s="7">
        <v>0</v>
      </c>
      <c r="H140" s="53">
        <v>0</v>
      </c>
      <c r="I140" s="52">
        <v>0.14599999999999999</v>
      </c>
      <c r="J140" s="7">
        <v>3.59</v>
      </c>
      <c r="K140" s="53">
        <f t="shared" si="297"/>
        <v>24589.04109589041</v>
      </c>
      <c r="L140" s="52">
        <v>0</v>
      </c>
      <c r="M140" s="7">
        <v>0</v>
      </c>
      <c r="N140" s="53">
        <v>0</v>
      </c>
      <c r="O140" s="52">
        <v>0</v>
      </c>
      <c r="P140" s="7">
        <v>0</v>
      </c>
      <c r="Q140" s="53">
        <v>0</v>
      </c>
      <c r="R140" s="52">
        <v>871.34199999999998</v>
      </c>
      <c r="S140" s="7">
        <v>8350.9699999999993</v>
      </c>
      <c r="T140" s="53">
        <f t="shared" si="281"/>
        <v>9584.0324465020622</v>
      </c>
      <c r="U140" s="52">
        <v>0</v>
      </c>
      <c r="V140" s="7">
        <v>0</v>
      </c>
      <c r="W140" s="53">
        <v>0</v>
      </c>
      <c r="X140" s="52">
        <v>0</v>
      </c>
      <c r="Y140" s="7">
        <v>0</v>
      </c>
      <c r="Z140" s="53">
        <v>0</v>
      </c>
      <c r="AA140" s="52">
        <v>0</v>
      </c>
      <c r="AB140" s="7">
        <v>0</v>
      </c>
      <c r="AC140" s="53">
        <v>0</v>
      </c>
      <c r="AD140" s="52">
        <v>0</v>
      </c>
      <c r="AE140" s="7">
        <v>0</v>
      </c>
      <c r="AF140" s="53">
        <v>0</v>
      </c>
      <c r="AG140" s="52">
        <v>0</v>
      </c>
      <c r="AH140" s="7">
        <v>0</v>
      </c>
      <c r="AI140" s="53">
        <v>0</v>
      </c>
      <c r="AJ140" s="52">
        <v>0</v>
      </c>
      <c r="AK140" s="7">
        <v>0</v>
      </c>
      <c r="AL140" s="53">
        <v>0</v>
      </c>
      <c r="AM140" s="52">
        <v>0.4</v>
      </c>
      <c r="AN140" s="7">
        <v>0.5</v>
      </c>
      <c r="AO140" s="53">
        <f t="shared" ref="AO140:AO143" si="307">AN140/AM140*1000</f>
        <v>1250</v>
      </c>
      <c r="AP140" s="52">
        <v>2.08</v>
      </c>
      <c r="AQ140" s="7">
        <v>23.76</v>
      </c>
      <c r="AR140" s="53">
        <f t="shared" si="298"/>
        <v>11423.076923076924</v>
      </c>
      <c r="AS140" s="52">
        <v>0</v>
      </c>
      <c r="AT140" s="7">
        <v>0</v>
      </c>
      <c r="AU140" s="53">
        <v>0</v>
      </c>
      <c r="AV140" s="52">
        <v>0</v>
      </c>
      <c r="AW140" s="7">
        <v>0</v>
      </c>
      <c r="AX140" s="53">
        <f t="shared" si="282"/>
        <v>0</v>
      </c>
      <c r="AY140" s="52">
        <v>0</v>
      </c>
      <c r="AZ140" s="7">
        <v>0</v>
      </c>
      <c r="BA140" s="53">
        <v>0</v>
      </c>
      <c r="BB140" s="52">
        <v>0</v>
      </c>
      <c r="BC140" s="7">
        <v>0</v>
      </c>
      <c r="BD140" s="53">
        <v>0</v>
      </c>
      <c r="BE140" s="52">
        <v>184.95599999999999</v>
      </c>
      <c r="BF140" s="7">
        <v>1221.73</v>
      </c>
      <c r="BG140" s="53">
        <f t="shared" si="283"/>
        <v>6605.5169878241313</v>
      </c>
      <c r="BH140" s="52">
        <v>0</v>
      </c>
      <c r="BI140" s="7">
        <v>0</v>
      </c>
      <c r="BJ140" s="53">
        <v>0</v>
      </c>
      <c r="BK140" s="52">
        <v>0</v>
      </c>
      <c r="BL140" s="7">
        <v>0</v>
      </c>
      <c r="BM140" s="53">
        <v>0</v>
      </c>
      <c r="BN140" s="52">
        <v>0</v>
      </c>
      <c r="BO140" s="7">
        <v>0</v>
      </c>
      <c r="BP140" s="53">
        <v>0</v>
      </c>
      <c r="BQ140" s="52">
        <v>0</v>
      </c>
      <c r="BR140" s="7">
        <v>0</v>
      </c>
      <c r="BS140" s="53">
        <v>0</v>
      </c>
      <c r="BT140" s="52">
        <v>0</v>
      </c>
      <c r="BU140" s="7">
        <v>0</v>
      </c>
      <c r="BV140" s="53">
        <v>0</v>
      </c>
      <c r="BW140" s="52">
        <v>0</v>
      </c>
      <c r="BX140" s="7">
        <v>0</v>
      </c>
      <c r="BY140" s="53">
        <v>0</v>
      </c>
      <c r="BZ140" s="52">
        <v>0</v>
      </c>
      <c r="CA140" s="7">
        <v>0</v>
      </c>
      <c r="CB140" s="53">
        <v>0</v>
      </c>
      <c r="CC140" s="52">
        <v>0</v>
      </c>
      <c r="CD140" s="7">
        <v>0</v>
      </c>
      <c r="CE140" s="53">
        <v>0</v>
      </c>
      <c r="CF140" s="52">
        <v>0</v>
      </c>
      <c r="CG140" s="7">
        <v>0</v>
      </c>
      <c r="CH140" s="53">
        <v>0</v>
      </c>
      <c r="CI140" s="52">
        <v>0</v>
      </c>
      <c r="CJ140" s="7">
        <v>0</v>
      </c>
      <c r="CK140" s="53">
        <v>0</v>
      </c>
      <c r="CL140" s="52">
        <v>0</v>
      </c>
      <c r="CM140" s="7">
        <v>0</v>
      </c>
      <c r="CN140" s="53">
        <v>0</v>
      </c>
      <c r="CO140" s="52">
        <v>6.0999999999999999E-2</v>
      </c>
      <c r="CP140" s="7">
        <v>1.25</v>
      </c>
      <c r="CQ140" s="53">
        <f t="shared" ref="CQ140:CQ145" si="308">CP140/CO140*1000</f>
        <v>20491.803278688527</v>
      </c>
      <c r="CR140" s="52">
        <v>0</v>
      </c>
      <c r="CS140" s="7">
        <v>0</v>
      </c>
      <c r="CT140" s="53">
        <v>0</v>
      </c>
      <c r="CU140" s="52">
        <v>0</v>
      </c>
      <c r="CV140" s="7">
        <v>0</v>
      </c>
      <c r="CW140" s="53">
        <v>0</v>
      </c>
      <c r="CX140" s="52">
        <v>0</v>
      </c>
      <c r="CY140" s="7">
        <v>0</v>
      </c>
      <c r="CZ140" s="53">
        <v>0</v>
      </c>
      <c r="DA140" s="52">
        <v>724.69399999999996</v>
      </c>
      <c r="DB140" s="7">
        <v>5072.63</v>
      </c>
      <c r="DC140" s="53">
        <f t="shared" si="284"/>
        <v>6999.685384451921</v>
      </c>
      <c r="DD140" s="52">
        <v>0</v>
      </c>
      <c r="DE140" s="7">
        <v>0</v>
      </c>
      <c r="DF140" s="53">
        <v>0</v>
      </c>
      <c r="DG140" s="52">
        <v>0</v>
      </c>
      <c r="DH140" s="7">
        <v>0</v>
      </c>
      <c r="DI140" s="53">
        <v>0</v>
      </c>
      <c r="DJ140" s="52">
        <v>7.0000000000000007E-2</v>
      </c>
      <c r="DK140" s="7">
        <v>0.86</v>
      </c>
      <c r="DL140" s="53">
        <f t="shared" si="285"/>
        <v>12285.714285714284</v>
      </c>
      <c r="DM140" s="52">
        <v>0</v>
      </c>
      <c r="DN140" s="7">
        <v>0</v>
      </c>
      <c r="DO140" s="53">
        <v>0</v>
      </c>
      <c r="DP140" s="52">
        <v>0</v>
      </c>
      <c r="DQ140" s="7">
        <v>0</v>
      </c>
      <c r="DR140" s="53">
        <v>0</v>
      </c>
      <c r="DS140" s="52">
        <v>0</v>
      </c>
      <c r="DT140" s="7">
        <v>0</v>
      </c>
      <c r="DU140" s="53">
        <v>0</v>
      </c>
      <c r="DV140" s="52">
        <v>0</v>
      </c>
      <c r="DW140" s="7">
        <v>0</v>
      </c>
      <c r="DX140" s="53">
        <v>0</v>
      </c>
      <c r="DY140" s="52">
        <v>0.80500000000000005</v>
      </c>
      <c r="DZ140" s="7">
        <v>16.920000000000002</v>
      </c>
      <c r="EA140" s="53">
        <f t="shared" si="286"/>
        <v>21018.633540372673</v>
      </c>
      <c r="EB140" s="52">
        <v>144.16200000000001</v>
      </c>
      <c r="EC140" s="7">
        <v>1421.34</v>
      </c>
      <c r="ED140" s="53">
        <f t="shared" si="287"/>
        <v>9859.3249261247765</v>
      </c>
      <c r="EE140" s="52">
        <v>0</v>
      </c>
      <c r="EF140" s="7">
        <v>0</v>
      </c>
      <c r="EG140" s="53">
        <v>0</v>
      </c>
      <c r="EH140" s="52">
        <v>0</v>
      </c>
      <c r="EI140" s="7">
        <v>0</v>
      </c>
      <c r="EJ140" s="53">
        <f t="shared" si="288"/>
        <v>0</v>
      </c>
      <c r="EK140" s="52">
        <v>9.1999999999999998E-2</v>
      </c>
      <c r="EL140" s="7">
        <v>3.6</v>
      </c>
      <c r="EM140" s="53">
        <f t="shared" ref="EM140:EM147" si="309">EL140/EK140*1000</f>
        <v>39130.434782608696</v>
      </c>
      <c r="EN140" s="52">
        <v>0</v>
      </c>
      <c r="EO140" s="7">
        <v>0</v>
      </c>
      <c r="EP140" s="53">
        <v>0</v>
      </c>
      <c r="EQ140" s="52">
        <v>0</v>
      </c>
      <c r="ER140" s="7">
        <v>0</v>
      </c>
      <c r="ES140" s="53">
        <v>0</v>
      </c>
      <c r="ET140" s="52">
        <v>0</v>
      </c>
      <c r="EU140" s="7">
        <v>0</v>
      </c>
      <c r="EV140" s="53">
        <v>0</v>
      </c>
      <c r="EW140" s="52">
        <v>0</v>
      </c>
      <c r="EX140" s="7">
        <v>0</v>
      </c>
      <c r="EY140" s="53">
        <v>0</v>
      </c>
      <c r="EZ140" s="52">
        <v>0</v>
      </c>
      <c r="FA140" s="7">
        <v>0</v>
      </c>
      <c r="FB140" s="53">
        <v>0</v>
      </c>
      <c r="FC140" s="52">
        <v>0</v>
      </c>
      <c r="FD140" s="7">
        <v>0</v>
      </c>
      <c r="FE140" s="53">
        <v>0</v>
      </c>
      <c r="FF140" s="52">
        <v>0</v>
      </c>
      <c r="FG140" s="7">
        <v>0</v>
      </c>
      <c r="FH140" s="53">
        <v>0</v>
      </c>
      <c r="FI140" s="52">
        <v>0</v>
      </c>
      <c r="FJ140" s="7">
        <v>0</v>
      </c>
      <c r="FK140" s="53">
        <v>0</v>
      </c>
      <c r="FL140" s="52">
        <v>0</v>
      </c>
      <c r="FM140" s="7">
        <v>0</v>
      </c>
      <c r="FN140" s="53">
        <f t="shared" si="289"/>
        <v>0</v>
      </c>
      <c r="FO140" s="52">
        <v>0</v>
      </c>
      <c r="FP140" s="7">
        <v>0</v>
      </c>
      <c r="FQ140" s="53">
        <v>0</v>
      </c>
      <c r="FR140" s="52">
        <v>0</v>
      </c>
      <c r="FS140" s="7">
        <v>0</v>
      </c>
      <c r="FT140" s="53">
        <v>0</v>
      </c>
      <c r="FU140" s="52">
        <v>0</v>
      </c>
      <c r="FV140" s="7">
        <v>0</v>
      </c>
      <c r="FW140" s="53">
        <v>0</v>
      </c>
      <c r="FX140" s="52">
        <v>0</v>
      </c>
      <c r="FY140" s="7">
        <v>0</v>
      </c>
      <c r="FZ140" s="53">
        <v>0</v>
      </c>
      <c r="GA140" s="52">
        <v>0</v>
      </c>
      <c r="GB140" s="7">
        <v>0</v>
      </c>
      <c r="GC140" s="53">
        <v>0</v>
      </c>
      <c r="GD140" s="52">
        <v>0</v>
      </c>
      <c r="GE140" s="7">
        <v>0</v>
      </c>
      <c r="GF140" s="53">
        <v>0</v>
      </c>
      <c r="GG140" s="52">
        <v>0</v>
      </c>
      <c r="GH140" s="7">
        <v>0</v>
      </c>
      <c r="GI140" s="53">
        <v>0</v>
      </c>
      <c r="GJ140" s="52">
        <v>0</v>
      </c>
      <c r="GK140" s="7">
        <v>0</v>
      </c>
      <c r="GL140" s="53">
        <f t="shared" si="290"/>
        <v>0</v>
      </c>
      <c r="GM140" s="52">
        <v>0</v>
      </c>
      <c r="GN140" s="7">
        <v>0</v>
      </c>
      <c r="GO140" s="53">
        <v>0</v>
      </c>
      <c r="GP140" s="52">
        <v>0</v>
      </c>
      <c r="GQ140" s="7">
        <v>0</v>
      </c>
      <c r="GR140" s="53">
        <v>0</v>
      </c>
      <c r="GS140" s="52">
        <v>0</v>
      </c>
      <c r="GT140" s="7">
        <v>0</v>
      </c>
      <c r="GU140" s="53">
        <v>0</v>
      </c>
      <c r="GV140" s="52">
        <v>0</v>
      </c>
      <c r="GW140" s="7">
        <v>0</v>
      </c>
      <c r="GX140" s="53">
        <v>0</v>
      </c>
      <c r="GY140" s="52">
        <v>0</v>
      </c>
      <c r="GZ140" s="7">
        <v>0</v>
      </c>
      <c r="HA140" s="53">
        <v>0</v>
      </c>
      <c r="HB140" s="52">
        <v>0</v>
      </c>
      <c r="HC140" s="7">
        <v>0</v>
      </c>
      <c r="HD140" s="53">
        <v>0</v>
      </c>
      <c r="HE140" s="52">
        <v>0</v>
      </c>
      <c r="HF140" s="7">
        <v>0</v>
      </c>
      <c r="HG140" s="53">
        <v>0</v>
      </c>
      <c r="HH140" s="52">
        <v>0</v>
      </c>
      <c r="HI140" s="7">
        <v>0</v>
      </c>
      <c r="HJ140" s="53">
        <v>0</v>
      </c>
      <c r="HK140" s="52">
        <v>0.37</v>
      </c>
      <c r="HL140" s="7">
        <v>8.1900000000000013</v>
      </c>
      <c r="HM140" s="53">
        <f t="shared" si="291"/>
        <v>22135.13513513514</v>
      </c>
      <c r="HN140" s="52">
        <v>0</v>
      </c>
      <c r="HO140" s="7">
        <v>0</v>
      </c>
      <c r="HP140" s="53">
        <v>0</v>
      </c>
      <c r="HQ140" s="52">
        <v>25</v>
      </c>
      <c r="HR140" s="7">
        <v>165</v>
      </c>
      <c r="HS140" s="53">
        <f t="shared" si="301"/>
        <v>6600</v>
      </c>
      <c r="HT140" s="52">
        <v>207.97200000000001</v>
      </c>
      <c r="HU140" s="7">
        <v>1581.51</v>
      </c>
      <c r="HV140" s="53">
        <f t="shared" si="292"/>
        <v>7604.4371357682767</v>
      </c>
      <c r="HW140" s="52">
        <v>658.54300000000001</v>
      </c>
      <c r="HX140" s="7">
        <v>5676.75</v>
      </c>
      <c r="HY140" s="53">
        <f t="shared" si="293"/>
        <v>8620.1660331975272</v>
      </c>
      <c r="HZ140" s="10">
        <f t="shared" si="294"/>
        <v>2820.7220000000002</v>
      </c>
      <c r="IA140" s="15">
        <f t="shared" si="295"/>
        <v>23549.55</v>
      </c>
    </row>
    <row r="141" spans="1:235" x14ac:dyDescent="0.3">
      <c r="A141" s="73">
        <v>2018</v>
      </c>
      <c r="B141" s="69" t="s">
        <v>10</v>
      </c>
      <c r="C141" s="52">
        <v>0</v>
      </c>
      <c r="D141" s="7">
        <v>0</v>
      </c>
      <c r="E141" s="53">
        <v>0</v>
      </c>
      <c r="F141" s="52">
        <v>0</v>
      </c>
      <c r="G141" s="7">
        <v>0</v>
      </c>
      <c r="H141" s="53">
        <v>0</v>
      </c>
      <c r="I141" s="52">
        <v>0.10984000000000001</v>
      </c>
      <c r="J141" s="7">
        <v>1.663</v>
      </c>
      <c r="K141" s="53">
        <f t="shared" si="297"/>
        <v>15140.203932993443</v>
      </c>
      <c r="L141" s="52">
        <v>0</v>
      </c>
      <c r="M141" s="7">
        <v>0</v>
      </c>
      <c r="N141" s="53">
        <v>0</v>
      </c>
      <c r="O141" s="52">
        <v>0</v>
      </c>
      <c r="P141" s="7">
        <v>0</v>
      </c>
      <c r="Q141" s="53">
        <v>0</v>
      </c>
      <c r="R141" s="52">
        <v>787.65797999999995</v>
      </c>
      <c r="S141" s="7">
        <v>5349.4949999999999</v>
      </c>
      <c r="T141" s="53">
        <f t="shared" si="281"/>
        <v>6791.6470547279932</v>
      </c>
      <c r="U141" s="52">
        <v>0</v>
      </c>
      <c r="V141" s="7">
        <v>0</v>
      </c>
      <c r="W141" s="53">
        <v>0</v>
      </c>
      <c r="X141" s="52">
        <v>0</v>
      </c>
      <c r="Y141" s="7">
        <v>0</v>
      </c>
      <c r="Z141" s="53">
        <v>0</v>
      </c>
      <c r="AA141" s="52">
        <v>0</v>
      </c>
      <c r="AB141" s="7">
        <v>0</v>
      </c>
      <c r="AC141" s="53">
        <v>0</v>
      </c>
      <c r="AD141" s="52">
        <v>0</v>
      </c>
      <c r="AE141" s="7">
        <v>0</v>
      </c>
      <c r="AF141" s="53">
        <v>0</v>
      </c>
      <c r="AG141" s="52">
        <v>0</v>
      </c>
      <c r="AH141" s="7">
        <v>0</v>
      </c>
      <c r="AI141" s="53">
        <v>0</v>
      </c>
      <c r="AJ141" s="52">
        <v>0</v>
      </c>
      <c r="AK141" s="7">
        <v>0</v>
      </c>
      <c r="AL141" s="53">
        <v>0</v>
      </c>
      <c r="AM141" s="52">
        <v>0</v>
      </c>
      <c r="AN141" s="7">
        <v>0</v>
      </c>
      <c r="AO141" s="53">
        <v>0</v>
      </c>
      <c r="AP141" s="52">
        <v>0</v>
      </c>
      <c r="AQ141" s="7">
        <v>0</v>
      </c>
      <c r="AR141" s="53">
        <v>0</v>
      </c>
      <c r="AS141" s="52">
        <v>0</v>
      </c>
      <c r="AT141" s="7">
        <v>0</v>
      </c>
      <c r="AU141" s="53">
        <v>0</v>
      </c>
      <c r="AV141" s="52">
        <v>0</v>
      </c>
      <c r="AW141" s="7">
        <v>0</v>
      </c>
      <c r="AX141" s="53">
        <f t="shared" si="282"/>
        <v>0</v>
      </c>
      <c r="AY141" s="52">
        <v>0</v>
      </c>
      <c r="AZ141" s="7">
        <v>0</v>
      </c>
      <c r="BA141" s="53">
        <v>0</v>
      </c>
      <c r="BB141" s="52">
        <v>0</v>
      </c>
      <c r="BC141" s="7">
        <v>0</v>
      </c>
      <c r="BD141" s="53">
        <v>0</v>
      </c>
      <c r="BE141" s="52">
        <v>91.426259999999999</v>
      </c>
      <c r="BF141" s="7">
        <v>677.05499999999995</v>
      </c>
      <c r="BG141" s="53">
        <f t="shared" si="283"/>
        <v>7405.476282197259</v>
      </c>
      <c r="BH141" s="52">
        <v>0</v>
      </c>
      <c r="BI141" s="7">
        <v>0</v>
      </c>
      <c r="BJ141" s="53">
        <v>0</v>
      </c>
      <c r="BK141" s="52">
        <v>0</v>
      </c>
      <c r="BL141" s="7">
        <v>0</v>
      </c>
      <c r="BM141" s="53">
        <v>0</v>
      </c>
      <c r="BN141" s="52">
        <v>0</v>
      </c>
      <c r="BO141" s="7">
        <v>0</v>
      </c>
      <c r="BP141" s="53">
        <v>0</v>
      </c>
      <c r="BQ141" s="52">
        <v>0</v>
      </c>
      <c r="BR141" s="7">
        <v>0</v>
      </c>
      <c r="BS141" s="53">
        <v>0</v>
      </c>
      <c r="BT141" s="52">
        <v>0</v>
      </c>
      <c r="BU141" s="7">
        <v>0</v>
      </c>
      <c r="BV141" s="53">
        <v>0</v>
      </c>
      <c r="BW141" s="52">
        <v>0</v>
      </c>
      <c r="BX141" s="7">
        <v>0</v>
      </c>
      <c r="BY141" s="53">
        <v>0</v>
      </c>
      <c r="BZ141" s="52">
        <v>0</v>
      </c>
      <c r="CA141" s="7">
        <v>0</v>
      </c>
      <c r="CB141" s="53">
        <v>0</v>
      </c>
      <c r="CC141" s="52">
        <v>0</v>
      </c>
      <c r="CD141" s="7">
        <v>0</v>
      </c>
      <c r="CE141" s="53">
        <v>0</v>
      </c>
      <c r="CF141" s="52">
        <v>0</v>
      </c>
      <c r="CG141" s="7">
        <v>0</v>
      </c>
      <c r="CH141" s="53">
        <v>0</v>
      </c>
      <c r="CI141" s="52">
        <v>0</v>
      </c>
      <c r="CJ141" s="7">
        <v>0</v>
      </c>
      <c r="CK141" s="53">
        <v>0</v>
      </c>
      <c r="CL141" s="52">
        <v>0</v>
      </c>
      <c r="CM141" s="7">
        <v>0</v>
      </c>
      <c r="CN141" s="53">
        <v>0</v>
      </c>
      <c r="CO141" s="52">
        <v>0</v>
      </c>
      <c r="CP141" s="7">
        <v>0</v>
      </c>
      <c r="CQ141" s="53">
        <v>0</v>
      </c>
      <c r="CR141" s="52">
        <v>0</v>
      </c>
      <c r="CS141" s="7">
        <v>0</v>
      </c>
      <c r="CT141" s="53">
        <v>0</v>
      </c>
      <c r="CU141" s="52">
        <v>0</v>
      </c>
      <c r="CV141" s="7">
        <v>0</v>
      </c>
      <c r="CW141" s="53">
        <v>0</v>
      </c>
      <c r="CX141" s="52">
        <v>0</v>
      </c>
      <c r="CY141" s="7">
        <v>0</v>
      </c>
      <c r="CZ141" s="53">
        <v>0</v>
      </c>
      <c r="DA141" s="52">
        <v>325.75900000000001</v>
      </c>
      <c r="DB141" s="7">
        <v>2078.4969999999998</v>
      </c>
      <c r="DC141" s="53">
        <f t="shared" si="284"/>
        <v>6380.4745225765055</v>
      </c>
      <c r="DD141" s="52">
        <v>0</v>
      </c>
      <c r="DE141" s="7">
        <v>0</v>
      </c>
      <c r="DF141" s="53">
        <v>0</v>
      </c>
      <c r="DG141" s="52">
        <v>0</v>
      </c>
      <c r="DH141" s="7">
        <v>0</v>
      </c>
      <c r="DI141" s="53">
        <v>0</v>
      </c>
      <c r="DJ141" s="52">
        <v>0.16713999999999998</v>
      </c>
      <c r="DK141" s="7">
        <v>2.371</v>
      </c>
      <c r="DL141" s="53">
        <f t="shared" si="285"/>
        <v>14185.712576283358</v>
      </c>
      <c r="DM141" s="52">
        <v>0</v>
      </c>
      <c r="DN141" s="7">
        <v>0</v>
      </c>
      <c r="DO141" s="53">
        <v>0</v>
      </c>
      <c r="DP141" s="52">
        <v>0</v>
      </c>
      <c r="DQ141" s="7">
        <v>0</v>
      </c>
      <c r="DR141" s="53">
        <v>0</v>
      </c>
      <c r="DS141" s="52">
        <v>0</v>
      </c>
      <c r="DT141" s="7">
        <v>0</v>
      </c>
      <c r="DU141" s="53">
        <v>0</v>
      </c>
      <c r="DV141" s="52">
        <v>0</v>
      </c>
      <c r="DW141" s="7">
        <v>0</v>
      </c>
      <c r="DX141" s="53">
        <v>0</v>
      </c>
      <c r="DY141" s="52">
        <v>0.33021</v>
      </c>
      <c r="DZ141" s="7">
        <v>10.282999999999999</v>
      </c>
      <c r="EA141" s="53">
        <f t="shared" si="286"/>
        <v>31140.789194754852</v>
      </c>
      <c r="EB141" s="52">
        <v>114.93205</v>
      </c>
      <c r="EC141" s="7">
        <v>1233.837</v>
      </c>
      <c r="ED141" s="53">
        <f t="shared" si="287"/>
        <v>10735.360589148109</v>
      </c>
      <c r="EE141" s="52">
        <v>0</v>
      </c>
      <c r="EF141" s="7">
        <v>0</v>
      </c>
      <c r="EG141" s="53">
        <v>0</v>
      </c>
      <c r="EH141" s="52">
        <v>0</v>
      </c>
      <c r="EI141" s="7">
        <v>0</v>
      </c>
      <c r="EJ141" s="53">
        <f t="shared" si="288"/>
        <v>0</v>
      </c>
      <c r="EK141" s="52">
        <v>0</v>
      </c>
      <c r="EL141" s="7">
        <v>0</v>
      </c>
      <c r="EM141" s="53">
        <v>0</v>
      </c>
      <c r="EN141" s="52">
        <v>0.1</v>
      </c>
      <c r="EO141" s="7">
        <v>1.984</v>
      </c>
      <c r="EP141" s="53">
        <f t="shared" si="303"/>
        <v>19840</v>
      </c>
      <c r="EQ141" s="52">
        <v>0</v>
      </c>
      <c r="ER141" s="7">
        <v>0</v>
      </c>
      <c r="ES141" s="53">
        <v>0</v>
      </c>
      <c r="ET141" s="52">
        <v>0</v>
      </c>
      <c r="EU141" s="7">
        <v>0</v>
      </c>
      <c r="EV141" s="53">
        <v>0</v>
      </c>
      <c r="EW141" s="52">
        <v>0</v>
      </c>
      <c r="EX141" s="7">
        <v>0</v>
      </c>
      <c r="EY141" s="53">
        <v>0</v>
      </c>
      <c r="EZ141" s="52">
        <v>0</v>
      </c>
      <c r="FA141" s="7">
        <v>0</v>
      </c>
      <c r="FB141" s="53">
        <v>0</v>
      </c>
      <c r="FC141" s="52">
        <v>0</v>
      </c>
      <c r="FD141" s="7">
        <v>0</v>
      </c>
      <c r="FE141" s="53">
        <v>0</v>
      </c>
      <c r="FF141" s="52">
        <v>0</v>
      </c>
      <c r="FG141" s="7">
        <v>0</v>
      </c>
      <c r="FH141" s="53">
        <v>0</v>
      </c>
      <c r="FI141" s="52">
        <v>0</v>
      </c>
      <c r="FJ141" s="7">
        <v>0</v>
      </c>
      <c r="FK141" s="53">
        <v>0</v>
      </c>
      <c r="FL141" s="52">
        <v>0</v>
      </c>
      <c r="FM141" s="7">
        <v>0</v>
      </c>
      <c r="FN141" s="53">
        <f t="shared" si="289"/>
        <v>0</v>
      </c>
      <c r="FO141" s="52">
        <v>0</v>
      </c>
      <c r="FP141" s="7">
        <v>0</v>
      </c>
      <c r="FQ141" s="53">
        <v>0</v>
      </c>
      <c r="FR141" s="52">
        <v>0</v>
      </c>
      <c r="FS141" s="7">
        <v>0</v>
      </c>
      <c r="FT141" s="53">
        <v>0</v>
      </c>
      <c r="FU141" s="52">
        <v>0</v>
      </c>
      <c r="FV141" s="7">
        <v>0</v>
      </c>
      <c r="FW141" s="53">
        <v>0</v>
      </c>
      <c r="FX141" s="52">
        <v>0</v>
      </c>
      <c r="FY141" s="7">
        <v>0</v>
      </c>
      <c r="FZ141" s="53">
        <v>0</v>
      </c>
      <c r="GA141" s="52">
        <v>0</v>
      </c>
      <c r="GB141" s="7">
        <v>0</v>
      </c>
      <c r="GC141" s="53">
        <v>0</v>
      </c>
      <c r="GD141" s="52">
        <v>0</v>
      </c>
      <c r="GE141" s="7">
        <v>0</v>
      </c>
      <c r="GF141" s="53">
        <v>0</v>
      </c>
      <c r="GG141" s="52">
        <v>0</v>
      </c>
      <c r="GH141" s="7">
        <v>0</v>
      </c>
      <c r="GI141" s="53">
        <v>0</v>
      </c>
      <c r="GJ141" s="52">
        <v>0</v>
      </c>
      <c r="GK141" s="7">
        <v>0</v>
      </c>
      <c r="GL141" s="53">
        <f t="shared" si="290"/>
        <v>0</v>
      </c>
      <c r="GM141" s="52">
        <v>0</v>
      </c>
      <c r="GN141" s="7">
        <v>0</v>
      </c>
      <c r="GO141" s="53">
        <v>0</v>
      </c>
      <c r="GP141" s="52">
        <v>0</v>
      </c>
      <c r="GQ141" s="7">
        <v>0</v>
      </c>
      <c r="GR141" s="53">
        <v>0</v>
      </c>
      <c r="GS141" s="52">
        <v>0</v>
      </c>
      <c r="GT141" s="7">
        <v>0</v>
      </c>
      <c r="GU141" s="53">
        <v>0</v>
      </c>
      <c r="GV141" s="52">
        <v>0</v>
      </c>
      <c r="GW141" s="7">
        <v>0</v>
      </c>
      <c r="GX141" s="53">
        <v>0</v>
      </c>
      <c r="GY141" s="52">
        <v>0</v>
      </c>
      <c r="GZ141" s="7">
        <v>0</v>
      </c>
      <c r="HA141" s="53">
        <v>0</v>
      </c>
      <c r="HB141" s="52">
        <v>0</v>
      </c>
      <c r="HC141" s="7">
        <v>0</v>
      </c>
      <c r="HD141" s="53">
        <v>0</v>
      </c>
      <c r="HE141" s="52">
        <v>0.30464999999999998</v>
      </c>
      <c r="HF141" s="7">
        <v>5.218</v>
      </c>
      <c r="HG141" s="53">
        <f t="shared" si="305"/>
        <v>17127.851633021499</v>
      </c>
      <c r="HH141" s="52">
        <v>1.0490000000000001E-2</v>
      </c>
      <c r="HI141" s="7">
        <v>0.25</v>
      </c>
      <c r="HJ141" s="53">
        <f t="shared" ref="HJ141" si="310">HI141/HH141*1000</f>
        <v>23832.221163012393</v>
      </c>
      <c r="HK141" s="52">
        <v>0</v>
      </c>
      <c r="HL141" s="7">
        <v>0</v>
      </c>
      <c r="HM141" s="53">
        <v>0</v>
      </c>
      <c r="HN141" s="52">
        <v>0</v>
      </c>
      <c r="HO141" s="7">
        <v>0</v>
      </c>
      <c r="HP141" s="53">
        <v>0</v>
      </c>
      <c r="HQ141" s="52">
        <v>0</v>
      </c>
      <c r="HR141" s="7">
        <v>0</v>
      </c>
      <c r="HS141" s="53">
        <v>0</v>
      </c>
      <c r="HT141" s="52">
        <v>315.88036</v>
      </c>
      <c r="HU141" s="7">
        <v>2724.54</v>
      </c>
      <c r="HV141" s="53">
        <f t="shared" si="292"/>
        <v>8625.2276019946294</v>
      </c>
      <c r="HW141" s="52">
        <v>924.505</v>
      </c>
      <c r="HX141" s="7">
        <v>8389.0660000000007</v>
      </c>
      <c r="HY141" s="53">
        <f t="shared" si="293"/>
        <v>9074.1164190566851</v>
      </c>
      <c r="HZ141" s="10">
        <f t="shared" si="294"/>
        <v>2561.1829799999996</v>
      </c>
      <c r="IA141" s="15">
        <f t="shared" si="295"/>
        <v>20474.259000000002</v>
      </c>
    </row>
    <row r="142" spans="1:235" x14ac:dyDescent="0.3">
      <c r="A142" s="73">
        <v>2018</v>
      </c>
      <c r="B142" s="69" t="s">
        <v>11</v>
      </c>
      <c r="C142" s="52">
        <v>0</v>
      </c>
      <c r="D142" s="7">
        <v>0</v>
      </c>
      <c r="E142" s="53">
        <v>0</v>
      </c>
      <c r="F142" s="52">
        <v>0</v>
      </c>
      <c r="G142" s="7">
        <v>0</v>
      </c>
      <c r="H142" s="53">
        <v>0</v>
      </c>
      <c r="I142" s="52">
        <v>0</v>
      </c>
      <c r="J142" s="7">
        <v>0</v>
      </c>
      <c r="K142" s="53">
        <v>0</v>
      </c>
      <c r="L142" s="52">
        <v>0</v>
      </c>
      <c r="M142" s="7">
        <v>0</v>
      </c>
      <c r="N142" s="53">
        <v>0</v>
      </c>
      <c r="O142" s="52">
        <v>0</v>
      </c>
      <c r="P142" s="7">
        <v>0</v>
      </c>
      <c r="Q142" s="53">
        <v>0</v>
      </c>
      <c r="R142" s="52">
        <v>1246.5463500000001</v>
      </c>
      <c r="S142" s="7">
        <v>14540.01</v>
      </c>
      <c r="T142" s="53">
        <f t="shared" si="281"/>
        <v>11664.23534913082</v>
      </c>
      <c r="U142" s="52">
        <v>0</v>
      </c>
      <c r="V142" s="7">
        <v>0</v>
      </c>
      <c r="W142" s="53">
        <v>0</v>
      </c>
      <c r="X142" s="52">
        <v>0</v>
      </c>
      <c r="Y142" s="7">
        <v>0</v>
      </c>
      <c r="Z142" s="53">
        <v>0</v>
      </c>
      <c r="AA142" s="52">
        <v>0</v>
      </c>
      <c r="AB142" s="7">
        <v>0</v>
      </c>
      <c r="AC142" s="53">
        <v>0</v>
      </c>
      <c r="AD142" s="52">
        <v>0</v>
      </c>
      <c r="AE142" s="7">
        <v>0</v>
      </c>
      <c r="AF142" s="53">
        <v>0</v>
      </c>
      <c r="AG142" s="52">
        <v>0</v>
      </c>
      <c r="AH142" s="7">
        <v>0</v>
      </c>
      <c r="AI142" s="53">
        <v>0</v>
      </c>
      <c r="AJ142" s="52">
        <v>0</v>
      </c>
      <c r="AK142" s="7">
        <v>0</v>
      </c>
      <c r="AL142" s="53">
        <v>0</v>
      </c>
      <c r="AM142" s="52">
        <v>0</v>
      </c>
      <c r="AN142" s="7">
        <v>0</v>
      </c>
      <c r="AO142" s="53">
        <v>0</v>
      </c>
      <c r="AP142" s="52">
        <v>0</v>
      </c>
      <c r="AQ142" s="7">
        <v>0</v>
      </c>
      <c r="AR142" s="53">
        <v>0</v>
      </c>
      <c r="AS142" s="52">
        <v>0</v>
      </c>
      <c r="AT142" s="7">
        <v>0</v>
      </c>
      <c r="AU142" s="53">
        <v>0</v>
      </c>
      <c r="AV142" s="52">
        <v>0</v>
      </c>
      <c r="AW142" s="7">
        <v>0</v>
      </c>
      <c r="AX142" s="53">
        <f t="shared" si="282"/>
        <v>0</v>
      </c>
      <c r="AY142" s="52">
        <v>0</v>
      </c>
      <c r="AZ142" s="7">
        <v>0</v>
      </c>
      <c r="BA142" s="53">
        <v>0</v>
      </c>
      <c r="BB142" s="52">
        <v>0</v>
      </c>
      <c r="BC142" s="7">
        <v>0</v>
      </c>
      <c r="BD142" s="53">
        <v>0</v>
      </c>
      <c r="BE142" s="52">
        <v>115.46147999999999</v>
      </c>
      <c r="BF142" s="7">
        <v>855.42200000000003</v>
      </c>
      <c r="BG142" s="53">
        <f t="shared" si="283"/>
        <v>7408.7219391263661</v>
      </c>
      <c r="BH142" s="52">
        <v>0</v>
      </c>
      <c r="BI142" s="7">
        <v>0</v>
      </c>
      <c r="BJ142" s="53">
        <v>0</v>
      </c>
      <c r="BK142" s="52">
        <v>0</v>
      </c>
      <c r="BL142" s="7">
        <v>0</v>
      </c>
      <c r="BM142" s="53">
        <v>0</v>
      </c>
      <c r="BN142" s="52">
        <v>0</v>
      </c>
      <c r="BO142" s="7">
        <v>0</v>
      </c>
      <c r="BP142" s="53">
        <v>0</v>
      </c>
      <c r="BQ142" s="52">
        <v>0</v>
      </c>
      <c r="BR142" s="7">
        <v>0</v>
      </c>
      <c r="BS142" s="53">
        <v>0</v>
      </c>
      <c r="BT142" s="52">
        <v>0</v>
      </c>
      <c r="BU142" s="7">
        <v>0</v>
      </c>
      <c r="BV142" s="53">
        <v>0</v>
      </c>
      <c r="BW142" s="52">
        <v>0</v>
      </c>
      <c r="BX142" s="7">
        <v>0</v>
      </c>
      <c r="BY142" s="53">
        <v>0</v>
      </c>
      <c r="BZ142" s="52">
        <v>0</v>
      </c>
      <c r="CA142" s="7">
        <v>0</v>
      </c>
      <c r="CB142" s="53">
        <v>0</v>
      </c>
      <c r="CC142" s="52">
        <v>0</v>
      </c>
      <c r="CD142" s="7">
        <v>0</v>
      </c>
      <c r="CE142" s="53">
        <v>0</v>
      </c>
      <c r="CF142" s="52">
        <v>0</v>
      </c>
      <c r="CG142" s="7">
        <v>0</v>
      </c>
      <c r="CH142" s="53">
        <v>0</v>
      </c>
      <c r="CI142" s="52">
        <v>0</v>
      </c>
      <c r="CJ142" s="7">
        <v>0</v>
      </c>
      <c r="CK142" s="53">
        <v>0</v>
      </c>
      <c r="CL142" s="52">
        <v>0</v>
      </c>
      <c r="CM142" s="7">
        <v>0</v>
      </c>
      <c r="CN142" s="53">
        <v>0</v>
      </c>
      <c r="CO142" s="52">
        <v>0</v>
      </c>
      <c r="CP142" s="7">
        <v>0</v>
      </c>
      <c r="CQ142" s="53">
        <v>0</v>
      </c>
      <c r="CR142" s="52">
        <v>0</v>
      </c>
      <c r="CS142" s="7">
        <v>0</v>
      </c>
      <c r="CT142" s="53">
        <v>0</v>
      </c>
      <c r="CU142" s="52">
        <v>0</v>
      </c>
      <c r="CV142" s="7">
        <v>0</v>
      </c>
      <c r="CW142" s="53">
        <v>0</v>
      </c>
      <c r="CX142" s="52">
        <v>0</v>
      </c>
      <c r="CY142" s="7">
        <v>0</v>
      </c>
      <c r="CZ142" s="53">
        <v>0</v>
      </c>
      <c r="DA142" s="52">
        <v>486.34500000000003</v>
      </c>
      <c r="DB142" s="7">
        <v>3165.4789999999998</v>
      </c>
      <c r="DC142" s="53">
        <f t="shared" si="284"/>
        <v>6508.7108945296031</v>
      </c>
      <c r="DD142" s="52">
        <v>0</v>
      </c>
      <c r="DE142" s="7">
        <v>0</v>
      </c>
      <c r="DF142" s="53">
        <v>0</v>
      </c>
      <c r="DG142" s="52">
        <v>0</v>
      </c>
      <c r="DH142" s="7">
        <v>0</v>
      </c>
      <c r="DI142" s="53">
        <v>0</v>
      </c>
      <c r="DJ142" s="52">
        <v>0.02</v>
      </c>
      <c r="DK142" s="7">
        <v>0.64</v>
      </c>
      <c r="DL142" s="53">
        <f t="shared" si="285"/>
        <v>32000</v>
      </c>
      <c r="DM142" s="52">
        <v>0</v>
      </c>
      <c r="DN142" s="7">
        <v>0</v>
      </c>
      <c r="DO142" s="53">
        <v>0</v>
      </c>
      <c r="DP142" s="52">
        <v>0</v>
      </c>
      <c r="DQ142" s="7">
        <v>0</v>
      </c>
      <c r="DR142" s="53">
        <v>0</v>
      </c>
      <c r="DS142" s="52">
        <v>0</v>
      </c>
      <c r="DT142" s="7">
        <v>0</v>
      </c>
      <c r="DU142" s="53">
        <v>0</v>
      </c>
      <c r="DV142" s="52">
        <v>0</v>
      </c>
      <c r="DW142" s="7">
        <v>0</v>
      </c>
      <c r="DX142" s="53">
        <v>0</v>
      </c>
      <c r="DY142" s="52">
        <v>0.65715999999999997</v>
      </c>
      <c r="DZ142" s="7">
        <v>14.369</v>
      </c>
      <c r="EA142" s="53">
        <f t="shared" si="286"/>
        <v>21865.299166108711</v>
      </c>
      <c r="EB142" s="52">
        <v>178.53523999999999</v>
      </c>
      <c r="EC142" s="7">
        <v>1560.4639999999999</v>
      </c>
      <c r="ED142" s="53">
        <f t="shared" si="287"/>
        <v>8740.369688359564</v>
      </c>
      <c r="EE142" s="52">
        <v>0</v>
      </c>
      <c r="EF142" s="7">
        <v>0</v>
      </c>
      <c r="EG142" s="53">
        <v>0</v>
      </c>
      <c r="EH142" s="52">
        <v>0</v>
      </c>
      <c r="EI142" s="7">
        <v>0</v>
      </c>
      <c r="EJ142" s="53">
        <f t="shared" si="288"/>
        <v>0</v>
      </c>
      <c r="EK142" s="52">
        <v>0</v>
      </c>
      <c r="EL142" s="7">
        <v>0</v>
      </c>
      <c r="EM142" s="53">
        <v>0</v>
      </c>
      <c r="EN142" s="52">
        <v>0.1</v>
      </c>
      <c r="EO142" s="7">
        <v>1.9850000000000001</v>
      </c>
      <c r="EP142" s="53">
        <f t="shared" si="303"/>
        <v>19850</v>
      </c>
      <c r="EQ142" s="52">
        <v>0</v>
      </c>
      <c r="ER142" s="7">
        <v>0</v>
      </c>
      <c r="ES142" s="53">
        <v>0</v>
      </c>
      <c r="ET142" s="52">
        <v>0</v>
      </c>
      <c r="EU142" s="7">
        <v>0</v>
      </c>
      <c r="EV142" s="53">
        <v>0</v>
      </c>
      <c r="EW142" s="52">
        <v>0</v>
      </c>
      <c r="EX142" s="7">
        <v>0</v>
      </c>
      <c r="EY142" s="53">
        <v>0</v>
      </c>
      <c r="EZ142" s="52">
        <v>0</v>
      </c>
      <c r="FA142" s="7">
        <v>0</v>
      </c>
      <c r="FB142" s="53">
        <v>0</v>
      </c>
      <c r="FC142" s="52">
        <v>0</v>
      </c>
      <c r="FD142" s="7">
        <v>0</v>
      </c>
      <c r="FE142" s="53">
        <v>0</v>
      </c>
      <c r="FF142" s="52">
        <v>0</v>
      </c>
      <c r="FG142" s="7">
        <v>0</v>
      </c>
      <c r="FH142" s="53">
        <v>0</v>
      </c>
      <c r="FI142" s="52">
        <v>0</v>
      </c>
      <c r="FJ142" s="7">
        <v>0</v>
      </c>
      <c r="FK142" s="53">
        <v>0</v>
      </c>
      <c r="FL142" s="52">
        <v>0</v>
      </c>
      <c r="FM142" s="7">
        <v>0</v>
      </c>
      <c r="FN142" s="53">
        <f t="shared" si="289"/>
        <v>0</v>
      </c>
      <c r="FO142" s="52">
        <v>0</v>
      </c>
      <c r="FP142" s="7">
        <v>0</v>
      </c>
      <c r="FQ142" s="53">
        <v>0</v>
      </c>
      <c r="FR142" s="52">
        <v>0</v>
      </c>
      <c r="FS142" s="7">
        <v>0</v>
      </c>
      <c r="FT142" s="53">
        <v>0</v>
      </c>
      <c r="FU142" s="52">
        <v>0</v>
      </c>
      <c r="FV142" s="7">
        <v>0</v>
      </c>
      <c r="FW142" s="53">
        <v>0</v>
      </c>
      <c r="FX142" s="52">
        <v>0</v>
      </c>
      <c r="FY142" s="7">
        <v>0</v>
      </c>
      <c r="FZ142" s="53">
        <v>0</v>
      </c>
      <c r="GA142" s="52">
        <v>0</v>
      </c>
      <c r="GB142" s="7">
        <v>0</v>
      </c>
      <c r="GC142" s="53">
        <v>0</v>
      </c>
      <c r="GD142" s="52">
        <v>0</v>
      </c>
      <c r="GE142" s="7">
        <v>0</v>
      </c>
      <c r="GF142" s="53">
        <v>0</v>
      </c>
      <c r="GG142" s="52">
        <v>0</v>
      </c>
      <c r="GH142" s="7">
        <v>0</v>
      </c>
      <c r="GI142" s="53">
        <v>0</v>
      </c>
      <c r="GJ142" s="52">
        <v>0</v>
      </c>
      <c r="GK142" s="7">
        <v>0</v>
      </c>
      <c r="GL142" s="53">
        <f t="shared" si="290"/>
        <v>0</v>
      </c>
      <c r="GM142" s="52">
        <v>0</v>
      </c>
      <c r="GN142" s="7">
        <v>0</v>
      </c>
      <c r="GO142" s="53">
        <v>0</v>
      </c>
      <c r="GP142" s="52">
        <v>0</v>
      </c>
      <c r="GQ142" s="7">
        <v>0</v>
      </c>
      <c r="GR142" s="53">
        <v>0</v>
      </c>
      <c r="GS142" s="52">
        <v>0</v>
      </c>
      <c r="GT142" s="7">
        <v>0</v>
      </c>
      <c r="GU142" s="53">
        <v>0</v>
      </c>
      <c r="GV142" s="52">
        <v>0</v>
      </c>
      <c r="GW142" s="7">
        <v>0</v>
      </c>
      <c r="GX142" s="53">
        <v>0</v>
      </c>
      <c r="GY142" s="52">
        <v>0</v>
      </c>
      <c r="GZ142" s="7">
        <v>0</v>
      </c>
      <c r="HA142" s="53">
        <v>0</v>
      </c>
      <c r="HB142" s="52">
        <v>0</v>
      </c>
      <c r="HC142" s="7">
        <v>0</v>
      </c>
      <c r="HD142" s="53">
        <v>0</v>
      </c>
      <c r="HE142" s="52">
        <v>0</v>
      </c>
      <c r="HF142" s="7">
        <v>0</v>
      </c>
      <c r="HG142" s="53">
        <v>0</v>
      </c>
      <c r="HH142" s="52">
        <v>0</v>
      </c>
      <c r="HI142" s="7">
        <v>0</v>
      </c>
      <c r="HJ142" s="53">
        <v>0</v>
      </c>
      <c r="HK142" s="52">
        <v>0.3</v>
      </c>
      <c r="HL142" s="7">
        <v>3.72</v>
      </c>
      <c r="HM142" s="53">
        <f t="shared" si="291"/>
        <v>12400</v>
      </c>
      <c r="HN142" s="52">
        <v>0</v>
      </c>
      <c r="HO142" s="7">
        <v>0</v>
      </c>
      <c r="HP142" s="53">
        <v>0</v>
      </c>
      <c r="HQ142" s="52">
        <v>0</v>
      </c>
      <c r="HR142" s="7">
        <v>0</v>
      </c>
      <c r="HS142" s="53">
        <v>0</v>
      </c>
      <c r="HT142" s="52">
        <v>151.87088</v>
      </c>
      <c r="HU142" s="7">
        <v>1357.2560000000001</v>
      </c>
      <c r="HV142" s="53">
        <f t="shared" si="292"/>
        <v>8936.9074571767815</v>
      </c>
      <c r="HW142" s="52">
        <v>553.00199999999995</v>
      </c>
      <c r="HX142" s="7">
        <v>5646.3639999999996</v>
      </c>
      <c r="HY142" s="53">
        <f t="shared" si="293"/>
        <v>10210.386219218015</v>
      </c>
      <c r="HZ142" s="10">
        <f t="shared" si="294"/>
        <v>2732.8381100000001</v>
      </c>
      <c r="IA142" s="15">
        <f t="shared" si="295"/>
        <v>27145.709000000003</v>
      </c>
    </row>
    <row r="143" spans="1:235" x14ac:dyDescent="0.3">
      <c r="A143" s="73">
        <v>2018</v>
      </c>
      <c r="B143" s="53" t="s">
        <v>12</v>
      </c>
      <c r="C143" s="52">
        <v>0</v>
      </c>
      <c r="D143" s="7">
        <v>0</v>
      </c>
      <c r="E143" s="53">
        <v>0</v>
      </c>
      <c r="F143" s="52">
        <v>0</v>
      </c>
      <c r="G143" s="7">
        <v>0</v>
      </c>
      <c r="H143" s="53">
        <v>0</v>
      </c>
      <c r="I143" s="52">
        <v>0.22550999999999999</v>
      </c>
      <c r="J143" s="7">
        <v>3.6960000000000002</v>
      </c>
      <c r="K143" s="53">
        <f t="shared" si="297"/>
        <v>16389.517094585608</v>
      </c>
      <c r="L143" s="52">
        <v>0</v>
      </c>
      <c r="M143" s="7">
        <v>0</v>
      </c>
      <c r="N143" s="53">
        <v>0</v>
      </c>
      <c r="O143" s="52">
        <v>0</v>
      </c>
      <c r="P143" s="7">
        <v>0</v>
      </c>
      <c r="Q143" s="53">
        <v>0</v>
      </c>
      <c r="R143" s="52">
        <v>371.10765000000004</v>
      </c>
      <c r="S143" s="7">
        <v>3927.0070000000001</v>
      </c>
      <c r="T143" s="53">
        <f t="shared" si="281"/>
        <v>10581.854079267834</v>
      </c>
      <c r="U143" s="52">
        <v>0</v>
      </c>
      <c r="V143" s="7">
        <v>0</v>
      </c>
      <c r="W143" s="53">
        <v>0</v>
      </c>
      <c r="X143" s="52">
        <v>0</v>
      </c>
      <c r="Y143" s="7">
        <v>0</v>
      </c>
      <c r="Z143" s="53">
        <v>0</v>
      </c>
      <c r="AA143" s="52">
        <v>0</v>
      </c>
      <c r="AB143" s="7">
        <v>0</v>
      </c>
      <c r="AC143" s="53">
        <v>0</v>
      </c>
      <c r="AD143" s="52">
        <v>0</v>
      </c>
      <c r="AE143" s="7">
        <v>0</v>
      </c>
      <c r="AF143" s="53">
        <v>0</v>
      </c>
      <c r="AG143" s="52">
        <v>0</v>
      </c>
      <c r="AH143" s="7">
        <v>0</v>
      </c>
      <c r="AI143" s="53">
        <v>0</v>
      </c>
      <c r="AJ143" s="52">
        <v>0</v>
      </c>
      <c r="AK143" s="7">
        <v>0</v>
      </c>
      <c r="AL143" s="53">
        <v>0</v>
      </c>
      <c r="AM143" s="52">
        <v>0.3</v>
      </c>
      <c r="AN143" s="7">
        <v>0.6</v>
      </c>
      <c r="AO143" s="53">
        <f t="shared" si="307"/>
        <v>2000</v>
      </c>
      <c r="AP143" s="52">
        <v>0</v>
      </c>
      <c r="AQ143" s="7">
        <v>0</v>
      </c>
      <c r="AR143" s="53">
        <v>0</v>
      </c>
      <c r="AS143" s="52">
        <v>0</v>
      </c>
      <c r="AT143" s="7">
        <v>0</v>
      </c>
      <c r="AU143" s="53">
        <v>0</v>
      </c>
      <c r="AV143" s="52">
        <v>0</v>
      </c>
      <c r="AW143" s="7">
        <v>0</v>
      </c>
      <c r="AX143" s="53">
        <f t="shared" si="282"/>
        <v>0</v>
      </c>
      <c r="AY143" s="52">
        <v>0</v>
      </c>
      <c r="AZ143" s="7">
        <v>0</v>
      </c>
      <c r="BA143" s="53">
        <v>0</v>
      </c>
      <c r="BB143" s="52">
        <v>0</v>
      </c>
      <c r="BC143" s="7">
        <v>0</v>
      </c>
      <c r="BD143" s="53">
        <v>0</v>
      </c>
      <c r="BE143" s="52">
        <v>201.79456999999999</v>
      </c>
      <c r="BF143" s="7">
        <v>1334.2159999999999</v>
      </c>
      <c r="BG143" s="53">
        <f t="shared" si="283"/>
        <v>6611.7537255833986</v>
      </c>
      <c r="BH143" s="52">
        <v>0</v>
      </c>
      <c r="BI143" s="7">
        <v>0</v>
      </c>
      <c r="BJ143" s="53">
        <v>0</v>
      </c>
      <c r="BK143" s="52">
        <v>0</v>
      </c>
      <c r="BL143" s="7">
        <v>0</v>
      </c>
      <c r="BM143" s="53">
        <v>0</v>
      </c>
      <c r="BN143" s="52">
        <v>0</v>
      </c>
      <c r="BO143" s="7">
        <v>0</v>
      </c>
      <c r="BP143" s="53">
        <v>0</v>
      </c>
      <c r="BQ143" s="52">
        <v>0</v>
      </c>
      <c r="BR143" s="7">
        <v>0</v>
      </c>
      <c r="BS143" s="53">
        <v>0</v>
      </c>
      <c r="BT143" s="52">
        <v>0</v>
      </c>
      <c r="BU143" s="7">
        <v>0</v>
      </c>
      <c r="BV143" s="53">
        <v>0</v>
      </c>
      <c r="BW143" s="52">
        <v>0</v>
      </c>
      <c r="BX143" s="7">
        <v>0</v>
      </c>
      <c r="BY143" s="53">
        <v>0</v>
      </c>
      <c r="BZ143" s="52">
        <v>0</v>
      </c>
      <c r="CA143" s="7">
        <v>0</v>
      </c>
      <c r="CB143" s="53">
        <v>0</v>
      </c>
      <c r="CC143" s="52">
        <v>0</v>
      </c>
      <c r="CD143" s="7">
        <v>0</v>
      </c>
      <c r="CE143" s="53">
        <v>0</v>
      </c>
      <c r="CF143" s="52">
        <v>0</v>
      </c>
      <c r="CG143" s="7">
        <v>0</v>
      </c>
      <c r="CH143" s="53">
        <v>0</v>
      </c>
      <c r="CI143" s="52">
        <v>0</v>
      </c>
      <c r="CJ143" s="7">
        <v>0</v>
      </c>
      <c r="CK143" s="53">
        <v>0</v>
      </c>
      <c r="CL143" s="52">
        <v>0</v>
      </c>
      <c r="CM143" s="7">
        <v>0</v>
      </c>
      <c r="CN143" s="53">
        <v>0</v>
      </c>
      <c r="CO143" s="52">
        <v>0</v>
      </c>
      <c r="CP143" s="7">
        <v>0</v>
      </c>
      <c r="CQ143" s="53">
        <v>0</v>
      </c>
      <c r="CR143" s="52">
        <v>0</v>
      </c>
      <c r="CS143" s="7">
        <v>0</v>
      </c>
      <c r="CT143" s="53">
        <v>0</v>
      </c>
      <c r="CU143" s="52">
        <v>0</v>
      </c>
      <c r="CV143" s="7">
        <v>0</v>
      </c>
      <c r="CW143" s="53">
        <v>0</v>
      </c>
      <c r="CX143" s="52">
        <v>0</v>
      </c>
      <c r="CY143" s="7">
        <v>0</v>
      </c>
      <c r="CZ143" s="53">
        <v>0</v>
      </c>
      <c r="DA143" s="52">
        <v>192.39675</v>
      </c>
      <c r="DB143" s="7">
        <v>1736.713</v>
      </c>
      <c r="DC143" s="53">
        <f t="shared" si="284"/>
        <v>9026.7273225769131</v>
      </c>
      <c r="DD143" s="52">
        <v>0</v>
      </c>
      <c r="DE143" s="7">
        <v>0</v>
      </c>
      <c r="DF143" s="53">
        <v>0</v>
      </c>
      <c r="DG143" s="52">
        <v>0</v>
      </c>
      <c r="DH143" s="7">
        <v>0</v>
      </c>
      <c r="DI143" s="53">
        <v>0</v>
      </c>
      <c r="DJ143" s="52">
        <v>9.0999999999999998E-2</v>
      </c>
      <c r="DK143" s="7">
        <v>1.4379999999999999</v>
      </c>
      <c r="DL143" s="53">
        <f t="shared" si="285"/>
        <v>15802.197802197803</v>
      </c>
      <c r="DM143" s="52">
        <v>0</v>
      </c>
      <c r="DN143" s="7">
        <v>0</v>
      </c>
      <c r="DO143" s="53">
        <v>0</v>
      </c>
      <c r="DP143" s="52">
        <v>0</v>
      </c>
      <c r="DQ143" s="7">
        <v>0</v>
      </c>
      <c r="DR143" s="53">
        <v>0</v>
      </c>
      <c r="DS143" s="52">
        <v>0</v>
      </c>
      <c r="DT143" s="7">
        <v>0</v>
      </c>
      <c r="DU143" s="53">
        <v>0</v>
      </c>
      <c r="DV143" s="52">
        <v>0</v>
      </c>
      <c r="DW143" s="7">
        <v>0</v>
      </c>
      <c r="DX143" s="53">
        <v>0</v>
      </c>
      <c r="DY143" s="52">
        <v>0.24858000000000002</v>
      </c>
      <c r="DZ143" s="7">
        <v>9.8290000000000006</v>
      </c>
      <c r="EA143" s="53">
        <f t="shared" si="286"/>
        <v>39540.590554348695</v>
      </c>
      <c r="EB143" s="52">
        <v>254.10612</v>
      </c>
      <c r="EC143" s="7">
        <v>2416.8519999999999</v>
      </c>
      <c r="ED143" s="53">
        <f t="shared" si="287"/>
        <v>9511.1916234052114</v>
      </c>
      <c r="EE143" s="52">
        <v>0</v>
      </c>
      <c r="EF143" s="7">
        <v>0</v>
      </c>
      <c r="EG143" s="53">
        <v>0</v>
      </c>
      <c r="EH143" s="52">
        <v>0</v>
      </c>
      <c r="EI143" s="7">
        <v>0</v>
      </c>
      <c r="EJ143" s="53">
        <f t="shared" si="288"/>
        <v>0</v>
      </c>
      <c r="EK143" s="52">
        <v>0.52745000000000009</v>
      </c>
      <c r="EL143" s="7">
        <v>14.801</v>
      </c>
      <c r="EM143" s="53">
        <f t="shared" si="309"/>
        <v>28061.427623471413</v>
      </c>
      <c r="EN143" s="52">
        <v>0</v>
      </c>
      <c r="EO143" s="7">
        <v>0</v>
      </c>
      <c r="EP143" s="53">
        <v>0</v>
      </c>
      <c r="EQ143" s="52">
        <v>0</v>
      </c>
      <c r="ER143" s="7">
        <v>0</v>
      </c>
      <c r="ES143" s="53">
        <v>0</v>
      </c>
      <c r="ET143" s="52">
        <v>0</v>
      </c>
      <c r="EU143" s="7">
        <v>0</v>
      </c>
      <c r="EV143" s="53">
        <v>0</v>
      </c>
      <c r="EW143" s="52">
        <v>0</v>
      </c>
      <c r="EX143" s="7">
        <v>0</v>
      </c>
      <c r="EY143" s="53">
        <v>0</v>
      </c>
      <c r="EZ143" s="52">
        <v>0</v>
      </c>
      <c r="FA143" s="7">
        <v>0</v>
      </c>
      <c r="FB143" s="53">
        <v>0</v>
      </c>
      <c r="FC143" s="52">
        <v>0</v>
      </c>
      <c r="FD143" s="7">
        <v>0</v>
      </c>
      <c r="FE143" s="53">
        <v>0</v>
      </c>
      <c r="FF143" s="52">
        <v>0</v>
      </c>
      <c r="FG143" s="7">
        <v>0</v>
      </c>
      <c r="FH143" s="53">
        <v>0</v>
      </c>
      <c r="FI143" s="52">
        <v>0</v>
      </c>
      <c r="FJ143" s="7">
        <v>0</v>
      </c>
      <c r="FK143" s="53">
        <v>0</v>
      </c>
      <c r="FL143" s="52">
        <v>0</v>
      </c>
      <c r="FM143" s="7">
        <v>0</v>
      </c>
      <c r="FN143" s="53">
        <f t="shared" si="289"/>
        <v>0</v>
      </c>
      <c r="FO143" s="52">
        <v>0</v>
      </c>
      <c r="FP143" s="7">
        <v>0</v>
      </c>
      <c r="FQ143" s="53">
        <v>0</v>
      </c>
      <c r="FR143" s="52">
        <v>0</v>
      </c>
      <c r="FS143" s="7">
        <v>0</v>
      </c>
      <c r="FT143" s="53">
        <v>0</v>
      </c>
      <c r="FU143" s="52">
        <v>0</v>
      </c>
      <c r="FV143" s="7">
        <v>0</v>
      </c>
      <c r="FW143" s="53">
        <v>0</v>
      </c>
      <c r="FX143" s="52">
        <v>0</v>
      </c>
      <c r="FY143" s="7">
        <v>0</v>
      </c>
      <c r="FZ143" s="53">
        <v>0</v>
      </c>
      <c r="GA143" s="52">
        <v>0</v>
      </c>
      <c r="GB143" s="7">
        <v>0</v>
      </c>
      <c r="GC143" s="53">
        <v>0</v>
      </c>
      <c r="GD143" s="52">
        <v>0</v>
      </c>
      <c r="GE143" s="7">
        <v>0</v>
      </c>
      <c r="GF143" s="53">
        <v>0</v>
      </c>
      <c r="GG143" s="52">
        <v>0</v>
      </c>
      <c r="GH143" s="7">
        <v>0</v>
      </c>
      <c r="GI143" s="53">
        <v>0</v>
      </c>
      <c r="GJ143" s="52">
        <v>0</v>
      </c>
      <c r="GK143" s="7">
        <v>0</v>
      </c>
      <c r="GL143" s="53">
        <f t="shared" si="290"/>
        <v>0</v>
      </c>
      <c r="GM143" s="52">
        <v>0</v>
      </c>
      <c r="GN143" s="7">
        <v>0</v>
      </c>
      <c r="GO143" s="53">
        <v>0</v>
      </c>
      <c r="GP143" s="52">
        <v>0.55000000000000004</v>
      </c>
      <c r="GQ143" s="7">
        <v>13.603</v>
      </c>
      <c r="GR143" s="53">
        <f t="shared" si="304"/>
        <v>24732.727272727272</v>
      </c>
      <c r="GS143" s="52">
        <v>0</v>
      </c>
      <c r="GT143" s="7">
        <v>0</v>
      </c>
      <c r="GU143" s="53">
        <v>0</v>
      </c>
      <c r="GV143" s="52">
        <v>0</v>
      </c>
      <c r="GW143" s="7">
        <v>0</v>
      </c>
      <c r="GX143" s="53">
        <v>0</v>
      </c>
      <c r="GY143" s="52">
        <v>0</v>
      </c>
      <c r="GZ143" s="7">
        <v>0</v>
      </c>
      <c r="HA143" s="53">
        <v>0</v>
      </c>
      <c r="HB143" s="52">
        <v>9.8999999999999999E-4</v>
      </c>
      <c r="HC143" s="7">
        <v>5.0000000000000001E-3</v>
      </c>
      <c r="HD143" s="53">
        <f t="shared" ref="HD143" si="311">HC143/HB143*1000</f>
        <v>5050.5050505050513</v>
      </c>
      <c r="HE143" s="52">
        <v>0.20319999999999999</v>
      </c>
      <c r="HF143" s="7">
        <v>3.4790000000000001</v>
      </c>
      <c r="HG143" s="53">
        <f t="shared" si="305"/>
        <v>17121.062992125986</v>
      </c>
      <c r="HH143" s="52">
        <v>0</v>
      </c>
      <c r="HI143" s="7">
        <v>0</v>
      </c>
      <c r="HJ143" s="53">
        <v>0</v>
      </c>
      <c r="HK143" s="52">
        <v>0</v>
      </c>
      <c r="HL143" s="7">
        <v>0</v>
      </c>
      <c r="HM143" s="53">
        <v>0</v>
      </c>
      <c r="HN143" s="52">
        <v>0</v>
      </c>
      <c r="HO143" s="7">
        <v>0</v>
      </c>
      <c r="HP143" s="53">
        <v>0</v>
      </c>
      <c r="HQ143" s="52">
        <v>0</v>
      </c>
      <c r="HR143" s="7">
        <v>0</v>
      </c>
      <c r="HS143" s="53">
        <v>0</v>
      </c>
      <c r="HT143" s="52">
        <v>315.755</v>
      </c>
      <c r="HU143" s="7">
        <v>2725.5650000000001</v>
      </c>
      <c r="HV143" s="53">
        <f t="shared" si="292"/>
        <v>8631.8981488812533</v>
      </c>
      <c r="HW143" s="52">
        <v>175.29400000000001</v>
      </c>
      <c r="HX143" s="7">
        <v>2350.3760000000002</v>
      </c>
      <c r="HY143" s="53">
        <f t="shared" si="293"/>
        <v>13408.194233687405</v>
      </c>
      <c r="HZ143" s="10">
        <f t="shared" si="294"/>
        <v>1512.6008199999999</v>
      </c>
      <c r="IA143" s="15">
        <f t="shared" si="295"/>
        <v>14538.179999999998</v>
      </c>
    </row>
    <row r="144" spans="1:235" x14ac:dyDescent="0.3">
      <c r="A144" s="73">
        <v>2018</v>
      </c>
      <c r="B144" s="69" t="s">
        <v>13</v>
      </c>
      <c r="C144" s="52">
        <v>0</v>
      </c>
      <c r="D144" s="7">
        <v>0</v>
      </c>
      <c r="E144" s="53">
        <v>0</v>
      </c>
      <c r="F144" s="52">
        <v>0</v>
      </c>
      <c r="G144" s="7">
        <v>0</v>
      </c>
      <c r="H144" s="53">
        <v>0</v>
      </c>
      <c r="I144" s="52">
        <v>0</v>
      </c>
      <c r="J144" s="7">
        <v>0</v>
      </c>
      <c r="K144" s="53">
        <v>0</v>
      </c>
      <c r="L144" s="52">
        <v>0</v>
      </c>
      <c r="M144" s="7">
        <v>0</v>
      </c>
      <c r="N144" s="53">
        <v>0</v>
      </c>
      <c r="O144" s="52">
        <v>0</v>
      </c>
      <c r="P144" s="7">
        <v>0</v>
      </c>
      <c r="Q144" s="53">
        <v>0</v>
      </c>
      <c r="R144" s="52">
        <v>214.00591</v>
      </c>
      <c r="S144" s="7">
        <v>2311.0500000000002</v>
      </c>
      <c r="T144" s="53">
        <f t="shared" si="281"/>
        <v>10799.000831332183</v>
      </c>
      <c r="U144" s="52">
        <v>0</v>
      </c>
      <c r="V144" s="7">
        <v>0</v>
      </c>
      <c r="W144" s="53">
        <v>0</v>
      </c>
      <c r="X144" s="52">
        <v>0</v>
      </c>
      <c r="Y144" s="7">
        <v>0</v>
      </c>
      <c r="Z144" s="53">
        <v>0</v>
      </c>
      <c r="AA144" s="52">
        <v>0</v>
      </c>
      <c r="AB144" s="7">
        <v>0</v>
      </c>
      <c r="AC144" s="53">
        <v>0</v>
      </c>
      <c r="AD144" s="52">
        <v>0</v>
      </c>
      <c r="AE144" s="7">
        <v>0</v>
      </c>
      <c r="AF144" s="53">
        <v>0</v>
      </c>
      <c r="AG144" s="52">
        <v>0</v>
      </c>
      <c r="AH144" s="7">
        <v>0</v>
      </c>
      <c r="AI144" s="53">
        <v>0</v>
      </c>
      <c r="AJ144" s="52">
        <v>0</v>
      </c>
      <c r="AK144" s="7">
        <v>0</v>
      </c>
      <c r="AL144" s="53">
        <v>0</v>
      </c>
      <c r="AM144" s="52">
        <v>0</v>
      </c>
      <c r="AN144" s="7">
        <v>0</v>
      </c>
      <c r="AO144" s="53">
        <v>0</v>
      </c>
      <c r="AP144" s="52">
        <v>15</v>
      </c>
      <c r="AQ144" s="7">
        <v>211.68</v>
      </c>
      <c r="AR144" s="53">
        <f t="shared" si="298"/>
        <v>14112</v>
      </c>
      <c r="AS144" s="52">
        <v>1.0880000000000001E-2</v>
      </c>
      <c r="AT144" s="7">
        <v>0.14499999999999999</v>
      </c>
      <c r="AU144" s="53">
        <f t="shared" ref="AU144" si="312">AT144/AS144*1000</f>
        <v>13327.205882352939</v>
      </c>
      <c r="AV144" s="52">
        <v>0</v>
      </c>
      <c r="AW144" s="7">
        <v>0</v>
      </c>
      <c r="AX144" s="53">
        <f t="shared" si="282"/>
        <v>0</v>
      </c>
      <c r="AY144" s="52">
        <v>0</v>
      </c>
      <c r="AZ144" s="7">
        <v>0</v>
      </c>
      <c r="BA144" s="53">
        <v>0</v>
      </c>
      <c r="BB144" s="52">
        <v>0</v>
      </c>
      <c r="BC144" s="7">
        <v>0</v>
      </c>
      <c r="BD144" s="53">
        <v>0</v>
      </c>
      <c r="BE144" s="52">
        <v>112.52333</v>
      </c>
      <c r="BF144" s="7">
        <v>935.41499999999996</v>
      </c>
      <c r="BG144" s="53">
        <f t="shared" si="283"/>
        <v>8313.0760527616803</v>
      </c>
      <c r="BH144" s="52">
        <v>0</v>
      </c>
      <c r="BI144" s="7">
        <v>0</v>
      </c>
      <c r="BJ144" s="53">
        <v>0</v>
      </c>
      <c r="BK144" s="52">
        <v>0</v>
      </c>
      <c r="BL144" s="7">
        <v>0</v>
      </c>
      <c r="BM144" s="53">
        <v>0</v>
      </c>
      <c r="BN144" s="52">
        <v>0</v>
      </c>
      <c r="BO144" s="7">
        <v>0</v>
      </c>
      <c r="BP144" s="53">
        <v>0</v>
      </c>
      <c r="BQ144" s="52">
        <v>0</v>
      </c>
      <c r="BR144" s="7">
        <v>0</v>
      </c>
      <c r="BS144" s="53">
        <v>0</v>
      </c>
      <c r="BT144" s="52">
        <v>0</v>
      </c>
      <c r="BU144" s="7">
        <v>0</v>
      </c>
      <c r="BV144" s="53">
        <v>0</v>
      </c>
      <c r="BW144" s="52">
        <v>0</v>
      </c>
      <c r="BX144" s="7">
        <v>0</v>
      </c>
      <c r="BY144" s="53">
        <v>0</v>
      </c>
      <c r="BZ144" s="52">
        <v>0</v>
      </c>
      <c r="CA144" s="7">
        <v>0</v>
      </c>
      <c r="CB144" s="53">
        <v>0</v>
      </c>
      <c r="CC144" s="52">
        <v>0</v>
      </c>
      <c r="CD144" s="7">
        <v>0</v>
      </c>
      <c r="CE144" s="53">
        <v>0</v>
      </c>
      <c r="CF144" s="52">
        <v>0</v>
      </c>
      <c r="CG144" s="7">
        <v>0</v>
      </c>
      <c r="CH144" s="53">
        <v>0</v>
      </c>
      <c r="CI144" s="52">
        <v>0</v>
      </c>
      <c r="CJ144" s="7">
        <v>0</v>
      </c>
      <c r="CK144" s="53">
        <v>0</v>
      </c>
      <c r="CL144" s="52">
        <v>0</v>
      </c>
      <c r="CM144" s="7">
        <v>0</v>
      </c>
      <c r="CN144" s="53">
        <v>0</v>
      </c>
      <c r="CO144" s="52">
        <v>2.0289999999999999E-2</v>
      </c>
      <c r="CP144" s="7">
        <v>0.41699999999999998</v>
      </c>
      <c r="CQ144" s="53">
        <f t="shared" si="308"/>
        <v>20551.996057171022</v>
      </c>
      <c r="CR144" s="52">
        <v>0</v>
      </c>
      <c r="CS144" s="7">
        <v>0</v>
      </c>
      <c r="CT144" s="53">
        <v>0</v>
      </c>
      <c r="CU144" s="52">
        <v>0</v>
      </c>
      <c r="CV144" s="7">
        <v>0</v>
      </c>
      <c r="CW144" s="53">
        <v>0</v>
      </c>
      <c r="CX144" s="52">
        <v>0</v>
      </c>
      <c r="CY144" s="7">
        <v>0</v>
      </c>
      <c r="CZ144" s="53">
        <v>0</v>
      </c>
      <c r="DA144" s="52">
        <v>475.7106</v>
      </c>
      <c r="DB144" s="7">
        <v>3483.636</v>
      </c>
      <c r="DC144" s="53">
        <f t="shared" si="284"/>
        <v>7323.01529543382</v>
      </c>
      <c r="DD144" s="52">
        <v>0</v>
      </c>
      <c r="DE144" s="7">
        <v>0</v>
      </c>
      <c r="DF144" s="53">
        <v>0</v>
      </c>
      <c r="DG144" s="52">
        <v>0</v>
      </c>
      <c r="DH144" s="7">
        <v>0</v>
      </c>
      <c r="DI144" s="53">
        <v>0</v>
      </c>
      <c r="DJ144" s="52">
        <v>0.09</v>
      </c>
      <c r="DK144" s="7">
        <v>1.1499999999999999</v>
      </c>
      <c r="DL144" s="53">
        <f t="shared" si="285"/>
        <v>12777.777777777777</v>
      </c>
      <c r="DM144" s="52">
        <v>0</v>
      </c>
      <c r="DN144" s="7">
        <v>0</v>
      </c>
      <c r="DO144" s="53">
        <v>0</v>
      </c>
      <c r="DP144" s="52">
        <v>0</v>
      </c>
      <c r="DQ144" s="7">
        <v>0</v>
      </c>
      <c r="DR144" s="53">
        <v>0</v>
      </c>
      <c r="DS144" s="52">
        <v>0</v>
      </c>
      <c r="DT144" s="7">
        <v>0</v>
      </c>
      <c r="DU144" s="53">
        <v>0</v>
      </c>
      <c r="DV144" s="52">
        <v>0</v>
      </c>
      <c r="DW144" s="7">
        <v>0</v>
      </c>
      <c r="DX144" s="53">
        <v>0</v>
      </c>
      <c r="DY144" s="52">
        <v>3.59518</v>
      </c>
      <c r="DZ144" s="7">
        <v>48.473999999999997</v>
      </c>
      <c r="EA144" s="53">
        <f t="shared" si="286"/>
        <v>13483.052308924727</v>
      </c>
      <c r="EB144" s="52">
        <v>338.63640999999996</v>
      </c>
      <c r="EC144" s="7">
        <v>2789.9479999999999</v>
      </c>
      <c r="ED144" s="53">
        <f t="shared" si="287"/>
        <v>8238.7714894567889</v>
      </c>
      <c r="EE144" s="52">
        <v>0</v>
      </c>
      <c r="EF144" s="7">
        <v>0</v>
      </c>
      <c r="EG144" s="53">
        <v>0</v>
      </c>
      <c r="EH144" s="52">
        <v>0</v>
      </c>
      <c r="EI144" s="7">
        <v>0</v>
      </c>
      <c r="EJ144" s="53">
        <f t="shared" si="288"/>
        <v>0</v>
      </c>
      <c r="EK144" s="52">
        <v>0</v>
      </c>
      <c r="EL144" s="7">
        <v>0</v>
      </c>
      <c r="EM144" s="53">
        <v>0</v>
      </c>
      <c r="EN144" s="52">
        <v>0</v>
      </c>
      <c r="EO144" s="7">
        <v>0</v>
      </c>
      <c r="EP144" s="53">
        <v>0</v>
      </c>
      <c r="EQ144" s="52">
        <v>0</v>
      </c>
      <c r="ER144" s="7">
        <v>0</v>
      </c>
      <c r="ES144" s="53">
        <v>0</v>
      </c>
      <c r="ET144" s="52">
        <v>0</v>
      </c>
      <c r="EU144" s="7">
        <v>0</v>
      </c>
      <c r="EV144" s="53">
        <v>0</v>
      </c>
      <c r="EW144" s="52">
        <v>0</v>
      </c>
      <c r="EX144" s="7">
        <v>0</v>
      </c>
      <c r="EY144" s="53">
        <v>0</v>
      </c>
      <c r="EZ144" s="52">
        <v>0</v>
      </c>
      <c r="FA144" s="7">
        <v>0</v>
      </c>
      <c r="FB144" s="53">
        <v>0</v>
      </c>
      <c r="FC144" s="52">
        <v>0</v>
      </c>
      <c r="FD144" s="7">
        <v>0</v>
      </c>
      <c r="FE144" s="53">
        <v>0</v>
      </c>
      <c r="FF144" s="52">
        <v>0</v>
      </c>
      <c r="FG144" s="7">
        <v>0</v>
      </c>
      <c r="FH144" s="53">
        <v>0</v>
      </c>
      <c r="FI144" s="52">
        <v>0</v>
      </c>
      <c r="FJ144" s="7">
        <v>0</v>
      </c>
      <c r="FK144" s="53">
        <v>0</v>
      </c>
      <c r="FL144" s="52">
        <v>0</v>
      </c>
      <c r="FM144" s="7">
        <v>0</v>
      </c>
      <c r="FN144" s="53">
        <f t="shared" si="289"/>
        <v>0</v>
      </c>
      <c r="FO144" s="52">
        <v>0</v>
      </c>
      <c r="FP144" s="7">
        <v>0</v>
      </c>
      <c r="FQ144" s="53">
        <v>0</v>
      </c>
      <c r="FR144" s="52">
        <v>0</v>
      </c>
      <c r="FS144" s="7">
        <v>0</v>
      </c>
      <c r="FT144" s="53">
        <v>0</v>
      </c>
      <c r="FU144" s="52">
        <v>0</v>
      </c>
      <c r="FV144" s="7">
        <v>0</v>
      </c>
      <c r="FW144" s="53">
        <v>0</v>
      </c>
      <c r="FX144" s="52">
        <v>0</v>
      </c>
      <c r="FY144" s="7">
        <v>0</v>
      </c>
      <c r="FZ144" s="53">
        <v>0</v>
      </c>
      <c r="GA144" s="52">
        <v>0</v>
      </c>
      <c r="GB144" s="7">
        <v>0</v>
      </c>
      <c r="GC144" s="53">
        <v>0</v>
      </c>
      <c r="GD144" s="52">
        <v>0</v>
      </c>
      <c r="GE144" s="7">
        <v>0</v>
      </c>
      <c r="GF144" s="53">
        <v>0</v>
      </c>
      <c r="GG144" s="52">
        <v>0</v>
      </c>
      <c r="GH144" s="7">
        <v>0</v>
      </c>
      <c r="GI144" s="53">
        <v>0</v>
      </c>
      <c r="GJ144" s="52">
        <v>0</v>
      </c>
      <c r="GK144" s="7">
        <v>0</v>
      </c>
      <c r="GL144" s="53">
        <f t="shared" si="290"/>
        <v>0</v>
      </c>
      <c r="GM144" s="52">
        <v>0</v>
      </c>
      <c r="GN144" s="7">
        <v>0</v>
      </c>
      <c r="GO144" s="53">
        <v>0</v>
      </c>
      <c r="GP144" s="52">
        <v>0</v>
      </c>
      <c r="GQ144" s="7">
        <v>0</v>
      </c>
      <c r="GR144" s="53">
        <v>0</v>
      </c>
      <c r="GS144" s="52">
        <v>0</v>
      </c>
      <c r="GT144" s="7">
        <v>0</v>
      </c>
      <c r="GU144" s="53">
        <v>0</v>
      </c>
      <c r="GV144" s="52">
        <v>0</v>
      </c>
      <c r="GW144" s="7">
        <v>0</v>
      </c>
      <c r="GX144" s="53">
        <v>0</v>
      </c>
      <c r="GY144" s="52">
        <v>0</v>
      </c>
      <c r="GZ144" s="7">
        <v>0</v>
      </c>
      <c r="HA144" s="53">
        <v>0</v>
      </c>
      <c r="HB144" s="52">
        <v>0</v>
      </c>
      <c r="HC144" s="7">
        <v>0</v>
      </c>
      <c r="HD144" s="53">
        <v>0</v>
      </c>
      <c r="HE144" s="52">
        <v>0</v>
      </c>
      <c r="HF144" s="7">
        <v>0</v>
      </c>
      <c r="HG144" s="53">
        <v>0</v>
      </c>
      <c r="HH144" s="52">
        <v>0</v>
      </c>
      <c r="HI144" s="7">
        <v>0</v>
      </c>
      <c r="HJ144" s="53">
        <v>0</v>
      </c>
      <c r="HK144" s="52">
        <v>0.105</v>
      </c>
      <c r="HL144" s="7">
        <v>0.34</v>
      </c>
      <c r="HM144" s="53">
        <f t="shared" si="291"/>
        <v>3238.0952380952385</v>
      </c>
      <c r="HN144" s="52">
        <v>0</v>
      </c>
      <c r="HO144" s="7">
        <v>0</v>
      </c>
      <c r="HP144" s="53">
        <v>0</v>
      </c>
      <c r="HQ144" s="52">
        <v>0</v>
      </c>
      <c r="HR144" s="7">
        <v>0</v>
      </c>
      <c r="HS144" s="53">
        <v>0</v>
      </c>
      <c r="HT144" s="52">
        <v>254.49</v>
      </c>
      <c r="HU144" s="7">
        <v>1850.12</v>
      </c>
      <c r="HV144" s="53">
        <f t="shared" si="292"/>
        <v>7269.9123737671416</v>
      </c>
      <c r="HW144" s="52">
        <v>493.8</v>
      </c>
      <c r="HX144" s="7">
        <v>5464.2169999999996</v>
      </c>
      <c r="HY144" s="53">
        <f t="shared" si="293"/>
        <v>11065.64803564196</v>
      </c>
      <c r="HZ144" s="10">
        <f t="shared" si="294"/>
        <v>1907.9875999999999</v>
      </c>
      <c r="IA144" s="15">
        <f t="shared" si="295"/>
        <v>17096.592000000001</v>
      </c>
    </row>
    <row r="145" spans="1:235" x14ac:dyDescent="0.3">
      <c r="A145" s="73">
        <v>2018</v>
      </c>
      <c r="B145" s="69" t="s">
        <v>14</v>
      </c>
      <c r="C145" s="52">
        <v>0</v>
      </c>
      <c r="D145" s="7">
        <v>0</v>
      </c>
      <c r="E145" s="53">
        <v>0</v>
      </c>
      <c r="F145" s="52">
        <v>0</v>
      </c>
      <c r="G145" s="7">
        <v>0</v>
      </c>
      <c r="H145" s="53">
        <v>0</v>
      </c>
      <c r="I145" s="52">
        <v>9.6159999999999995E-2</v>
      </c>
      <c r="J145" s="7">
        <v>3.6960000000000002</v>
      </c>
      <c r="K145" s="53">
        <f t="shared" si="297"/>
        <v>38435.940099833613</v>
      </c>
      <c r="L145" s="52">
        <v>0</v>
      </c>
      <c r="M145" s="7">
        <v>0</v>
      </c>
      <c r="N145" s="53">
        <v>0</v>
      </c>
      <c r="O145" s="52">
        <v>0</v>
      </c>
      <c r="P145" s="7">
        <v>0</v>
      </c>
      <c r="Q145" s="53">
        <v>0</v>
      </c>
      <c r="R145" s="52">
        <v>445.36734000000001</v>
      </c>
      <c r="S145" s="7">
        <v>4612.0709999999999</v>
      </c>
      <c r="T145" s="53">
        <f t="shared" si="281"/>
        <v>10355.656074825783</v>
      </c>
      <c r="U145" s="52">
        <v>0</v>
      </c>
      <c r="V145" s="7">
        <v>0</v>
      </c>
      <c r="W145" s="53">
        <v>0</v>
      </c>
      <c r="X145" s="52">
        <v>0</v>
      </c>
      <c r="Y145" s="7">
        <v>0</v>
      </c>
      <c r="Z145" s="53">
        <v>0</v>
      </c>
      <c r="AA145" s="52">
        <v>0</v>
      </c>
      <c r="AB145" s="7">
        <v>0</v>
      </c>
      <c r="AC145" s="53">
        <v>0</v>
      </c>
      <c r="AD145" s="52">
        <v>0.18800999999999998</v>
      </c>
      <c r="AE145" s="7">
        <v>4.5220000000000002</v>
      </c>
      <c r="AF145" s="53">
        <f t="shared" si="296"/>
        <v>24051.912132333389</v>
      </c>
      <c r="AG145" s="52">
        <v>0</v>
      </c>
      <c r="AH145" s="7">
        <v>0</v>
      </c>
      <c r="AI145" s="53">
        <v>0</v>
      </c>
      <c r="AJ145" s="52">
        <v>0</v>
      </c>
      <c r="AK145" s="7">
        <v>0</v>
      </c>
      <c r="AL145" s="53">
        <v>0</v>
      </c>
      <c r="AM145" s="52">
        <v>0</v>
      </c>
      <c r="AN145" s="7">
        <v>0</v>
      </c>
      <c r="AO145" s="53">
        <v>0</v>
      </c>
      <c r="AP145" s="52">
        <v>2.8E-3</v>
      </c>
      <c r="AQ145" s="7">
        <v>0.44</v>
      </c>
      <c r="AR145" s="53">
        <f t="shared" si="298"/>
        <v>157142.85714285713</v>
      </c>
      <c r="AS145" s="52">
        <v>0</v>
      </c>
      <c r="AT145" s="7">
        <v>0</v>
      </c>
      <c r="AU145" s="53">
        <v>0</v>
      </c>
      <c r="AV145" s="52">
        <v>0</v>
      </c>
      <c r="AW145" s="7">
        <v>0</v>
      </c>
      <c r="AX145" s="53">
        <f t="shared" si="282"/>
        <v>0</v>
      </c>
      <c r="AY145" s="52">
        <v>0</v>
      </c>
      <c r="AZ145" s="7">
        <v>0</v>
      </c>
      <c r="BA145" s="53">
        <v>0</v>
      </c>
      <c r="BB145" s="52">
        <v>0</v>
      </c>
      <c r="BC145" s="7">
        <v>0</v>
      </c>
      <c r="BD145" s="53">
        <v>0</v>
      </c>
      <c r="BE145" s="52">
        <v>212.83842000000001</v>
      </c>
      <c r="BF145" s="7">
        <v>1619.521</v>
      </c>
      <c r="BG145" s="53">
        <f t="shared" si="283"/>
        <v>7609.1572188893333</v>
      </c>
      <c r="BH145" s="52">
        <v>0</v>
      </c>
      <c r="BI145" s="7">
        <v>0</v>
      </c>
      <c r="BJ145" s="53">
        <v>0</v>
      </c>
      <c r="BK145" s="52">
        <v>0</v>
      </c>
      <c r="BL145" s="7">
        <v>0</v>
      </c>
      <c r="BM145" s="53">
        <v>0</v>
      </c>
      <c r="BN145" s="52">
        <v>0</v>
      </c>
      <c r="BO145" s="7">
        <v>0</v>
      </c>
      <c r="BP145" s="53">
        <v>0</v>
      </c>
      <c r="BQ145" s="52">
        <v>0.38733999999999996</v>
      </c>
      <c r="BR145" s="7">
        <v>3.5219999999999998</v>
      </c>
      <c r="BS145" s="53">
        <f t="shared" ref="BS145" si="313">BR145/BQ145*1000</f>
        <v>9092.7866990241127</v>
      </c>
      <c r="BT145" s="52">
        <v>0</v>
      </c>
      <c r="BU145" s="7">
        <v>0</v>
      </c>
      <c r="BV145" s="53">
        <v>0</v>
      </c>
      <c r="BW145" s="52">
        <v>0</v>
      </c>
      <c r="BX145" s="7">
        <v>0</v>
      </c>
      <c r="BY145" s="53">
        <v>0</v>
      </c>
      <c r="BZ145" s="52">
        <v>0</v>
      </c>
      <c r="CA145" s="7">
        <v>0</v>
      </c>
      <c r="CB145" s="53">
        <v>0</v>
      </c>
      <c r="CC145" s="52">
        <v>0</v>
      </c>
      <c r="CD145" s="7">
        <v>0</v>
      </c>
      <c r="CE145" s="53">
        <v>0</v>
      </c>
      <c r="CF145" s="52">
        <v>0</v>
      </c>
      <c r="CG145" s="7">
        <v>0</v>
      </c>
      <c r="CH145" s="53">
        <v>0</v>
      </c>
      <c r="CI145" s="52">
        <v>0</v>
      </c>
      <c r="CJ145" s="7">
        <v>0</v>
      </c>
      <c r="CK145" s="53">
        <v>0</v>
      </c>
      <c r="CL145" s="52">
        <v>0</v>
      </c>
      <c r="CM145" s="7">
        <v>0</v>
      </c>
      <c r="CN145" s="53">
        <v>0</v>
      </c>
      <c r="CO145" s="52">
        <v>4.0530000000000004E-2</v>
      </c>
      <c r="CP145" s="7">
        <v>0.83399999999999996</v>
      </c>
      <c r="CQ145" s="53">
        <f t="shared" si="308"/>
        <v>20577.350111028863</v>
      </c>
      <c r="CR145" s="52">
        <v>0</v>
      </c>
      <c r="CS145" s="7">
        <v>0</v>
      </c>
      <c r="CT145" s="53">
        <v>0</v>
      </c>
      <c r="CU145" s="52">
        <v>0</v>
      </c>
      <c r="CV145" s="7">
        <v>0</v>
      </c>
      <c r="CW145" s="53">
        <v>0</v>
      </c>
      <c r="CX145" s="52">
        <v>0</v>
      </c>
      <c r="CY145" s="7">
        <v>0</v>
      </c>
      <c r="CZ145" s="53">
        <v>0</v>
      </c>
      <c r="DA145" s="52">
        <v>1206.2449999999999</v>
      </c>
      <c r="DB145" s="7">
        <v>8629.7340000000004</v>
      </c>
      <c r="DC145" s="53">
        <f t="shared" si="284"/>
        <v>7154.213281713086</v>
      </c>
      <c r="DD145" s="52">
        <v>0</v>
      </c>
      <c r="DE145" s="7">
        <v>0</v>
      </c>
      <c r="DF145" s="53">
        <v>0</v>
      </c>
      <c r="DG145" s="52">
        <v>0</v>
      </c>
      <c r="DH145" s="7">
        <v>0</v>
      </c>
      <c r="DI145" s="53">
        <v>0</v>
      </c>
      <c r="DJ145" s="52">
        <v>2.2200000000000002</v>
      </c>
      <c r="DK145" s="7">
        <v>20.696999999999999</v>
      </c>
      <c r="DL145" s="53">
        <f t="shared" si="285"/>
        <v>9322.9729729729715</v>
      </c>
      <c r="DM145" s="52">
        <v>0</v>
      </c>
      <c r="DN145" s="7">
        <v>0</v>
      </c>
      <c r="DO145" s="53">
        <v>0</v>
      </c>
      <c r="DP145" s="52">
        <v>0</v>
      </c>
      <c r="DQ145" s="7">
        <v>0</v>
      </c>
      <c r="DR145" s="53">
        <v>0</v>
      </c>
      <c r="DS145" s="52">
        <v>0</v>
      </c>
      <c r="DT145" s="7">
        <v>0</v>
      </c>
      <c r="DU145" s="53">
        <v>0</v>
      </c>
      <c r="DV145" s="52">
        <v>0</v>
      </c>
      <c r="DW145" s="7">
        <v>0</v>
      </c>
      <c r="DX145" s="53">
        <v>0</v>
      </c>
      <c r="DY145" s="52">
        <v>0.29661999999999999</v>
      </c>
      <c r="DZ145" s="7">
        <v>12.134</v>
      </c>
      <c r="EA145" s="53">
        <f t="shared" si="286"/>
        <v>40907.558492347111</v>
      </c>
      <c r="EB145" s="52">
        <v>900.74742000000003</v>
      </c>
      <c r="EC145" s="7">
        <v>8537.5810000000001</v>
      </c>
      <c r="ED145" s="53">
        <f t="shared" si="287"/>
        <v>9478.32967426096</v>
      </c>
      <c r="EE145" s="52">
        <v>0</v>
      </c>
      <c r="EF145" s="7">
        <v>0</v>
      </c>
      <c r="EG145" s="53">
        <v>0</v>
      </c>
      <c r="EH145" s="52">
        <v>0</v>
      </c>
      <c r="EI145" s="7">
        <v>0</v>
      </c>
      <c r="EJ145" s="53">
        <f t="shared" si="288"/>
        <v>0</v>
      </c>
      <c r="EK145" s="52">
        <v>0</v>
      </c>
      <c r="EL145" s="7">
        <v>0</v>
      </c>
      <c r="EM145" s="53">
        <v>0</v>
      </c>
      <c r="EN145" s="52">
        <v>0</v>
      </c>
      <c r="EO145" s="7">
        <v>0</v>
      </c>
      <c r="EP145" s="53">
        <v>0</v>
      </c>
      <c r="EQ145" s="52">
        <v>0</v>
      </c>
      <c r="ER145" s="7">
        <v>0</v>
      </c>
      <c r="ES145" s="53">
        <v>0</v>
      </c>
      <c r="ET145" s="52">
        <v>0</v>
      </c>
      <c r="EU145" s="7">
        <v>0</v>
      </c>
      <c r="EV145" s="53">
        <v>0</v>
      </c>
      <c r="EW145" s="52">
        <v>0</v>
      </c>
      <c r="EX145" s="7">
        <v>0</v>
      </c>
      <c r="EY145" s="53">
        <v>0</v>
      </c>
      <c r="EZ145" s="52">
        <v>0</v>
      </c>
      <c r="FA145" s="7">
        <v>0</v>
      </c>
      <c r="FB145" s="53">
        <v>0</v>
      </c>
      <c r="FC145" s="52">
        <v>0</v>
      </c>
      <c r="FD145" s="7">
        <v>0</v>
      </c>
      <c r="FE145" s="53">
        <v>0</v>
      </c>
      <c r="FF145" s="52">
        <v>0</v>
      </c>
      <c r="FG145" s="7">
        <v>0</v>
      </c>
      <c r="FH145" s="53">
        <v>0</v>
      </c>
      <c r="FI145" s="52">
        <v>4.0000000000000001E-3</v>
      </c>
      <c r="FJ145" s="7">
        <v>0.27400000000000002</v>
      </c>
      <c r="FK145" s="53">
        <f t="shared" ref="FK145" si="314">FJ145/FI145*1000</f>
        <v>68500</v>
      </c>
      <c r="FL145" s="52">
        <v>0</v>
      </c>
      <c r="FM145" s="7">
        <v>0</v>
      </c>
      <c r="FN145" s="53">
        <f t="shared" si="289"/>
        <v>0</v>
      </c>
      <c r="FO145" s="52">
        <v>0</v>
      </c>
      <c r="FP145" s="7">
        <v>0</v>
      </c>
      <c r="FQ145" s="53">
        <v>0</v>
      </c>
      <c r="FR145" s="52">
        <v>0</v>
      </c>
      <c r="FS145" s="7">
        <v>0</v>
      </c>
      <c r="FT145" s="53">
        <v>0</v>
      </c>
      <c r="FU145" s="52">
        <v>0</v>
      </c>
      <c r="FV145" s="7">
        <v>0</v>
      </c>
      <c r="FW145" s="53">
        <v>0</v>
      </c>
      <c r="FX145" s="52">
        <v>0</v>
      </c>
      <c r="FY145" s="7">
        <v>0</v>
      </c>
      <c r="FZ145" s="53">
        <v>0</v>
      </c>
      <c r="GA145" s="52">
        <v>0</v>
      </c>
      <c r="GB145" s="7">
        <v>0</v>
      </c>
      <c r="GC145" s="53">
        <v>0</v>
      </c>
      <c r="GD145" s="52">
        <v>0</v>
      </c>
      <c r="GE145" s="7">
        <v>0</v>
      </c>
      <c r="GF145" s="53">
        <v>0</v>
      </c>
      <c r="GG145" s="52">
        <v>0</v>
      </c>
      <c r="GH145" s="7">
        <v>0</v>
      </c>
      <c r="GI145" s="53">
        <v>0</v>
      </c>
      <c r="GJ145" s="52">
        <v>0</v>
      </c>
      <c r="GK145" s="7">
        <v>0</v>
      </c>
      <c r="GL145" s="53">
        <f t="shared" si="290"/>
        <v>0</v>
      </c>
      <c r="GM145" s="52">
        <v>0</v>
      </c>
      <c r="GN145" s="7">
        <v>0</v>
      </c>
      <c r="GO145" s="53">
        <v>0</v>
      </c>
      <c r="GP145" s="52">
        <v>0</v>
      </c>
      <c r="GQ145" s="7">
        <v>0</v>
      </c>
      <c r="GR145" s="53">
        <v>0</v>
      </c>
      <c r="GS145" s="52">
        <v>0</v>
      </c>
      <c r="GT145" s="7">
        <v>0</v>
      </c>
      <c r="GU145" s="53">
        <v>0</v>
      </c>
      <c r="GV145" s="52">
        <v>0</v>
      </c>
      <c r="GW145" s="7">
        <v>0</v>
      </c>
      <c r="GX145" s="53">
        <v>0</v>
      </c>
      <c r="GY145" s="52">
        <v>0</v>
      </c>
      <c r="GZ145" s="7">
        <v>0</v>
      </c>
      <c r="HA145" s="53">
        <v>0</v>
      </c>
      <c r="HB145" s="52">
        <v>0</v>
      </c>
      <c r="HC145" s="7">
        <v>0</v>
      </c>
      <c r="HD145" s="53">
        <v>0</v>
      </c>
      <c r="HE145" s="52">
        <v>0.10145</v>
      </c>
      <c r="HF145" s="7">
        <v>1.7390000000000001</v>
      </c>
      <c r="HG145" s="53">
        <f t="shared" si="305"/>
        <v>17141.448989650075</v>
      </c>
      <c r="HH145" s="52">
        <v>0</v>
      </c>
      <c r="HI145" s="7">
        <v>0</v>
      </c>
      <c r="HJ145" s="53">
        <v>0</v>
      </c>
      <c r="HK145" s="52">
        <v>0</v>
      </c>
      <c r="HL145" s="7">
        <v>0</v>
      </c>
      <c r="HM145" s="53">
        <v>0</v>
      </c>
      <c r="HN145" s="52">
        <v>0</v>
      </c>
      <c r="HO145" s="7">
        <v>0</v>
      </c>
      <c r="HP145" s="53">
        <v>0</v>
      </c>
      <c r="HQ145" s="52">
        <v>0</v>
      </c>
      <c r="HR145" s="7">
        <v>0</v>
      </c>
      <c r="HS145" s="53">
        <v>0</v>
      </c>
      <c r="HT145" s="52">
        <v>233.70795000000001</v>
      </c>
      <c r="HU145" s="7">
        <v>2030.9690000000001</v>
      </c>
      <c r="HV145" s="53">
        <f t="shared" si="292"/>
        <v>8690.2007398550195</v>
      </c>
      <c r="HW145" s="52">
        <v>135.06492</v>
      </c>
      <c r="HX145" s="7">
        <v>1464.9069999999999</v>
      </c>
      <c r="HY145" s="53">
        <f t="shared" si="293"/>
        <v>10845.947267432581</v>
      </c>
      <c r="HZ145" s="10">
        <f t="shared" si="294"/>
        <v>3137.3079600000001</v>
      </c>
      <c r="IA145" s="15">
        <f t="shared" si="295"/>
        <v>26942.641</v>
      </c>
    </row>
    <row r="146" spans="1:235" x14ac:dyDescent="0.3">
      <c r="A146" s="73">
        <v>2018</v>
      </c>
      <c r="B146" s="69" t="s">
        <v>15</v>
      </c>
      <c r="C146" s="52">
        <v>0</v>
      </c>
      <c r="D146" s="7">
        <v>0</v>
      </c>
      <c r="E146" s="53">
        <v>0</v>
      </c>
      <c r="F146" s="52">
        <v>0</v>
      </c>
      <c r="G146" s="7">
        <v>0</v>
      </c>
      <c r="H146" s="53">
        <v>0</v>
      </c>
      <c r="I146" s="52">
        <v>0.38199</v>
      </c>
      <c r="J146" s="7">
        <v>3.9580000000000002</v>
      </c>
      <c r="K146" s="53">
        <f t="shared" si="297"/>
        <v>10361.527788685569</v>
      </c>
      <c r="L146" s="52">
        <v>0</v>
      </c>
      <c r="M146" s="7">
        <v>0</v>
      </c>
      <c r="N146" s="53">
        <v>0</v>
      </c>
      <c r="O146" s="52">
        <v>0</v>
      </c>
      <c r="P146" s="7">
        <v>0</v>
      </c>
      <c r="Q146" s="53">
        <v>0</v>
      </c>
      <c r="R146" s="52">
        <v>575.84431000000006</v>
      </c>
      <c r="S146" s="7">
        <v>6451.8879999999999</v>
      </c>
      <c r="T146" s="53">
        <f t="shared" si="281"/>
        <v>11204.222891427022</v>
      </c>
      <c r="U146" s="52">
        <v>0</v>
      </c>
      <c r="V146" s="7">
        <v>0</v>
      </c>
      <c r="W146" s="53">
        <v>0</v>
      </c>
      <c r="X146" s="52">
        <v>0</v>
      </c>
      <c r="Y146" s="7">
        <v>0</v>
      </c>
      <c r="Z146" s="53">
        <v>0</v>
      </c>
      <c r="AA146" s="52">
        <v>0</v>
      </c>
      <c r="AB146" s="7">
        <v>0</v>
      </c>
      <c r="AC146" s="53">
        <v>0</v>
      </c>
      <c r="AD146" s="52">
        <v>0</v>
      </c>
      <c r="AE146" s="7">
        <v>0</v>
      </c>
      <c r="AF146" s="53">
        <v>0</v>
      </c>
      <c r="AG146" s="52">
        <v>0</v>
      </c>
      <c r="AH146" s="7">
        <v>0</v>
      </c>
      <c r="AI146" s="53">
        <v>0</v>
      </c>
      <c r="AJ146" s="52">
        <v>0</v>
      </c>
      <c r="AK146" s="7">
        <v>0</v>
      </c>
      <c r="AL146" s="53">
        <v>0</v>
      </c>
      <c r="AM146" s="52">
        <v>0</v>
      </c>
      <c r="AN146" s="7">
        <v>0</v>
      </c>
      <c r="AO146" s="53">
        <v>0</v>
      </c>
      <c r="AP146" s="52">
        <v>0.05</v>
      </c>
      <c r="AQ146" s="7">
        <v>0.37</v>
      </c>
      <c r="AR146" s="53">
        <f t="shared" si="298"/>
        <v>7399.9999999999991</v>
      </c>
      <c r="AS146" s="52">
        <v>0</v>
      </c>
      <c r="AT146" s="7">
        <v>0</v>
      </c>
      <c r="AU146" s="53">
        <v>0</v>
      </c>
      <c r="AV146" s="52">
        <v>0</v>
      </c>
      <c r="AW146" s="7">
        <v>0</v>
      </c>
      <c r="AX146" s="53">
        <f t="shared" si="282"/>
        <v>0</v>
      </c>
      <c r="AY146" s="52">
        <v>0</v>
      </c>
      <c r="AZ146" s="7">
        <v>0</v>
      </c>
      <c r="BA146" s="53">
        <v>0</v>
      </c>
      <c r="BB146" s="52">
        <v>0</v>
      </c>
      <c r="BC146" s="7">
        <v>0</v>
      </c>
      <c r="BD146" s="53">
        <v>0</v>
      </c>
      <c r="BE146" s="52">
        <v>374.55228999999997</v>
      </c>
      <c r="BF146" s="7">
        <v>2531.8330000000001</v>
      </c>
      <c r="BG146" s="53">
        <f t="shared" si="283"/>
        <v>6759.6249378157599</v>
      </c>
      <c r="BH146" s="52">
        <v>0</v>
      </c>
      <c r="BI146" s="7">
        <v>0</v>
      </c>
      <c r="BJ146" s="53">
        <v>0</v>
      </c>
      <c r="BK146" s="52">
        <v>0</v>
      </c>
      <c r="BL146" s="7">
        <v>0</v>
      </c>
      <c r="BM146" s="53">
        <v>0</v>
      </c>
      <c r="BN146" s="52">
        <v>0</v>
      </c>
      <c r="BO146" s="7">
        <v>0</v>
      </c>
      <c r="BP146" s="53">
        <v>0</v>
      </c>
      <c r="BQ146" s="52">
        <v>0.19428000000000001</v>
      </c>
      <c r="BR146" s="7">
        <v>2.6389999999999998</v>
      </c>
      <c r="BS146" s="53">
        <f t="shared" ref="BS146" si="315">BR146/BQ146*1000</f>
        <v>13583.487749639695</v>
      </c>
      <c r="BT146" s="52">
        <v>0</v>
      </c>
      <c r="BU146" s="7">
        <v>0</v>
      </c>
      <c r="BV146" s="53">
        <v>0</v>
      </c>
      <c r="BW146" s="52">
        <v>0</v>
      </c>
      <c r="BX146" s="7">
        <v>0</v>
      </c>
      <c r="BY146" s="53">
        <v>0</v>
      </c>
      <c r="BZ146" s="52">
        <v>0</v>
      </c>
      <c r="CA146" s="7">
        <v>0</v>
      </c>
      <c r="CB146" s="53">
        <v>0</v>
      </c>
      <c r="CC146" s="52">
        <v>0</v>
      </c>
      <c r="CD146" s="7">
        <v>0</v>
      </c>
      <c r="CE146" s="53">
        <v>0</v>
      </c>
      <c r="CF146" s="52">
        <v>0</v>
      </c>
      <c r="CG146" s="7">
        <v>0</v>
      </c>
      <c r="CH146" s="53">
        <v>0</v>
      </c>
      <c r="CI146" s="52">
        <v>0</v>
      </c>
      <c r="CJ146" s="7">
        <v>0</v>
      </c>
      <c r="CK146" s="53">
        <v>0</v>
      </c>
      <c r="CL146" s="52">
        <v>0</v>
      </c>
      <c r="CM146" s="7">
        <v>0</v>
      </c>
      <c r="CN146" s="53">
        <v>0</v>
      </c>
      <c r="CO146" s="52">
        <v>0</v>
      </c>
      <c r="CP146" s="7">
        <v>0</v>
      </c>
      <c r="CQ146" s="53">
        <v>0</v>
      </c>
      <c r="CR146" s="52">
        <v>0</v>
      </c>
      <c r="CS146" s="7">
        <v>0</v>
      </c>
      <c r="CT146" s="53">
        <v>0</v>
      </c>
      <c r="CU146" s="52">
        <v>0</v>
      </c>
      <c r="CV146" s="7">
        <v>0</v>
      </c>
      <c r="CW146" s="53">
        <v>0</v>
      </c>
      <c r="CX146" s="52">
        <v>0</v>
      </c>
      <c r="CY146" s="7">
        <v>0</v>
      </c>
      <c r="CZ146" s="53">
        <v>0</v>
      </c>
      <c r="DA146" s="52">
        <v>1593.616</v>
      </c>
      <c r="DB146" s="7">
        <v>12220.409</v>
      </c>
      <c r="DC146" s="53">
        <f t="shared" si="284"/>
        <v>7668.3523508800108</v>
      </c>
      <c r="DD146" s="52">
        <v>0</v>
      </c>
      <c r="DE146" s="7">
        <v>0</v>
      </c>
      <c r="DF146" s="53">
        <v>0</v>
      </c>
      <c r="DG146" s="52">
        <v>0</v>
      </c>
      <c r="DH146" s="7">
        <v>0</v>
      </c>
      <c r="DI146" s="53">
        <v>0</v>
      </c>
      <c r="DJ146" s="52">
        <v>0.25</v>
      </c>
      <c r="DK146" s="7">
        <v>11.487</v>
      </c>
      <c r="DL146" s="53">
        <f t="shared" si="285"/>
        <v>45948</v>
      </c>
      <c r="DM146" s="52">
        <v>0</v>
      </c>
      <c r="DN146" s="7">
        <v>0</v>
      </c>
      <c r="DO146" s="53">
        <v>0</v>
      </c>
      <c r="DP146" s="52">
        <v>0</v>
      </c>
      <c r="DQ146" s="7">
        <v>0</v>
      </c>
      <c r="DR146" s="53">
        <v>0</v>
      </c>
      <c r="DS146" s="52">
        <v>0</v>
      </c>
      <c r="DT146" s="7">
        <v>0</v>
      </c>
      <c r="DU146" s="53">
        <v>0</v>
      </c>
      <c r="DV146" s="52">
        <v>0</v>
      </c>
      <c r="DW146" s="7">
        <v>0</v>
      </c>
      <c r="DX146" s="53">
        <v>0</v>
      </c>
      <c r="DY146" s="52">
        <v>0.66046000000000005</v>
      </c>
      <c r="DZ146" s="7">
        <v>18.878</v>
      </c>
      <c r="EA146" s="53">
        <f t="shared" si="286"/>
        <v>28583.108742391665</v>
      </c>
      <c r="EB146" s="52">
        <v>1056.4173600000001</v>
      </c>
      <c r="EC146" s="7">
        <v>9911.5259999999998</v>
      </c>
      <c r="ED146" s="53">
        <f t="shared" si="287"/>
        <v>9382.2066687734077</v>
      </c>
      <c r="EE146" s="52">
        <v>0</v>
      </c>
      <c r="EF146" s="7">
        <v>0</v>
      </c>
      <c r="EG146" s="53">
        <v>0</v>
      </c>
      <c r="EH146" s="52">
        <v>0</v>
      </c>
      <c r="EI146" s="7">
        <v>0</v>
      </c>
      <c r="EJ146" s="53">
        <f t="shared" si="288"/>
        <v>0</v>
      </c>
      <c r="EK146" s="52">
        <v>0.31180999999999998</v>
      </c>
      <c r="EL146" s="7">
        <v>8.8010000000000002</v>
      </c>
      <c r="EM146" s="53">
        <f t="shared" si="309"/>
        <v>28225.521952471059</v>
      </c>
      <c r="EN146" s="52">
        <v>0</v>
      </c>
      <c r="EO146" s="7">
        <v>0</v>
      </c>
      <c r="EP146" s="53">
        <v>0</v>
      </c>
      <c r="EQ146" s="52">
        <v>0</v>
      </c>
      <c r="ER146" s="7">
        <v>0</v>
      </c>
      <c r="ES146" s="53">
        <v>0</v>
      </c>
      <c r="ET146" s="52">
        <v>0</v>
      </c>
      <c r="EU146" s="7">
        <v>0</v>
      </c>
      <c r="EV146" s="53">
        <v>0</v>
      </c>
      <c r="EW146" s="52">
        <v>0</v>
      </c>
      <c r="EX146" s="7">
        <v>0</v>
      </c>
      <c r="EY146" s="53">
        <v>0</v>
      </c>
      <c r="EZ146" s="52">
        <v>0</v>
      </c>
      <c r="FA146" s="7">
        <v>0</v>
      </c>
      <c r="FB146" s="53">
        <v>0</v>
      </c>
      <c r="FC146" s="52">
        <v>0</v>
      </c>
      <c r="FD146" s="7">
        <v>0</v>
      </c>
      <c r="FE146" s="53">
        <v>0</v>
      </c>
      <c r="FF146" s="52">
        <v>0</v>
      </c>
      <c r="FG146" s="7">
        <v>0</v>
      </c>
      <c r="FH146" s="53">
        <v>0</v>
      </c>
      <c r="FI146" s="52">
        <v>0</v>
      </c>
      <c r="FJ146" s="7">
        <v>0</v>
      </c>
      <c r="FK146" s="53">
        <v>0</v>
      </c>
      <c r="FL146" s="52">
        <v>0</v>
      </c>
      <c r="FM146" s="7">
        <v>0</v>
      </c>
      <c r="FN146" s="53">
        <f t="shared" si="289"/>
        <v>0</v>
      </c>
      <c r="FO146" s="52">
        <v>0</v>
      </c>
      <c r="FP146" s="7">
        <v>0</v>
      </c>
      <c r="FQ146" s="53">
        <v>0</v>
      </c>
      <c r="FR146" s="52">
        <v>0</v>
      </c>
      <c r="FS146" s="7">
        <v>0</v>
      </c>
      <c r="FT146" s="53">
        <v>0</v>
      </c>
      <c r="FU146" s="52">
        <v>0</v>
      </c>
      <c r="FV146" s="7">
        <v>0</v>
      </c>
      <c r="FW146" s="53">
        <v>0</v>
      </c>
      <c r="FX146" s="52">
        <v>0</v>
      </c>
      <c r="FY146" s="7">
        <v>0</v>
      </c>
      <c r="FZ146" s="53">
        <v>0</v>
      </c>
      <c r="GA146" s="52">
        <v>0</v>
      </c>
      <c r="GB146" s="7">
        <v>0</v>
      </c>
      <c r="GC146" s="53">
        <v>0</v>
      </c>
      <c r="GD146" s="52">
        <v>0</v>
      </c>
      <c r="GE146" s="7">
        <v>0</v>
      </c>
      <c r="GF146" s="53">
        <v>0</v>
      </c>
      <c r="GG146" s="52">
        <v>0</v>
      </c>
      <c r="GH146" s="7">
        <v>0</v>
      </c>
      <c r="GI146" s="53">
        <v>0</v>
      </c>
      <c r="GJ146" s="52">
        <v>0</v>
      </c>
      <c r="GK146" s="7">
        <v>0</v>
      </c>
      <c r="GL146" s="53">
        <f t="shared" si="290"/>
        <v>0</v>
      </c>
      <c r="GM146" s="52">
        <v>0</v>
      </c>
      <c r="GN146" s="7">
        <v>0</v>
      </c>
      <c r="GO146" s="53">
        <v>0</v>
      </c>
      <c r="GP146" s="52">
        <v>0</v>
      </c>
      <c r="GQ146" s="7">
        <v>0</v>
      </c>
      <c r="GR146" s="53">
        <v>0</v>
      </c>
      <c r="GS146" s="52">
        <v>0</v>
      </c>
      <c r="GT146" s="7">
        <v>0</v>
      </c>
      <c r="GU146" s="53">
        <v>0</v>
      </c>
      <c r="GV146" s="52">
        <v>0</v>
      </c>
      <c r="GW146" s="7">
        <v>0</v>
      </c>
      <c r="GX146" s="53">
        <v>0</v>
      </c>
      <c r="GY146" s="52">
        <v>0</v>
      </c>
      <c r="GZ146" s="7">
        <v>0</v>
      </c>
      <c r="HA146" s="53">
        <v>0</v>
      </c>
      <c r="HB146" s="52">
        <v>0</v>
      </c>
      <c r="HC146" s="7">
        <v>0</v>
      </c>
      <c r="HD146" s="53">
        <v>0</v>
      </c>
      <c r="HE146" s="52">
        <v>0</v>
      </c>
      <c r="HF146" s="7">
        <v>0</v>
      </c>
      <c r="HG146" s="53">
        <v>0</v>
      </c>
      <c r="HH146" s="52">
        <v>0</v>
      </c>
      <c r="HI146" s="7">
        <v>0</v>
      </c>
      <c r="HJ146" s="53">
        <v>0</v>
      </c>
      <c r="HK146" s="52">
        <v>0</v>
      </c>
      <c r="HL146" s="7">
        <v>0</v>
      </c>
      <c r="HM146" s="53">
        <v>0</v>
      </c>
      <c r="HN146" s="52">
        <v>0</v>
      </c>
      <c r="HO146" s="7">
        <v>0</v>
      </c>
      <c r="HP146" s="53">
        <v>0</v>
      </c>
      <c r="HQ146" s="52">
        <v>0</v>
      </c>
      <c r="HR146" s="7">
        <v>0</v>
      </c>
      <c r="HS146" s="53">
        <v>0</v>
      </c>
      <c r="HT146" s="52">
        <v>314.13986</v>
      </c>
      <c r="HU146" s="7">
        <v>1918.9459999999999</v>
      </c>
      <c r="HV146" s="53">
        <f t="shared" si="292"/>
        <v>6108.5721499971378</v>
      </c>
      <c r="HW146" s="52">
        <v>348.76423</v>
      </c>
      <c r="HX146" s="7">
        <v>3452.7170000000001</v>
      </c>
      <c r="HY146" s="53">
        <f t="shared" si="293"/>
        <v>9899.85985661431</v>
      </c>
      <c r="HZ146" s="10">
        <f t="shared" si="294"/>
        <v>4265.1825899999994</v>
      </c>
      <c r="IA146" s="15">
        <f t="shared" si="295"/>
        <v>36533.452000000005</v>
      </c>
    </row>
    <row r="147" spans="1:235" x14ac:dyDescent="0.3">
      <c r="A147" s="73">
        <v>2018</v>
      </c>
      <c r="B147" s="69" t="s">
        <v>16</v>
      </c>
      <c r="C147" s="52">
        <v>0</v>
      </c>
      <c r="D147" s="7">
        <v>0</v>
      </c>
      <c r="E147" s="53">
        <v>0</v>
      </c>
      <c r="F147" s="52">
        <v>0</v>
      </c>
      <c r="G147" s="7">
        <v>0</v>
      </c>
      <c r="H147" s="53">
        <v>0</v>
      </c>
      <c r="I147" s="52">
        <v>0</v>
      </c>
      <c r="J147" s="7">
        <v>0</v>
      </c>
      <c r="K147" s="53">
        <v>0</v>
      </c>
      <c r="L147" s="52">
        <v>0</v>
      </c>
      <c r="M147" s="7">
        <v>0</v>
      </c>
      <c r="N147" s="53">
        <v>0</v>
      </c>
      <c r="O147" s="52">
        <v>0</v>
      </c>
      <c r="P147" s="7">
        <v>0</v>
      </c>
      <c r="Q147" s="53">
        <v>0</v>
      </c>
      <c r="R147" s="52">
        <v>591.75297</v>
      </c>
      <c r="S147" s="7">
        <v>5558.8370000000004</v>
      </c>
      <c r="T147" s="53">
        <f t="shared" si="281"/>
        <v>9393.8472332466717</v>
      </c>
      <c r="U147" s="52">
        <v>0</v>
      </c>
      <c r="V147" s="7">
        <v>0</v>
      </c>
      <c r="W147" s="53">
        <v>0</v>
      </c>
      <c r="X147" s="52">
        <v>0</v>
      </c>
      <c r="Y147" s="7">
        <v>0</v>
      </c>
      <c r="Z147" s="53">
        <v>0</v>
      </c>
      <c r="AA147" s="52">
        <v>0</v>
      </c>
      <c r="AB147" s="7">
        <v>0</v>
      </c>
      <c r="AC147" s="53">
        <v>0</v>
      </c>
      <c r="AD147" s="52">
        <v>0</v>
      </c>
      <c r="AE147" s="7">
        <v>0</v>
      </c>
      <c r="AF147" s="53">
        <v>0</v>
      </c>
      <c r="AG147" s="52">
        <v>0</v>
      </c>
      <c r="AH147" s="7">
        <v>0</v>
      </c>
      <c r="AI147" s="53">
        <v>0</v>
      </c>
      <c r="AJ147" s="52">
        <v>0</v>
      </c>
      <c r="AK147" s="7">
        <v>0</v>
      </c>
      <c r="AL147" s="53">
        <v>0</v>
      </c>
      <c r="AM147" s="52">
        <v>0</v>
      </c>
      <c r="AN147" s="7">
        <v>0</v>
      </c>
      <c r="AO147" s="53">
        <v>0</v>
      </c>
      <c r="AP147" s="52">
        <v>0</v>
      </c>
      <c r="AQ147" s="7">
        <v>0</v>
      </c>
      <c r="AR147" s="53">
        <v>0</v>
      </c>
      <c r="AS147" s="52">
        <v>0</v>
      </c>
      <c r="AT147" s="7">
        <v>0</v>
      </c>
      <c r="AU147" s="53">
        <v>0</v>
      </c>
      <c r="AV147" s="52">
        <v>0</v>
      </c>
      <c r="AW147" s="7">
        <v>0</v>
      </c>
      <c r="AX147" s="53">
        <f t="shared" si="282"/>
        <v>0</v>
      </c>
      <c r="AY147" s="52">
        <v>0</v>
      </c>
      <c r="AZ147" s="7">
        <v>0</v>
      </c>
      <c r="BA147" s="53">
        <v>0</v>
      </c>
      <c r="BB147" s="52">
        <v>0</v>
      </c>
      <c r="BC147" s="7">
        <v>0</v>
      </c>
      <c r="BD147" s="53">
        <v>0</v>
      </c>
      <c r="BE147" s="52">
        <v>830.14351999999997</v>
      </c>
      <c r="BF147" s="7">
        <v>5315.692</v>
      </c>
      <c r="BG147" s="53">
        <f t="shared" si="283"/>
        <v>6403.3409548267027</v>
      </c>
      <c r="BH147" s="52">
        <v>0</v>
      </c>
      <c r="BI147" s="7">
        <v>0</v>
      </c>
      <c r="BJ147" s="53">
        <v>0</v>
      </c>
      <c r="BK147" s="52">
        <v>0</v>
      </c>
      <c r="BL147" s="7">
        <v>0</v>
      </c>
      <c r="BM147" s="53">
        <v>0</v>
      </c>
      <c r="BN147" s="52">
        <v>0</v>
      </c>
      <c r="BO147" s="7">
        <v>0</v>
      </c>
      <c r="BP147" s="53">
        <v>0</v>
      </c>
      <c r="BQ147" s="52">
        <v>0</v>
      </c>
      <c r="BR147" s="7">
        <v>0</v>
      </c>
      <c r="BS147" s="53">
        <v>0</v>
      </c>
      <c r="BT147" s="52">
        <v>0</v>
      </c>
      <c r="BU147" s="7">
        <v>0</v>
      </c>
      <c r="BV147" s="53">
        <v>0</v>
      </c>
      <c r="BW147" s="52">
        <v>0</v>
      </c>
      <c r="BX147" s="7">
        <v>0</v>
      </c>
      <c r="BY147" s="53">
        <v>0</v>
      </c>
      <c r="BZ147" s="52">
        <v>0</v>
      </c>
      <c r="CA147" s="7">
        <v>0</v>
      </c>
      <c r="CB147" s="53">
        <v>0</v>
      </c>
      <c r="CC147" s="52">
        <v>0</v>
      </c>
      <c r="CD147" s="7">
        <v>0</v>
      </c>
      <c r="CE147" s="53">
        <v>0</v>
      </c>
      <c r="CF147" s="52">
        <v>0</v>
      </c>
      <c r="CG147" s="7">
        <v>0</v>
      </c>
      <c r="CH147" s="53">
        <v>0</v>
      </c>
      <c r="CI147" s="52">
        <v>0</v>
      </c>
      <c r="CJ147" s="7">
        <v>0</v>
      </c>
      <c r="CK147" s="53">
        <v>0</v>
      </c>
      <c r="CL147" s="52">
        <v>0</v>
      </c>
      <c r="CM147" s="7">
        <v>0</v>
      </c>
      <c r="CN147" s="53">
        <v>0</v>
      </c>
      <c r="CO147" s="52">
        <v>0</v>
      </c>
      <c r="CP147" s="7">
        <v>0</v>
      </c>
      <c r="CQ147" s="53">
        <v>0</v>
      </c>
      <c r="CR147" s="52">
        <v>0</v>
      </c>
      <c r="CS147" s="7">
        <v>0</v>
      </c>
      <c r="CT147" s="53">
        <v>0</v>
      </c>
      <c r="CU147" s="52">
        <v>0</v>
      </c>
      <c r="CV147" s="7">
        <v>0</v>
      </c>
      <c r="CW147" s="53">
        <v>0</v>
      </c>
      <c r="CX147" s="52">
        <v>0</v>
      </c>
      <c r="CY147" s="7">
        <v>0</v>
      </c>
      <c r="CZ147" s="53">
        <v>0</v>
      </c>
      <c r="DA147" s="52">
        <v>1205.239</v>
      </c>
      <c r="DB147" s="7">
        <v>9837.7150000000001</v>
      </c>
      <c r="DC147" s="53">
        <f t="shared" si="284"/>
        <v>8162.4598938467798</v>
      </c>
      <c r="DD147" s="52">
        <v>0</v>
      </c>
      <c r="DE147" s="7">
        <v>0</v>
      </c>
      <c r="DF147" s="53">
        <v>0</v>
      </c>
      <c r="DG147" s="52">
        <v>0</v>
      </c>
      <c r="DH147" s="7">
        <v>0</v>
      </c>
      <c r="DI147" s="53">
        <v>0</v>
      </c>
      <c r="DJ147" s="52">
        <v>4.3459999999999999E-2</v>
      </c>
      <c r="DK147" s="7">
        <v>0.78300000000000003</v>
      </c>
      <c r="DL147" s="53">
        <f t="shared" si="285"/>
        <v>18016.566958122414</v>
      </c>
      <c r="DM147" s="52">
        <v>0</v>
      </c>
      <c r="DN147" s="7">
        <v>0</v>
      </c>
      <c r="DO147" s="53">
        <v>0</v>
      </c>
      <c r="DP147" s="52">
        <v>0</v>
      </c>
      <c r="DQ147" s="7">
        <v>0</v>
      </c>
      <c r="DR147" s="53">
        <v>0</v>
      </c>
      <c r="DS147" s="52">
        <v>0</v>
      </c>
      <c r="DT147" s="7">
        <v>0</v>
      </c>
      <c r="DU147" s="53">
        <v>0</v>
      </c>
      <c r="DV147" s="52">
        <v>0</v>
      </c>
      <c r="DW147" s="7">
        <v>0</v>
      </c>
      <c r="DX147" s="53">
        <v>0</v>
      </c>
      <c r="DY147" s="52">
        <v>0.54627999999999999</v>
      </c>
      <c r="DZ147" s="7">
        <v>27.56</v>
      </c>
      <c r="EA147" s="53">
        <f t="shared" si="286"/>
        <v>50450.318517976128</v>
      </c>
      <c r="EB147" s="52">
        <v>599.78790000000004</v>
      </c>
      <c r="EC147" s="7">
        <v>6105.4979999999996</v>
      </c>
      <c r="ED147" s="53">
        <f t="shared" si="287"/>
        <v>10179.428427949279</v>
      </c>
      <c r="EE147" s="52">
        <v>0</v>
      </c>
      <c r="EF147" s="7">
        <v>0</v>
      </c>
      <c r="EG147" s="53">
        <v>0</v>
      </c>
      <c r="EH147" s="52">
        <v>0</v>
      </c>
      <c r="EI147" s="7">
        <v>0</v>
      </c>
      <c r="EJ147" s="53">
        <f t="shared" si="288"/>
        <v>0</v>
      </c>
      <c r="EK147" s="52">
        <v>4.5250500000000002</v>
      </c>
      <c r="EL147" s="7">
        <v>13.569000000000001</v>
      </c>
      <c r="EM147" s="53">
        <f t="shared" si="309"/>
        <v>2998.6408989955912</v>
      </c>
      <c r="EN147" s="52">
        <v>3.1E-2</v>
      </c>
      <c r="EO147" s="7">
        <v>0.59</v>
      </c>
      <c r="EP147" s="53">
        <f t="shared" si="303"/>
        <v>19032.258064516129</v>
      </c>
      <c r="EQ147" s="52">
        <v>0</v>
      </c>
      <c r="ER147" s="7">
        <v>0</v>
      </c>
      <c r="ES147" s="53">
        <v>0</v>
      </c>
      <c r="ET147" s="52">
        <v>0</v>
      </c>
      <c r="EU147" s="7">
        <v>0</v>
      </c>
      <c r="EV147" s="53">
        <v>0</v>
      </c>
      <c r="EW147" s="52">
        <v>0</v>
      </c>
      <c r="EX147" s="7">
        <v>0</v>
      </c>
      <c r="EY147" s="53">
        <v>0</v>
      </c>
      <c r="EZ147" s="52">
        <v>0</v>
      </c>
      <c r="FA147" s="7">
        <v>0</v>
      </c>
      <c r="FB147" s="53">
        <v>0</v>
      </c>
      <c r="FC147" s="52">
        <v>0</v>
      </c>
      <c r="FD147" s="7">
        <v>0</v>
      </c>
      <c r="FE147" s="53">
        <v>0</v>
      </c>
      <c r="FF147" s="52">
        <v>0</v>
      </c>
      <c r="FG147" s="7">
        <v>0</v>
      </c>
      <c r="FH147" s="53">
        <v>0</v>
      </c>
      <c r="FI147" s="52">
        <v>0</v>
      </c>
      <c r="FJ147" s="7">
        <v>0</v>
      </c>
      <c r="FK147" s="53">
        <v>0</v>
      </c>
      <c r="FL147" s="52">
        <v>0</v>
      </c>
      <c r="FM147" s="7">
        <v>0</v>
      </c>
      <c r="FN147" s="53">
        <f t="shared" si="289"/>
        <v>0</v>
      </c>
      <c r="FO147" s="52">
        <v>0</v>
      </c>
      <c r="FP147" s="7">
        <v>0</v>
      </c>
      <c r="FQ147" s="53">
        <v>0</v>
      </c>
      <c r="FR147" s="52">
        <v>0</v>
      </c>
      <c r="FS147" s="7">
        <v>0</v>
      </c>
      <c r="FT147" s="53">
        <v>0</v>
      </c>
      <c r="FU147" s="52">
        <v>0</v>
      </c>
      <c r="FV147" s="7">
        <v>0</v>
      </c>
      <c r="FW147" s="53">
        <v>0</v>
      </c>
      <c r="FX147" s="52">
        <v>0</v>
      </c>
      <c r="FY147" s="7">
        <v>0</v>
      </c>
      <c r="FZ147" s="53">
        <v>0</v>
      </c>
      <c r="GA147" s="52">
        <v>0</v>
      </c>
      <c r="GB147" s="7">
        <v>0</v>
      </c>
      <c r="GC147" s="53">
        <v>0</v>
      </c>
      <c r="GD147" s="52">
        <v>0</v>
      </c>
      <c r="GE147" s="7">
        <v>0</v>
      </c>
      <c r="GF147" s="53">
        <v>0</v>
      </c>
      <c r="GG147" s="52">
        <v>0</v>
      </c>
      <c r="GH147" s="7">
        <v>0</v>
      </c>
      <c r="GI147" s="53">
        <v>0</v>
      </c>
      <c r="GJ147" s="52">
        <v>0</v>
      </c>
      <c r="GK147" s="7">
        <v>0</v>
      </c>
      <c r="GL147" s="53">
        <f t="shared" si="290"/>
        <v>0</v>
      </c>
      <c r="GM147" s="52">
        <v>0</v>
      </c>
      <c r="GN147" s="7">
        <v>0</v>
      </c>
      <c r="GO147" s="53">
        <v>0</v>
      </c>
      <c r="GP147" s="52">
        <v>1.1850000000000001</v>
      </c>
      <c r="GQ147" s="7">
        <v>27.849</v>
      </c>
      <c r="GR147" s="53">
        <f t="shared" si="304"/>
        <v>23501.265822784808</v>
      </c>
      <c r="GS147" s="52">
        <v>0</v>
      </c>
      <c r="GT147" s="7">
        <v>0</v>
      </c>
      <c r="GU147" s="53">
        <v>0</v>
      </c>
      <c r="GV147" s="52">
        <v>0</v>
      </c>
      <c r="GW147" s="7">
        <v>0</v>
      </c>
      <c r="GX147" s="53">
        <v>0</v>
      </c>
      <c r="GY147" s="52">
        <v>0</v>
      </c>
      <c r="GZ147" s="7">
        <v>0</v>
      </c>
      <c r="HA147" s="53">
        <v>0</v>
      </c>
      <c r="HB147" s="52">
        <v>0</v>
      </c>
      <c r="HC147" s="7">
        <v>0</v>
      </c>
      <c r="HD147" s="53">
        <v>0</v>
      </c>
      <c r="HE147" s="52">
        <v>0.1016</v>
      </c>
      <c r="HF147" s="7">
        <v>1.8440000000000001</v>
      </c>
      <c r="HG147" s="53">
        <f t="shared" si="305"/>
        <v>18149.606299212599</v>
      </c>
      <c r="HH147" s="52">
        <v>0</v>
      </c>
      <c r="HI147" s="7">
        <v>0</v>
      </c>
      <c r="HJ147" s="53">
        <v>0</v>
      </c>
      <c r="HK147" s="52">
        <v>0</v>
      </c>
      <c r="HL147" s="7">
        <v>0</v>
      </c>
      <c r="HM147" s="53">
        <v>0</v>
      </c>
      <c r="HN147" s="52">
        <v>0</v>
      </c>
      <c r="HO147" s="7">
        <v>0</v>
      </c>
      <c r="HP147" s="53">
        <v>0</v>
      </c>
      <c r="HQ147" s="52">
        <v>0</v>
      </c>
      <c r="HR147" s="7">
        <v>0</v>
      </c>
      <c r="HS147" s="53">
        <v>0</v>
      </c>
      <c r="HT147" s="52">
        <v>275.31950000000001</v>
      </c>
      <c r="HU147" s="7">
        <v>2693.7080000000001</v>
      </c>
      <c r="HV147" s="53">
        <f t="shared" si="292"/>
        <v>9783.9346649983017</v>
      </c>
      <c r="HW147" s="52">
        <v>370.089</v>
      </c>
      <c r="HX147" s="7">
        <v>3825.1060000000002</v>
      </c>
      <c r="HY147" s="53">
        <f t="shared" si="293"/>
        <v>10335.638184328634</v>
      </c>
      <c r="HZ147" s="10">
        <f t="shared" si="294"/>
        <v>3878.7642799999999</v>
      </c>
      <c r="IA147" s="15">
        <f t="shared" si="295"/>
        <v>33408.751000000004</v>
      </c>
    </row>
    <row r="148" spans="1:235" ht="15" thickBot="1" x14ac:dyDescent="0.35">
      <c r="A148" s="83"/>
      <c r="B148" s="84" t="s">
        <v>17</v>
      </c>
      <c r="C148" s="79">
        <f>SUM(C136:C147)</f>
        <v>2.9000000000000001E-2</v>
      </c>
      <c r="D148" s="46">
        <f>SUM(D136:D147)</f>
        <v>0.95</v>
      </c>
      <c r="E148" s="80"/>
      <c r="F148" s="79">
        <f>SUM(F136:F147)</f>
        <v>0</v>
      </c>
      <c r="G148" s="46">
        <f>SUM(G136:G147)</f>
        <v>0</v>
      </c>
      <c r="H148" s="80"/>
      <c r="I148" s="79">
        <f>SUM(I136:I147)</f>
        <v>1.3475000000000001</v>
      </c>
      <c r="J148" s="46">
        <f>SUM(J136:J147)</f>
        <v>22.152999999999999</v>
      </c>
      <c r="K148" s="80"/>
      <c r="L148" s="79">
        <f>SUM(L136:L147)</f>
        <v>0</v>
      </c>
      <c r="M148" s="46">
        <f>SUM(M136:M147)</f>
        <v>0</v>
      </c>
      <c r="N148" s="80"/>
      <c r="O148" s="79">
        <f>SUM(O136:O147)</f>
        <v>0</v>
      </c>
      <c r="P148" s="46">
        <f>SUM(P136:P147)</f>
        <v>0</v>
      </c>
      <c r="Q148" s="80"/>
      <c r="R148" s="79">
        <f>SUM(R136:R147)</f>
        <v>7214.83151</v>
      </c>
      <c r="S148" s="46">
        <f>SUM(S136:S147)</f>
        <v>71209.918000000005</v>
      </c>
      <c r="T148" s="80"/>
      <c r="U148" s="79">
        <f>SUM(U136:U147)</f>
        <v>0</v>
      </c>
      <c r="V148" s="46">
        <f>SUM(V136:V147)</f>
        <v>0</v>
      </c>
      <c r="W148" s="80"/>
      <c r="X148" s="79">
        <f>SUM(X136:X147)</f>
        <v>0</v>
      </c>
      <c r="Y148" s="46">
        <f>SUM(Y136:Y147)</f>
        <v>0</v>
      </c>
      <c r="Z148" s="80"/>
      <c r="AA148" s="79">
        <f>SUM(AA136:AA147)</f>
        <v>0</v>
      </c>
      <c r="AB148" s="46">
        <f>SUM(AB136:AB147)</f>
        <v>0</v>
      </c>
      <c r="AC148" s="80"/>
      <c r="AD148" s="79">
        <f>SUM(AD136:AD147)</f>
        <v>0.26300999999999997</v>
      </c>
      <c r="AE148" s="46">
        <f>SUM(AE136:AE147)</f>
        <v>6.9619999999999997</v>
      </c>
      <c r="AF148" s="80"/>
      <c r="AG148" s="79">
        <f>SUM(AG136:AG147)</f>
        <v>0</v>
      </c>
      <c r="AH148" s="46">
        <f>SUM(AH136:AH147)</f>
        <v>0</v>
      </c>
      <c r="AI148" s="80"/>
      <c r="AJ148" s="79">
        <f>SUM(AJ136:AJ147)</f>
        <v>0</v>
      </c>
      <c r="AK148" s="46">
        <f>SUM(AK136:AK147)</f>
        <v>0</v>
      </c>
      <c r="AL148" s="80"/>
      <c r="AM148" s="79">
        <f>SUM(AM136:AM147)</f>
        <v>0.7</v>
      </c>
      <c r="AN148" s="46">
        <f>SUM(AN136:AN147)</f>
        <v>1.1000000000000001</v>
      </c>
      <c r="AO148" s="80"/>
      <c r="AP148" s="79">
        <f>SUM(AP136:AP147)</f>
        <v>38.142800000000001</v>
      </c>
      <c r="AQ148" s="46">
        <f>SUM(AQ136:AQ147)</f>
        <v>428.02000000000004</v>
      </c>
      <c r="AR148" s="80"/>
      <c r="AS148" s="79">
        <f>SUM(AS136:AS147)</f>
        <v>1.0880000000000001E-2</v>
      </c>
      <c r="AT148" s="46">
        <f>SUM(AT136:AT147)</f>
        <v>0.14499999999999999</v>
      </c>
      <c r="AU148" s="80"/>
      <c r="AV148" s="79">
        <f t="shared" ref="AV148:AW148" si="316">SUM(AV136:AV147)</f>
        <v>0</v>
      </c>
      <c r="AW148" s="46">
        <f t="shared" si="316"/>
        <v>0</v>
      </c>
      <c r="AX148" s="80"/>
      <c r="AY148" s="79">
        <f>SUM(AY136:AY147)</f>
        <v>0</v>
      </c>
      <c r="AZ148" s="46">
        <f>SUM(AZ136:AZ147)</f>
        <v>0</v>
      </c>
      <c r="BA148" s="80"/>
      <c r="BB148" s="79">
        <f>SUM(BB136:BB147)</f>
        <v>0</v>
      </c>
      <c r="BC148" s="46">
        <f>SUM(BC136:BC147)</f>
        <v>0</v>
      </c>
      <c r="BD148" s="80"/>
      <c r="BE148" s="79">
        <f>SUM(BE136:BE147)</f>
        <v>2516.06187</v>
      </c>
      <c r="BF148" s="46">
        <f>SUM(BF136:BF147)</f>
        <v>17138.484</v>
      </c>
      <c r="BG148" s="80"/>
      <c r="BH148" s="79">
        <f>SUM(BH136:BH147)</f>
        <v>0</v>
      </c>
      <c r="BI148" s="46">
        <f>SUM(BI136:BI147)</f>
        <v>0</v>
      </c>
      <c r="BJ148" s="80"/>
      <c r="BK148" s="79">
        <f>SUM(BK136:BK147)</f>
        <v>0</v>
      </c>
      <c r="BL148" s="46">
        <f>SUM(BL136:BL147)</f>
        <v>0</v>
      </c>
      <c r="BM148" s="80"/>
      <c r="BN148" s="79">
        <f>SUM(BN136:BN147)</f>
        <v>0.20300000000000001</v>
      </c>
      <c r="BO148" s="46">
        <f>SUM(BO136:BO147)</f>
        <v>3.48</v>
      </c>
      <c r="BP148" s="80"/>
      <c r="BQ148" s="79">
        <f>SUM(BQ136:BQ147)</f>
        <v>0.58162000000000003</v>
      </c>
      <c r="BR148" s="46">
        <f>SUM(BR136:BR147)</f>
        <v>6.1609999999999996</v>
      </c>
      <c r="BS148" s="80"/>
      <c r="BT148" s="79">
        <f>SUM(BT136:BT147)</f>
        <v>0</v>
      </c>
      <c r="BU148" s="46">
        <f>SUM(BU136:BU147)</f>
        <v>0</v>
      </c>
      <c r="BV148" s="80"/>
      <c r="BW148" s="79">
        <f>SUM(BW136:BW147)</f>
        <v>0</v>
      </c>
      <c r="BX148" s="46">
        <f>SUM(BX136:BX147)</f>
        <v>0</v>
      </c>
      <c r="BY148" s="80"/>
      <c r="BZ148" s="79">
        <f>SUM(BZ136:BZ147)</f>
        <v>0</v>
      </c>
      <c r="CA148" s="46">
        <f>SUM(CA136:CA147)</f>
        <v>0</v>
      </c>
      <c r="CB148" s="80"/>
      <c r="CC148" s="79">
        <f>SUM(CC136:CC147)</f>
        <v>0</v>
      </c>
      <c r="CD148" s="46">
        <f>SUM(CD136:CD147)</f>
        <v>0</v>
      </c>
      <c r="CE148" s="80"/>
      <c r="CF148" s="79">
        <f>SUM(CF136:CF147)</f>
        <v>0</v>
      </c>
      <c r="CG148" s="46">
        <f>SUM(CG136:CG147)</f>
        <v>0</v>
      </c>
      <c r="CH148" s="80"/>
      <c r="CI148" s="79">
        <f>SUM(CI136:CI147)</f>
        <v>0</v>
      </c>
      <c r="CJ148" s="46">
        <f>SUM(CJ136:CJ147)</f>
        <v>0</v>
      </c>
      <c r="CK148" s="80"/>
      <c r="CL148" s="79">
        <f>SUM(CL136:CL147)</f>
        <v>0</v>
      </c>
      <c r="CM148" s="46">
        <f>SUM(CM136:CM147)</f>
        <v>0</v>
      </c>
      <c r="CN148" s="80"/>
      <c r="CO148" s="79">
        <f>SUM(CO136:CO147)</f>
        <v>0.12182000000000001</v>
      </c>
      <c r="CP148" s="46">
        <f>SUM(CP136:CP147)</f>
        <v>2.5009999999999999</v>
      </c>
      <c r="CQ148" s="80"/>
      <c r="CR148" s="79">
        <f>SUM(CR136:CR147)</f>
        <v>0</v>
      </c>
      <c r="CS148" s="46">
        <f>SUM(CS136:CS147)</f>
        <v>0</v>
      </c>
      <c r="CT148" s="80"/>
      <c r="CU148" s="79">
        <f>SUM(CU136:CU147)</f>
        <v>0</v>
      </c>
      <c r="CV148" s="46">
        <f>SUM(CV136:CV147)</f>
        <v>0</v>
      </c>
      <c r="CW148" s="80"/>
      <c r="CX148" s="79">
        <f>SUM(CX136:CX147)</f>
        <v>0.02</v>
      </c>
      <c r="CY148" s="46">
        <f>SUM(CY136:CY147)</f>
        <v>0.32</v>
      </c>
      <c r="CZ148" s="80"/>
      <c r="DA148" s="79">
        <f>SUM(DA136:DA147)</f>
        <v>7793.9803499999998</v>
      </c>
      <c r="DB148" s="46">
        <f>SUM(DB136:DB147)</f>
        <v>57205.502999999997</v>
      </c>
      <c r="DC148" s="80"/>
      <c r="DD148" s="79">
        <f>SUM(DD136:DD147)</f>
        <v>0</v>
      </c>
      <c r="DE148" s="46">
        <f>SUM(DE136:DE147)</f>
        <v>0</v>
      </c>
      <c r="DF148" s="80"/>
      <c r="DG148" s="79">
        <f>SUM(DG136:DG147)</f>
        <v>0</v>
      </c>
      <c r="DH148" s="46">
        <f>SUM(DH136:DH147)</f>
        <v>0</v>
      </c>
      <c r="DI148" s="80"/>
      <c r="DJ148" s="79">
        <f>SUM(DJ136:DJ147)</f>
        <v>4.8266</v>
      </c>
      <c r="DK148" s="46">
        <f>SUM(DK136:DK147)</f>
        <v>63.106000000000002</v>
      </c>
      <c r="DL148" s="80"/>
      <c r="DM148" s="79">
        <f>SUM(DM136:DM147)</f>
        <v>0</v>
      </c>
      <c r="DN148" s="46">
        <f>SUM(DN136:DN147)</f>
        <v>0</v>
      </c>
      <c r="DO148" s="80"/>
      <c r="DP148" s="79">
        <f>SUM(DP136:DP147)</f>
        <v>0</v>
      </c>
      <c r="DQ148" s="46">
        <f>SUM(DQ136:DQ147)</f>
        <v>0</v>
      </c>
      <c r="DR148" s="80"/>
      <c r="DS148" s="79">
        <f>SUM(DS136:DS147)</f>
        <v>0</v>
      </c>
      <c r="DT148" s="46">
        <f>SUM(DT136:DT147)</f>
        <v>0</v>
      </c>
      <c r="DU148" s="80"/>
      <c r="DV148" s="79">
        <f>SUM(DV136:DV147)</f>
        <v>0</v>
      </c>
      <c r="DW148" s="46">
        <f>SUM(DW136:DW147)</f>
        <v>0</v>
      </c>
      <c r="DX148" s="80"/>
      <c r="DY148" s="79">
        <f>SUM(DY136:DY147)</f>
        <v>13.249490000000002</v>
      </c>
      <c r="DZ148" s="46">
        <f>SUM(DZ136:DZ147)</f>
        <v>248.41699999999997</v>
      </c>
      <c r="EA148" s="80"/>
      <c r="EB148" s="79">
        <f>SUM(EB136:EB147)</f>
        <v>4235.6075000000001</v>
      </c>
      <c r="EC148" s="46">
        <f>SUM(EC136:EC147)</f>
        <v>40292.396000000001</v>
      </c>
      <c r="ED148" s="80"/>
      <c r="EE148" s="79">
        <f>SUM(EE136:EE147)</f>
        <v>0</v>
      </c>
      <c r="EF148" s="46">
        <f>SUM(EF136:EF147)</f>
        <v>0</v>
      </c>
      <c r="EG148" s="80"/>
      <c r="EH148" s="79">
        <f t="shared" ref="EH148:EI148" si="317">SUM(EH136:EH147)</f>
        <v>0</v>
      </c>
      <c r="EI148" s="46">
        <f t="shared" si="317"/>
        <v>0</v>
      </c>
      <c r="EJ148" s="80"/>
      <c r="EK148" s="79">
        <f>SUM(EK136:EK147)</f>
        <v>5.4563100000000002</v>
      </c>
      <c r="EL148" s="46">
        <f>SUM(EL136:EL147)</f>
        <v>40.771000000000001</v>
      </c>
      <c r="EM148" s="80"/>
      <c r="EN148" s="79">
        <f>SUM(EN136:EN147)</f>
        <v>0.33100000000000007</v>
      </c>
      <c r="EO148" s="46">
        <f>SUM(EO136:EO147)</f>
        <v>6.5490000000000004</v>
      </c>
      <c r="EP148" s="80"/>
      <c r="EQ148" s="79">
        <f>SUM(EQ136:EQ147)</f>
        <v>0</v>
      </c>
      <c r="ER148" s="46">
        <f>SUM(ER136:ER147)</f>
        <v>0</v>
      </c>
      <c r="ES148" s="80"/>
      <c r="ET148" s="79">
        <f>SUM(ET136:ET147)</f>
        <v>0</v>
      </c>
      <c r="EU148" s="46">
        <f>SUM(EU136:EU147)</f>
        <v>0</v>
      </c>
      <c r="EV148" s="80"/>
      <c r="EW148" s="79">
        <f>SUM(EW136:EW147)</f>
        <v>0</v>
      </c>
      <c r="EX148" s="46">
        <f>SUM(EX136:EX147)</f>
        <v>0</v>
      </c>
      <c r="EY148" s="80"/>
      <c r="EZ148" s="79">
        <f>SUM(EZ136:EZ147)</f>
        <v>0</v>
      </c>
      <c r="FA148" s="46">
        <f>SUM(FA136:FA147)</f>
        <v>0</v>
      </c>
      <c r="FB148" s="80"/>
      <c r="FC148" s="79">
        <f>SUM(FC136:FC147)</f>
        <v>0</v>
      </c>
      <c r="FD148" s="46">
        <f>SUM(FD136:FD147)</f>
        <v>0</v>
      </c>
      <c r="FE148" s="80"/>
      <c r="FF148" s="79">
        <f>SUM(FF136:FF147)</f>
        <v>0</v>
      </c>
      <c r="FG148" s="46">
        <f>SUM(FG136:FG147)</f>
        <v>0</v>
      </c>
      <c r="FH148" s="80"/>
      <c r="FI148" s="79">
        <f>SUM(FI136:FI147)</f>
        <v>4.0000000000000001E-3</v>
      </c>
      <c r="FJ148" s="46">
        <f>SUM(FJ136:FJ147)</f>
        <v>0.27400000000000002</v>
      </c>
      <c r="FK148" s="80"/>
      <c r="FL148" s="79">
        <f t="shared" ref="FL148:FM148" si="318">SUM(FL136:FL147)</f>
        <v>0</v>
      </c>
      <c r="FM148" s="46">
        <f t="shared" si="318"/>
        <v>0</v>
      </c>
      <c r="FN148" s="80"/>
      <c r="FO148" s="79">
        <f>SUM(FO136:FO147)</f>
        <v>0</v>
      </c>
      <c r="FP148" s="46">
        <f>SUM(FP136:FP147)</f>
        <v>0</v>
      </c>
      <c r="FQ148" s="80"/>
      <c r="FR148" s="79">
        <f>SUM(FR136:FR147)</f>
        <v>0</v>
      </c>
      <c r="FS148" s="46">
        <f>SUM(FS136:FS147)</f>
        <v>0</v>
      </c>
      <c r="FT148" s="80"/>
      <c r="FU148" s="79">
        <f>SUM(FU136:FU147)</f>
        <v>0</v>
      </c>
      <c r="FV148" s="46">
        <f>SUM(FV136:FV147)</f>
        <v>0</v>
      </c>
      <c r="FW148" s="80"/>
      <c r="FX148" s="79">
        <f>SUM(FX136:FX147)</f>
        <v>0</v>
      </c>
      <c r="FY148" s="46">
        <f>SUM(FY136:FY147)</f>
        <v>0</v>
      </c>
      <c r="FZ148" s="80"/>
      <c r="GA148" s="79">
        <f>SUM(GA136:GA147)</f>
        <v>0</v>
      </c>
      <c r="GB148" s="46">
        <f>SUM(GB136:GB147)</f>
        <v>0</v>
      </c>
      <c r="GC148" s="80"/>
      <c r="GD148" s="79">
        <f>SUM(GD136:GD147)</f>
        <v>1E-3</v>
      </c>
      <c r="GE148" s="46">
        <f>SUM(GE136:GE147)</f>
        <v>1.42</v>
      </c>
      <c r="GF148" s="80"/>
      <c r="GG148" s="79">
        <f>SUM(GG136:GG147)</f>
        <v>0</v>
      </c>
      <c r="GH148" s="46">
        <f>SUM(GH136:GH147)</f>
        <v>0</v>
      </c>
      <c r="GI148" s="80"/>
      <c r="GJ148" s="79">
        <f t="shared" ref="GJ148:GK148" si="319">SUM(GJ136:GJ147)</f>
        <v>0</v>
      </c>
      <c r="GK148" s="46">
        <f t="shared" si="319"/>
        <v>0</v>
      </c>
      <c r="GL148" s="80"/>
      <c r="GM148" s="79">
        <f>SUM(GM136:GM147)</f>
        <v>0</v>
      </c>
      <c r="GN148" s="46">
        <f>SUM(GN136:GN147)</f>
        <v>0</v>
      </c>
      <c r="GO148" s="80"/>
      <c r="GP148" s="79">
        <f>SUM(GP136:GP147)</f>
        <v>1.75</v>
      </c>
      <c r="GQ148" s="46">
        <f>SUM(GQ136:GQ147)</f>
        <v>41.712000000000003</v>
      </c>
      <c r="GR148" s="80"/>
      <c r="GS148" s="79">
        <f t="shared" ref="GS148:GT148" si="320">SUM(GS136:GS147)</f>
        <v>0</v>
      </c>
      <c r="GT148" s="46">
        <f t="shared" si="320"/>
        <v>0</v>
      </c>
      <c r="GU148" s="80"/>
      <c r="GV148" s="79">
        <f t="shared" ref="GV148:GW148" si="321">SUM(GV136:GV147)</f>
        <v>0</v>
      </c>
      <c r="GW148" s="46">
        <f t="shared" si="321"/>
        <v>0</v>
      </c>
      <c r="GX148" s="80"/>
      <c r="GY148" s="79">
        <f t="shared" ref="GY148:GZ148" si="322">SUM(GY136:GY147)</f>
        <v>0</v>
      </c>
      <c r="GZ148" s="46">
        <f t="shared" si="322"/>
        <v>0</v>
      </c>
      <c r="HA148" s="80"/>
      <c r="HB148" s="79">
        <f>SUM(HB136:HB147)</f>
        <v>9.8999999999999999E-4</v>
      </c>
      <c r="HC148" s="46">
        <f>SUM(HC136:HC147)</f>
        <v>5.0000000000000001E-3</v>
      </c>
      <c r="HD148" s="80"/>
      <c r="HE148" s="79">
        <f>SUM(HE136:HE147)</f>
        <v>0.91390000000000005</v>
      </c>
      <c r="HF148" s="46">
        <f>SUM(HF136:HF147)</f>
        <v>15.76</v>
      </c>
      <c r="HG148" s="80"/>
      <c r="HH148" s="79">
        <f>SUM(HH136:HH147)</f>
        <v>1.0490000000000001E-2</v>
      </c>
      <c r="HI148" s="46">
        <f>SUM(HI136:HI147)</f>
        <v>0.25</v>
      </c>
      <c r="HJ148" s="80"/>
      <c r="HK148" s="79">
        <f>SUM(HK136:HK147)</f>
        <v>8.8570000000000011</v>
      </c>
      <c r="HL148" s="46">
        <f>SUM(HL136:HL147)</f>
        <v>101.14999999999999</v>
      </c>
      <c r="HM148" s="80"/>
      <c r="HN148" s="79">
        <f>SUM(HN136:HN147)</f>
        <v>0</v>
      </c>
      <c r="HO148" s="46">
        <f>SUM(HO136:HO147)</f>
        <v>0</v>
      </c>
      <c r="HP148" s="80"/>
      <c r="HQ148" s="79">
        <f>SUM(HQ136:HQ147)</f>
        <v>337.86099999999999</v>
      </c>
      <c r="HR148" s="46">
        <f>SUM(HR136:HR147)</f>
        <v>2565</v>
      </c>
      <c r="HS148" s="80"/>
      <c r="HT148" s="79">
        <f>SUM(HT136:HT147)</f>
        <v>2601.1115500000001</v>
      </c>
      <c r="HU148" s="46">
        <f>SUM(HU136:HU147)</f>
        <v>20979.824000000001</v>
      </c>
      <c r="HV148" s="80"/>
      <c r="HW148" s="79">
        <f>SUM(HW136:HW147)</f>
        <v>6807.5071500000004</v>
      </c>
      <c r="HX148" s="46">
        <f>SUM(HX136:HX147)</f>
        <v>65726.343000000008</v>
      </c>
      <c r="HY148" s="80"/>
      <c r="HZ148" s="86">
        <f t="shared" si="294"/>
        <v>31583.781340000005</v>
      </c>
      <c r="IA148" s="102">
        <f t="shared" si="295"/>
        <v>276108.674</v>
      </c>
    </row>
    <row r="149" spans="1:235" x14ac:dyDescent="0.3">
      <c r="A149" s="73">
        <v>2019</v>
      </c>
      <c r="B149" s="69" t="s">
        <v>5</v>
      </c>
      <c r="C149" s="52">
        <v>0</v>
      </c>
      <c r="D149" s="7">
        <v>0</v>
      </c>
      <c r="E149" s="53">
        <v>0</v>
      </c>
      <c r="F149" s="52">
        <v>0</v>
      </c>
      <c r="G149" s="7">
        <v>0</v>
      </c>
      <c r="H149" s="53">
        <v>0</v>
      </c>
      <c r="I149" s="52">
        <v>0</v>
      </c>
      <c r="J149" s="7">
        <v>0</v>
      </c>
      <c r="K149" s="53">
        <v>0</v>
      </c>
      <c r="L149" s="52">
        <v>0</v>
      </c>
      <c r="M149" s="7">
        <v>0</v>
      </c>
      <c r="N149" s="53">
        <v>0</v>
      </c>
      <c r="O149" s="52">
        <v>0</v>
      </c>
      <c r="P149" s="7">
        <v>0</v>
      </c>
      <c r="Q149" s="53">
        <v>0</v>
      </c>
      <c r="R149" s="52">
        <v>390.83253999999999</v>
      </c>
      <c r="S149" s="7">
        <v>4361.3109999999997</v>
      </c>
      <c r="T149" s="53">
        <f t="shared" ref="T149:T160" si="323">S149/R149*1000</f>
        <v>11159.027341991534</v>
      </c>
      <c r="U149" s="52">
        <v>0</v>
      </c>
      <c r="V149" s="7">
        <v>0</v>
      </c>
      <c r="W149" s="53">
        <v>0</v>
      </c>
      <c r="X149" s="52">
        <v>0</v>
      </c>
      <c r="Y149" s="7">
        <v>0</v>
      </c>
      <c r="Z149" s="53">
        <v>0</v>
      </c>
      <c r="AA149" s="52">
        <v>0</v>
      </c>
      <c r="AB149" s="7">
        <v>0</v>
      </c>
      <c r="AC149" s="53">
        <v>0</v>
      </c>
      <c r="AD149" s="52">
        <v>0</v>
      </c>
      <c r="AE149" s="7">
        <v>0</v>
      </c>
      <c r="AF149" s="53">
        <v>0</v>
      </c>
      <c r="AG149" s="52">
        <v>0</v>
      </c>
      <c r="AH149" s="7">
        <v>0</v>
      </c>
      <c r="AI149" s="53">
        <v>0</v>
      </c>
      <c r="AJ149" s="52">
        <v>0</v>
      </c>
      <c r="AK149" s="7">
        <v>0</v>
      </c>
      <c r="AL149" s="53">
        <v>0</v>
      </c>
      <c r="AM149" s="52">
        <v>0</v>
      </c>
      <c r="AN149" s="7">
        <v>0</v>
      </c>
      <c r="AO149" s="53">
        <v>0</v>
      </c>
      <c r="AP149" s="52">
        <v>0.2</v>
      </c>
      <c r="AQ149" s="7">
        <v>12</v>
      </c>
      <c r="AR149" s="53">
        <f t="shared" ref="AR149:AR160" si="324">AQ149/AP149*1000</f>
        <v>60000</v>
      </c>
      <c r="AS149" s="52">
        <v>0</v>
      </c>
      <c r="AT149" s="7">
        <v>0</v>
      </c>
      <c r="AU149" s="53">
        <v>0</v>
      </c>
      <c r="AV149" s="52">
        <v>0</v>
      </c>
      <c r="AW149" s="7">
        <v>0</v>
      </c>
      <c r="AX149" s="53">
        <f t="shared" ref="AX149:AX160" si="325">IF(AV149=0,0,AW149/AV149*1000)</f>
        <v>0</v>
      </c>
      <c r="AY149" s="52">
        <v>0</v>
      </c>
      <c r="AZ149" s="7">
        <v>0</v>
      </c>
      <c r="BA149" s="53">
        <v>0</v>
      </c>
      <c r="BB149" s="52">
        <v>0</v>
      </c>
      <c r="BC149" s="7">
        <v>0</v>
      </c>
      <c r="BD149" s="53">
        <v>0</v>
      </c>
      <c r="BE149" s="52">
        <v>110.42336999999999</v>
      </c>
      <c r="BF149" s="7">
        <v>863.1</v>
      </c>
      <c r="BG149" s="53">
        <f t="shared" ref="BG149:BG160" si="326">BF149/BE149*1000</f>
        <v>7816.2801950348012</v>
      </c>
      <c r="BH149" s="52">
        <v>0</v>
      </c>
      <c r="BI149" s="7">
        <v>0</v>
      </c>
      <c r="BJ149" s="53">
        <v>0</v>
      </c>
      <c r="BK149" s="52">
        <v>0</v>
      </c>
      <c r="BL149" s="7">
        <v>0</v>
      </c>
      <c r="BM149" s="53">
        <v>0</v>
      </c>
      <c r="BN149" s="52">
        <v>0</v>
      </c>
      <c r="BO149" s="7">
        <v>0</v>
      </c>
      <c r="BP149" s="53">
        <v>0</v>
      </c>
      <c r="BQ149" s="52">
        <v>0</v>
      </c>
      <c r="BR149" s="7">
        <v>0</v>
      </c>
      <c r="BS149" s="53">
        <v>0</v>
      </c>
      <c r="BT149" s="52">
        <v>0</v>
      </c>
      <c r="BU149" s="7">
        <v>0</v>
      </c>
      <c r="BV149" s="53">
        <v>0</v>
      </c>
      <c r="BW149" s="52">
        <v>0</v>
      </c>
      <c r="BX149" s="7">
        <v>0</v>
      </c>
      <c r="BY149" s="53">
        <v>0</v>
      </c>
      <c r="BZ149" s="52">
        <v>0</v>
      </c>
      <c r="CA149" s="7">
        <v>0</v>
      </c>
      <c r="CB149" s="53">
        <v>0</v>
      </c>
      <c r="CC149" s="52">
        <v>0</v>
      </c>
      <c r="CD149" s="7">
        <v>0</v>
      </c>
      <c r="CE149" s="53">
        <v>0</v>
      </c>
      <c r="CF149" s="52">
        <v>0</v>
      </c>
      <c r="CG149" s="7">
        <v>0</v>
      </c>
      <c r="CH149" s="53">
        <v>0</v>
      </c>
      <c r="CI149" s="52">
        <v>0</v>
      </c>
      <c r="CJ149" s="7">
        <v>0</v>
      </c>
      <c r="CK149" s="53">
        <v>0</v>
      </c>
      <c r="CL149" s="52">
        <v>0</v>
      </c>
      <c r="CM149" s="7">
        <v>0</v>
      </c>
      <c r="CN149" s="53">
        <v>0</v>
      </c>
      <c r="CO149" s="52">
        <v>0</v>
      </c>
      <c r="CP149" s="7">
        <v>0</v>
      </c>
      <c r="CQ149" s="53">
        <v>0</v>
      </c>
      <c r="CR149" s="52">
        <v>0</v>
      </c>
      <c r="CS149" s="7">
        <v>0</v>
      </c>
      <c r="CT149" s="53">
        <v>0</v>
      </c>
      <c r="CU149" s="52">
        <v>0</v>
      </c>
      <c r="CV149" s="7">
        <v>0</v>
      </c>
      <c r="CW149" s="53">
        <v>0</v>
      </c>
      <c r="CX149" s="52">
        <v>0</v>
      </c>
      <c r="CY149" s="7">
        <v>0</v>
      </c>
      <c r="CZ149" s="53">
        <v>0</v>
      </c>
      <c r="DA149" s="52">
        <v>376.28100000000001</v>
      </c>
      <c r="DB149" s="7">
        <v>2902.7179999999998</v>
      </c>
      <c r="DC149" s="53">
        <f t="shared" ref="DC149:DC160" si="327">DB149/DA149*1000</f>
        <v>7714.2295252749936</v>
      </c>
      <c r="DD149" s="52">
        <v>0</v>
      </c>
      <c r="DE149" s="7">
        <v>0</v>
      </c>
      <c r="DF149" s="53">
        <v>0</v>
      </c>
      <c r="DG149" s="52">
        <v>0</v>
      </c>
      <c r="DH149" s="7">
        <v>0</v>
      </c>
      <c r="DI149" s="53">
        <v>0</v>
      </c>
      <c r="DJ149" s="52">
        <v>0.1925</v>
      </c>
      <c r="DK149" s="7">
        <v>3.6539999999999999</v>
      </c>
      <c r="DL149" s="53">
        <f t="shared" ref="DL149:DL160" si="328">DK149/DJ149*1000</f>
        <v>18981.81818181818</v>
      </c>
      <c r="DM149" s="52">
        <v>0</v>
      </c>
      <c r="DN149" s="7">
        <v>0</v>
      </c>
      <c r="DO149" s="53">
        <v>0</v>
      </c>
      <c r="DP149" s="52">
        <v>0</v>
      </c>
      <c r="DQ149" s="7">
        <v>0</v>
      </c>
      <c r="DR149" s="53">
        <v>0</v>
      </c>
      <c r="DS149" s="52">
        <v>0</v>
      </c>
      <c r="DT149" s="7">
        <v>0</v>
      </c>
      <c r="DU149" s="53">
        <v>0</v>
      </c>
      <c r="DV149" s="52">
        <v>0</v>
      </c>
      <c r="DW149" s="7">
        <v>0</v>
      </c>
      <c r="DX149" s="53">
        <v>0</v>
      </c>
      <c r="DY149" s="52">
        <v>0.17393</v>
      </c>
      <c r="DZ149" s="7">
        <v>2.79</v>
      </c>
      <c r="EA149" s="53">
        <f t="shared" ref="EA149:EA160" si="329">DZ149/DY149*1000</f>
        <v>16040.936008739149</v>
      </c>
      <c r="EB149" s="52">
        <v>595.17264</v>
      </c>
      <c r="EC149" s="7">
        <v>5427.9949999999999</v>
      </c>
      <c r="ED149" s="53">
        <f t="shared" ref="ED149:ED160" si="330">EC149/EB149*1000</f>
        <v>9120.0344827678909</v>
      </c>
      <c r="EE149" s="52">
        <v>0</v>
      </c>
      <c r="EF149" s="7">
        <v>0</v>
      </c>
      <c r="EG149" s="53">
        <v>0</v>
      </c>
      <c r="EH149" s="52">
        <v>0</v>
      </c>
      <c r="EI149" s="7">
        <v>0</v>
      </c>
      <c r="EJ149" s="53">
        <f t="shared" ref="EJ149:EJ160" si="331">IF(EH149=0,0,EI149/EH149*1000)</f>
        <v>0</v>
      </c>
      <c r="EK149" s="52">
        <v>0</v>
      </c>
      <c r="EL149" s="7">
        <v>0</v>
      </c>
      <c r="EM149" s="53">
        <v>0</v>
      </c>
      <c r="EN149" s="52">
        <v>0</v>
      </c>
      <c r="EO149" s="7">
        <v>0</v>
      </c>
      <c r="EP149" s="53">
        <v>0</v>
      </c>
      <c r="EQ149" s="52">
        <v>0</v>
      </c>
      <c r="ER149" s="7">
        <v>0</v>
      </c>
      <c r="ES149" s="53">
        <v>0</v>
      </c>
      <c r="ET149" s="52">
        <v>0</v>
      </c>
      <c r="EU149" s="7">
        <v>0</v>
      </c>
      <c r="EV149" s="53">
        <v>0</v>
      </c>
      <c r="EW149" s="52">
        <v>0</v>
      </c>
      <c r="EX149" s="7">
        <v>0</v>
      </c>
      <c r="EY149" s="53">
        <v>0</v>
      </c>
      <c r="EZ149" s="52">
        <v>0</v>
      </c>
      <c r="FA149" s="7">
        <v>0</v>
      </c>
      <c r="FB149" s="53">
        <v>0</v>
      </c>
      <c r="FC149" s="52">
        <v>0</v>
      </c>
      <c r="FD149" s="7">
        <v>0</v>
      </c>
      <c r="FE149" s="53">
        <v>0</v>
      </c>
      <c r="FF149" s="52">
        <v>0</v>
      </c>
      <c r="FG149" s="7">
        <v>0</v>
      </c>
      <c r="FH149" s="53">
        <v>0</v>
      </c>
      <c r="FI149" s="52">
        <v>0</v>
      </c>
      <c r="FJ149" s="7">
        <v>0</v>
      </c>
      <c r="FK149" s="53">
        <v>0</v>
      </c>
      <c r="FL149" s="52">
        <v>0</v>
      </c>
      <c r="FM149" s="7">
        <v>0</v>
      </c>
      <c r="FN149" s="53">
        <f t="shared" ref="FN149:FN160" si="332">IF(FL149=0,0,FM149/FL149*1000)</f>
        <v>0</v>
      </c>
      <c r="FO149" s="52">
        <v>0</v>
      </c>
      <c r="FP149" s="7">
        <v>0</v>
      </c>
      <c r="FQ149" s="53">
        <v>0</v>
      </c>
      <c r="FR149" s="52">
        <v>0</v>
      </c>
      <c r="FS149" s="7">
        <v>0</v>
      </c>
      <c r="FT149" s="53">
        <v>0</v>
      </c>
      <c r="FU149" s="52">
        <v>0</v>
      </c>
      <c r="FV149" s="7">
        <v>0</v>
      </c>
      <c r="FW149" s="53">
        <v>0</v>
      </c>
      <c r="FX149" s="52">
        <v>0</v>
      </c>
      <c r="FY149" s="7">
        <v>0</v>
      </c>
      <c r="FZ149" s="53">
        <v>0</v>
      </c>
      <c r="GA149" s="52">
        <v>0</v>
      </c>
      <c r="GB149" s="7">
        <v>0</v>
      </c>
      <c r="GC149" s="53">
        <v>0</v>
      </c>
      <c r="GD149" s="52">
        <v>0</v>
      </c>
      <c r="GE149" s="7">
        <v>0</v>
      </c>
      <c r="GF149" s="53">
        <v>0</v>
      </c>
      <c r="GG149" s="52">
        <v>0</v>
      </c>
      <c r="GH149" s="7">
        <v>0</v>
      </c>
      <c r="GI149" s="53">
        <v>0</v>
      </c>
      <c r="GJ149" s="52">
        <v>0</v>
      </c>
      <c r="GK149" s="7">
        <v>0</v>
      </c>
      <c r="GL149" s="53">
        <f t="shared" ref="GL149:GL160" si="333">IF(GJ149=0,0,GK149/GJ149*1000)</f>
        <v>0</v>
      </c>
      <c r="GM149" s="52">
        <v>0</v>
      </c>
      <c r="GN149" s="7">
        <v>0</v>
      </c>
      <c r="GO149" s="53">
        <v>0</v>
      </c>
      <c r="GP149" s="52">
        <v>0</v>
      </c>
      <c r="GQ149" s="7">
        <v>0</v>
      </c>
      <c r="GR149" s="53">
        <v>0</v>
      </c>
      <c r="GS149" s="52">
        <v>0</v>
      </c>
      <c r="GT149" s="7">
        <v>0</v>
      </c>
      <c r="GU149" s="53">
        <v>0</v>
      </c>
      <c r="GV149" s="52">
        <v>0</v>
      </c>
      <c r="GW149" s="7">
        <v>0</v>
      </c>
      <c r="GX149" s="53">
        <v>0</v>
      </c>
      <c r="GY149" s="52">
        <v>0</v>
      </c>
      <c r="GZ149" s="7">
        <v>0</v>
      </c>
      <c r="HA149" s="53">
        <v>0</v>
      </c>
      <c r="HB149" s="52">
        <v>0</v>
      </c>
      <c r="HC149" s="7">
        <v>0</v>
      </c>
      <c r="HD149" s="53">
        <v>0</v>
      </c>
      <c r="HE149" s="52">
        <v>0</v>
      </c>
      <c r="HF149" s="7">
        <v>0</v>
      </c>
      <c r="HG149" s="53">
        <v>0</v>
      </c>
      <c r="HH149" s="52">
        <v>0</v>
      </c>
      <c r="HI149" s="7">
        <v>0</v>
      </c>
      <c r="HJ149" s="53">
        <v>0</v>
      </c>
      <c r="HK149" s="52">
        <v>2.94</v>
      </c>
      <c r="HL149" s="7">
        <v>32.584000000000003</v>
      </c>
      <c r="HM149" s="53">
        <f t="shared" ref="HM149:HM159" si="334">HL149/HK149*1000</f>
        <v>11082.993197278913</v>
      </c>
      <c r="HN149" s="52">
        <v>0</v>
      </c>
      <c r="HO149" s="7">
        <v>0</v>
      </c>
      <c r="HP149" s="53">
        <v>0</v>
      </c>
      <c r="HQ149" s="52">
        <v>0</v>
      </c>
      <c r="HR149" s="7">
        <v>0</v>
      </c>
      <c r="HS149" s="53">
        <v>0</v>
      </c>
      <c r="HT149" s="52">
        <v>420.74367000000001</v>
      </c>
      <c r="HU149" s="7">
        <v>3887.4839999999999</v>
      </c>
      <c r="HV149" s="53">
        <f t="shared" ref="HV149:HV160" si="335">HU149/HT149*1000</f>
        <v>9239.554334828139</v>
      </c>
      <c r="HW149" s="52">
        <v>64.89</v>
      </c>
      <c r="HX149" s="7">
        <v>561.07000000000005</v>
      </c>
      <c r="HY149" s="53">
        <f t="shared" ref="HY149:HY160" si="336">HX149/HW149*1000</f>
        <v>8646.4786561873934</v>
      </c>
      <c r="HZ149" s="10">
        <f t="shared" ref="HZ149:HZ158" si="337">C149+F149+AM149+AP149+BH149+BK149+DJ149+DY149+FI149+FO149+FX149+GM149+HE149+HK149+HT149+HW149+HQ149+HN149+HH149+GY149+GS149+GP149+BE149+GG149+GD149+GA149+FU149+FR149+FF149+FC149+EZ149+EW149+ET149+EQ149+EN149+EK149+EE149+EB149+DV149+DS149+DP149+DM149+DG149+DD149+DA149+CX149+CU149+CR149+CO149+CL149+CI149+CF149+CC149+BZ149+BW149+BT149+BN149+BB149+AY149+AS149+AJ149+AG149+AD149+AA149+U149+R149+O149+L149+I149+HB149+BQ149+GV149+X149</f>
        <v>1961.8496500000001</v>
      </c>
      <c r="IA149" s="15">
        <f t="shared" ref="IA149:IA158" si="338">D149+G149+AN149+AQ149+BI149+BL149+DK149+DZ149+FJ149+FP149+FY149+GN149+HF149+HL149+HU149+HX149+HR149+HO149+HI149+GZ149+GT149+GQ149+BF149+GH149+GE149+GB149+FV149+FS149+FG149+FD149+FA149+EX149+EU149+ER149+EO149+EL149+EF149+EC149+DW149+DT149+DQ149+DN149+DH149+DE149+DB149+CY149+CV149+CS149+CP149+CM149+CJ149+CG149+CD149+CA149+BX149+BU149+BO149+BC149+AZ149+AT149+AK149+AH149+AE149+AB149+V149+S149+P149+M149+J149+HC149+BR149+GW149+Y149</f>
        <v>18054.705999999998</v>
      </c>
    </row>
    <row r="150" spans="1:235" x14ac:dyDescent="0.3">
      <c r="A150" s="73">
        <v>2019</v>
      </c>
      <c r="B150" s="69" t="s">
        <v>6</v>
      </c>
      <c r="C150" s="52">
        <v>0.53128999999999993</v>
      </c>
      <c r="D150" s="7">
        <v>18.195</v>
      </c>
      <c r="E150" s="53">
        <f t="shared" ref="E150:E154" si="339">D150/C150*1000</f>
        <v>34246.833179619425</v>
      </c>
      <c r="F150" s="52">
        <v>0</v>
      </c>
      <c r="G150" s="7">
        <v>0</v>
      </c>
      <c r="H150" s="53">
        <v>0</v>
      </c>
      <c r="I150" s="52">
        <v>0</v>
      </c>
      <c r="J150" s="7">
        <v>0</v>
      </c>
      <c r="K150" s="53">
        <v>0</v>
      </c>
      <c r="L150" s="52">
        <v>0</v>
      </c>
      <c r="M150" s="7">
        <v>0</v>
      </c>
      <c r="N150" s="53">
        <v>0</v>
      </c>
      <c r="O150" s="52">
        <v>0</v>
      </c>
      <c r="P150" s="7">
        <v>0</v>
      </c>
      <c r="Q150" s="53">
        <v>0</v>
      </c>
      <c r="R150" s="52">
        <v>486.79163</v>
      </c>
      <c r="S150" s="7">
        <v>5089.4830000000002</v>
      </c>
      <c r="T150" s="53">
        <f t="shared" si="323"/>
        <v>10455.157168581556</v>
      </c>
      <c r="U150" s="52">
        <v>0</v>
      </c>
      <c r="V150" s="7">
        <v>0</v>
      </c>
      <c r="W150" s="53">
        <v>0</v>
      </c>
      <c r="X150" s="52">
        <v>0</v>
      </c>
      <c r="Y150" s="7">
        <v>0</v>
      </c>
      <c r="Z150" s="53">
        <v>0</v>
      </c>
      <c r="AA150" s="52">
        <v>0</v>
      </c>
      <c r="AB150" s="7">
        <v>0</v>
      </c>
      <c r="AC150" s="53">
        <v>0</v>
      </c>
      <c r="AD150" s="52">
        <v>0</v>
      </c>
      <c r="AE150" s="7">
        <v>0</v>
      </c>
      <c r="AF150" s="53">
        <v>0</v>
      </c>
      <c r="AG150" s="52">
        <v>0</v>
      </c>
      <c r="AH150" s="7">
        <v>0</v>
      </c>
      <c r="AI150" s="53">
        <v>0</v>
      </c>
      <c r="AJ150" s="52">
        <v>0</v>
      </c>
      <c r="AK150" s="7">
        <v>0</v>
      </c>
      <c r="AL150" s="53">
        <v>0</v>
      </c>
      <c r="AM150" s="52">
        <v>0</v>
      </c>
      <c r="AN150" s="7">
        <v>0</v>
      </c>
      <c r="AO150" s="53">
        <v>0</v>
      </c>
      <c r="AP150" s="52">
        <v>0</v>
      </c>
      <c r="AQ150" s="7">
        <v>0</v>
      </c>
      <c r="AR150" s="53">
        <v>0</v>
      </c>
      <c r="AS150" s="52">
        <v>0</v>
      </c>
      <c r="AT150" s="7">
        <v>0</v>
      </c>
      <c r="AU150" s="53">
        <v>0</v>
      </c>
      <c r="AV150" s="52">
        <v>0</v>
      </c>
      <c r="AW150" s="7">
        <v>0</v>
      </c>
      <c r="AX150" s="53">
        <f t="shared" si="325"/>
        <v>0</v>
      </c>
      <c r="AY150" s="52">
        <v>0</v>
      </c>
      <c r="AZ150" s="7">
        <v>0</v>
      </c>
      <c r="BA150" s="53">
        <v>0</v>
      </c>
      <c r="BB150" s="52">
        <v>0</v>
      </c>
      <c r="BC150" s="7">
        <v>0</v>
      </c>
      <c r="BD150" s="53">
        <v>0</v>
      </c>
      <c r="BE150" s="52">
        <v>265.00981999999999</v>
      </c>
      <c r="BF150" s="7">
        <v>1699.5640000000001</v>
      </c>
      <c r="BG150" s="53">
        <f t="shared" si="326"/>
        <v>6413.2114047698315</v>
      </c>
      <c r="BH150" s="52">
        <v>0</v>
      </c>
      <c r="BI150" s="7">
        <v>0</v>
      </c>
      <c r="BJ150" s="53">
        <v>0</v>
      </c>
      <c r="BK150" s="52">
        <v>0</v>
      </c>
      <c r="BL150" s="7">
        <v>0</v>
      </c>
      <c r="BM150" s="53">
        <v>0</v>
      </c>
      <c r="BN150" s="52">
        <v>0</v>
      </c>
      <c r="BO150" s="7">
        <v>0</v>
      </c>
      <c r="BP150" s="53">
        <v>0</v>
      </c>
      <c r="BQ150" s="52">
        <v>0</v>
      </c>
      <c r="BR150" s="7">
        <v>0</v>
      </c>
      <c r="BS150" s="53">
        <v>0</v>
      </c>
      <c r="BT150" s="52">
        <v>0</v>
      </c>
      <c r="BU150" s="7">
        <v>0</v>
      </c>
      <c r="BV150" s="53">
        <v>0</v>
      </c>
      <c r="BW150" s="52">
        <v>0</v>
      </c>
      <c r="BX150" s="7">
        <v>0</v>
      </c>
      <c r="BY150" s="53">
        <v>0</v>
      </c>
      <c r="BZ150" s="52">
        <v>0</v>
      </c>
      <c r="CA150" s="7">
        <v>0</v>
      </c>
      <c r="CB150" s="53">
        <v>0</v>
      </c>
      <c r="CC150" s="52">
        <v>0</v>
      </c>
      <c r="CD150" s="7">
        <v>0</v>
      </c>
      <c r="CE150" s="53">
        <v>0</v>
      </c>
      <c r="CF150" s="52">
        <v>0</v>
      </c>
      <c r="CG150" s="7">
        <v>0</v>
      </c>
      <c r="CH150" s="53">
        <v>0</v>
      </c>
      <c r="CI150" s="52">
        <v>0</v>
      </c>
      <c r="CJ150" s="7">
        <v>0</v>
      </c>
      <c r="CK150" s="53">
        <v>0</v>
      </c>
      <c r="CL150" s="52">
        <v>0</v>
      </c>
      <c r="CM150" s="7">
        <v>0</v>
      </c>
      <c r="CN150" s="53">
        <v>0</v>
      </c>
      <c r="CO150" s="52">
        <v>0</v>
      </c>
      <c r="CP150" s="7">
        <v>0</v>
      </c>
      <c r="CQ150" s="53">
        <v>0</v>
      </c>
      <c r="CR150" s="52">
        <v>0</v>
      </c>
      <c r="CS150" s="7">
        <v>0</v>
      </c>
      <c r="CT150" s="53">
        <v>0</v>
      </c>
      <c r="CU150" s="52">
        <v>0</v>
      </c>
      <c r="CV150" s="7">
        <v>0</v>
      </c>
      <c r="CW150" s="53">
        <v>0</v>
      </c>
      <c r="CX150" s="52">
        <v>0</v>
      </c>
      <c r="CY150" s="7">
        <v>0</v>
      </c>
      <c r="CZ150" s="53">
        <v>0</v>
      </c>
      <c r="DA150" s="52">
        <v>154.024</v>
      </c>
      <c r="DB150" s="7">
        <v>1262.9480000000001</v>
      </c>
      <c r="DC150" s="53">
        <f t="shared" si="327"/>
        <v>8199.6831662598051</v>
      </c>
      <c r="DD150" s="52">
        <v>0</v>
      </c>
      <c r="DE150" s="7">
        <v>0</v>
      </c>
      <c r="DF150" s="53">
        <v>0</v>
      </c>
      <c r="DG150" s="52">
        <v>0</v>
      </c>
      <c r="DH150" s="7">
        <v>0</v>
      </c>
      <c r="DI150" s="53">
        <v>0</v>
      </c>
      <c r="DJ150" s="52">
        <v>3.4000000000000002E-2</v>
      </c>
      <c r="DK150" s="7">
        <v>0.91800000000000004</v>
      </c>
      <c r="DL150" s="53">
        <f t="shared" si="328"/>
        <v>27000</v>
      </c>
      <c r="DM150" s="52">
        <v>0</v>
      </c>
      <c r="DN150" s="7">
        <v>0</v>
      </c>
      <c r="DO150" s="53">
        <v>0</v>
      </c>
      <c r="DP150" s="52">
        <v>0</v>
      </c>
      <c r="DQ150" s="7">
        <v>0</v>
      </c>
      <c r="DR150" s="53">
        <v>0</v>
      </c>
      <c r="DS150" s="52">
        <v>0</v>
      </c>
      <c r="DT150" s="7">
        <v>0</v>
      </c>
      <c r="DU150" s="53">
        <v>0</v>
      </c>
      <c r="DV150" s="52">
        <v>0</v>
      </c>
      <c r="DW150" s="7">
        <v>0</v>
      </c>
      <c r="DX150" s="53">
        <v>0</v>
      </c>
      <c r="DY150" s="52">
        <v>3.1510000000000003E-2</v>
      </c>
      <c r="DZ150" s="7">
        <v>0.33700000000000002</v>
      </c>
      <c r="EA150" s="53">
        <f t="shared" si="329"/>
        <v>10695.017454776262</v>
      </c>
      <c r="EB150" s="52">
        <v>394.79124999999999</v>
      </c>
      <c r="EC150" s="7">
        <v>3546.2979999999998</v>
      </c>
      <c r="ED150" s="53">
        <f t="shared" si="330"/>
        <v>8982.7168155322579</v>
      </c>
      <c r="EE150" s="52">
        <v>0</v>
      </c>
      <c r="EF150" s="7">
        <v>0</v>
      </c>
      <c r="EG150" s="53">
        <v>0</v>
      </c>
      <c r="EH150" s="52">
        <v>0</v>
      </c>
      <c r="EI150" s="7">
        <v>0</v>
      </c>
      <c r="EJ150" s="53">
        <f t="shared" si="331"/>
        <v>0</v>
      </c>
      <c r="EK150" s="52">
        <v>0.14909999999999998</v>
      </c>
      <c r="EL150" s="7">
        <v>3.6869999999999998</v>
      </c>
      <c r="EM150" s="53">
        <f t="shared" ref="EM150:EM160" si="340">EL150/EK150*1000</f>
        <v>24728.370221327972</v>
      </c>
      <c r="EN150" s="52">
        <v>0.5</v>
      </c>
      <c r="EO150" s="7">
        <v>9.73</v>
      </c>
      <c r="EP150" s="53">
        <f t="shared" ref="EP150" si="341">EO150/EN150*1000</f>
        <v>19460</v>
      </c>
      <c r="EQ150" s="52">
        <v>0</v>
      </c>
      <c r="ER150" s="7">
        <v>0</v>
      </c>
      <c r="ES150" s="53">
        <v>0</v>
      </c>
      <c r="ET150" s="52">
        <v>0</v>
      </c>
      <c r="EU150" s="7">
        <v>0</v>
      </c>
      <c r="EV150" s="53">
        <v>0</v>
      </c>
      <c r="EW150" s="52">
        <v>0</v>
      </c>
      <c r="EX150" s="7">
        <v>0</v>
      </c>
      <c r="EY150" s="53">
        <v>0</v>
      </c>
      <c r="EZ150" s="52">
        <v>0</v>
      </c>
      <c r="FA150" s="7">
        <v>0</v>
      </c>
      <c r="FB150" s="53">
        <v>0</v>
      </c>
      <c r="FC150" s="52">
        <v>0</v>
      </c>
      <c r="FD150" s="7">
        <v>0</v>
      </c>
      <c r="FE150" s="53">
        <v>0</v>
      </c>
      <c r="FF150" s="52">
        <v>0</v>
      </c>
      <c r="FG150" s="7">
        <v>0</v>
      </c>
      <c r="FH150" s="53">
        <v>0</v>
      </c>
      <c r="FI150" s="52">
        <v>0</v>
      </c>
      <c r="FJ150" s="7">
        <v>0</v>
      </c>
      <c r="FK150" s="53">
        <v>0</v>
      </c>
      <c r="FL150" s="52">
        <v>0</v>
      </c>
      <c r="FM150" s="7">
        <v>0</v>
      </c>
      <c r="FN150" s="53">
        <f t="shared" si="332"/>
        <v>0</v>
      </c>
      <c r="FO150" s="52">
        <v>0</v>
      </c>
      <c r="FP150" s="7">
        <v>0</v>
      </c>
      <c r="FQ150" s="53">
        <v>0</v>
      </c>
      <c r="FR150" s="52">
        <v>0</v>
      </c>
      <c r="FS150" s="7">
        <v>0</v>
      </c>
      <c r="FT150" s="53">
        <v>0</v>
      </c>
      <c r="FU150" s="52">
        <v>0</v>
      </c>
      <c r="FV150" s="7">
        <v>0</v>
      </c>
      <c r="FW150" s="53">
        <v>0</v>
      </c>
      <c r="FX150" s="52">
        <v>0</v>
      </c>
      <c r="FY150" s="7">
        <v>0</v>
      </c>
      <c r="FZ150" s="53">
        <v>0</v>
      </c>
      <c r="GA150" s="52">
        <v>0</v>
      </c>
      <c r="GB150" s="7">
        <v>0</v>
      </c>
      <c r="GC150" s="53">
        <v>0</v>
      </c>
      <c r="GD150" s="52">
        <v>0</v>
      </c>
      <c r="GE150" s="7">
        <v>0</v>
      </c>
      <c r="GF150" s="53">
        <v>0</v>
      </c>
      <c r="GG150" s="52">
        <v>0</v>
      </c>
      <c r="GH150" s="7">
        <v>0</v>
      </c>
      <c r="GI150" s="53">
        <v>0</v>
      </c>
      <c r="GJ150" s="52">
        <v>0</v>
      </c>
      <c r="GK150" s="7">
        <v>0</v>
      </c>
      <c r="GL150" s="53">
        <f t="shared" si="333"/>
        <v>0</v>
      </c>
      <c r="GM150" s="52">
        <v>0</v>
      </c>
      <c r="GN150" s="7">
        <v>0</v>
      </c>
      <c r="GO150" s="53">
        <v>0</v>
      </c>
      <c r="GP150" s="52">
        <v>0</v>
      </c>
      <c r="GQ150" s="7">
        <v>0</v>
      </c>
      <c r="GR150" s="53">
        <v>0</v>
      </c>
      <c r="GS150" s="52">
        <v>0</v>
      </c>
      <c r="GT150" s="7">
        <v>0</v>
      </c>
      <c r="GU150" s="53">
        <v>0</v>
      </c>
      <c r="GV150" s="52">
        <v>0</v>
      </c>
      <c r="GW150" s="7">
        <v>0</v>
      </c>
      <c r="GX150" s="53">
        <v>0</v>
      </c>
      <c r="GY150" s="52">
        <v>0</v>
      </c>
      <c r="GZ150" s="7">
        <v>0</v>
      </c>
      <c r="HA150" s="53">
        <v>0</v>
      </c>
      <c r="HB150" s="52">
        <v>0</v>
      </c>
      <c r="HC150" s="7">
        <v>0</v>
      </c>
      <c r="HD150" s="53">
        <v>0</v>
      </c>
      <c r="HE150" s="52">
        <v>0.20319999999999999</v>
      </c>
      <c r="HF150" s="7">
        <v>2.25</v>
      </c>
      <c r="HG150" s="53">
        <f t="shared" ref="HG150:HG160" si="342">HF150/HE150*1000</f>
        <v>11072.834645669293</v>
      </c>
      <c r="HH150" s="52">
        <v>0</v>
      </c>
      <c r="HI150" s="7">
        <v>0</v>
      </c>
      <c r="HJ150" s="53">
        <v>0</v>
      </c>
      <c r="HK150" s="52">
        <v>0.05</v>
      </c>
      <c r="HL150" s="7">
        <v>0.86399999999999999</v>
      </c>
      <c r="HM150" s="53">
        <f t="shared" si="334"/>
        <v>17279.999999999996</v>
      </c>
      <c r="HN150" s="52">
        <v>0</v>
      </c>
      <c r="HO150" s="7">
        <v>0</v>
      </c>
      <c r="HP150" s="53">
        <v>0</v>
      </c>
      <c r="HQ150" s="52">
        <v>0</v>
      </c>
      <c r="HR150" s="7">
        <v>0</v>
      </c>
      <c r="HS150" s="53">
        <v>0</v>
      </c>
      <c r="HT150" s="52">
        <v>132.35</v>
      </c>
      <c r="HU150" s="7">
        <v>1334.2049999999999</v>
      </c>
      <c r="HV150" s="53">
        <f t="shared" si="335"/>
        <v>10080.88401964488</v>
      </c>
      <c r="HW150" s="52">
        <v>247.99023</v>
      </c>
      <c r="HX150" s="7">
        <v>3293.5149999999999</v>
      </c>
      <c r="HY150" s="53">
        <f t="shared" si="336"/>
        <v>13280.825619622192</v>
      </c>
      <c r="HZ150" s="10">
        <f t="shared" si="337"/>
        <v>1682.4560299999996</v>
      </c>
      <c r="IA150" s="15">
        <f t="shared" si="338"/>
        <v>16261.993999999999</v>
      </c>
    </row>
    <row r="151" spans="1:235" x14ac:dyDescent="0.3">
      <c r="A151" s="73">
        <v>2019</v>
      </c>
      <c r="B151" s="69" t="s">
        <v>7</v>
      </c>
      <c r="C151" s="52">
        <v>0</v>
      </c>
      <c r="D151" s="7">
        <v>0</v>
      </c>
      <c r="E151" s="53">
        <v>0</v>
      </c>
      <c r="F151" s="52">
        <v>0</v>
      </c>
      <c r="G151" s="7">
        <v>0</v>
      </c>
      <c r="H151" s="53">
        <v>0</v>
      </c>
      <c r="I151" s="52">
        <v>0</v>
      </c>
      <c r="J151" s="7">
        <v>0</v>
      </c>
      <c r="K151" s="53">
        <v>0</v>
      </c>
      <c r="L151" s="52">
        <v>0</v>
      </c>
      <c r="M151" s="7">
        <v>0</v>
      </c>
      <c r="N151" s="53">
        <v>0</v>
      </c>
      <c r="O151" s="52">
        <v>0</v>
      </c>
      <c r="P151" s="7">
        <v>0</v>
      </c>
      <c r="Q151" s="53">
        <v>0</v>
      </c>
      <c r="R151" s="52">
        <v>257.63191</v>
      </c>
      <c r="S151" s="7">
        <v>1914.106</v>
      </c>
      <c r="T151" s="53">
        <f t="shared" si="323"/>
        <v>7429.615376449291</v>
      </c>
      <c r="U151" s="52">
        <v>0</v>
      </c>
      <c r="V151" s="7">
        <v>0</v>
      </c>
      <c r="W151" s="53">
        <v>0</v>
      </c>
      <c r="X151" s="52">
        <v>0</v>
      </c>
      <c r="Y151" s="7">
        <v>0</v>
      </c>
      <c r="Z151" s="53">
        <v>0</v>
      </c>
      <c r="AA151" s="52">
        <v>0</v>
      </c>
      <c r="AB151" s="7">
        <v>0</v>
      </c>
      <c r="AC151" s="53">
        <v>0</v>
      </c>
      <c r="AD151" s="52">
        <v>0</v>
      </c>
      <c r="AE151" s="7">
        <v>0</v>
      </c>
      <c r="AF151" s="53">
        <v>0</v>
      </c>
      <c r="AG151" s="52">
        <v>0</v>
      </c>
      <c r="AH151" s="7">
        <v>0</v>
      </c>
      <c r="AI151" s="53">
        <v>0</v>
      </c>
      <c r="AJ151" s="52">
        <v>0</v>
      </c>
      <c r="AK151" s="7">
        <v>0</v>
      </c>
      <c r="AL151" s="53">
        <v>0</v>
      </c>
      <c r="AM151" s="52">
        <v>0</v>
      </c>
      <c r="AN151" s="7">
        <v>0</v>
      </c>
      <c r="AO151" s="53">
        <v>0</v>
      </c>
      <c r="AP151" s="52">
        <v>0.2447</v>
      </c>
      <c r="AQ151" s="7">
        <v>6.5529999999999999</v>
      </c>
      <c r="AR151" s="53">
        <f t="shared" si="324"/>
        <v>26779.730281977932</v>
      </c>
      <c r="AS151" s="52">
        <v>0</v>
      </c>
      <c r="AT151" s="7">
        <v>0</v>
      </c>
      <c r="AU151" s="53">
        <v>0</v>
      </c>
      <c r="AV151" s="52">
        <v>0</v>
      </c>
      <c r="AW151" s="7">
        <v>0</v>
      </c>
      <c r="AX151" s="53">
        <f t="shared" si="325"/>
        <v>0</v>
      </c>
      <c r="AY151" s="52">
        <v>0</v>
      </c>
      <c r="AZ151" s="7">
        <v>0</v>
      </c>
      <c r="BA151" s="53">
        <v>0</v>
      </c>
      <c r="BB151" s="52">
        <v>0</v>
      </c>
      <c r="BC151" s="7">
        <v>0</v>
      </c>
      <c r="BD151" s="53">
        <v>0</v>
      </c>
      <c r="BE151" s="52">
        <v>139.13</v>
      </c>
      <c r="BF151" s="7">
        <v>883.97</v>
      </c>
      <c r="BG151" s="53">
        <f t="shared" si="326"/>
        <v>6353.554229856969</v>
      </c>
      <c r="BH151" s="52">
        <v>0</v>
      </c>
      <c r="BI151" s="7">
        <v>0</v>
      </c>
      <c r="BJ151" s="53">
        <v>0</v>
      </c>
      <c r="BK151" s="52">
        <v>0</v>
      </c>
      <c r="BL151" s="7">
        <v>0</v>
      </c>
      <c r="BM151" s="53">
        <v>0</v>
      </c>
      <c r="BN151" s="52">
        <v>0</v>
      </c>
      <c r="BO151" s="7">
        <v>0</v>
      </c>
      <c r="BP151" s="53">
        <v>0</v>
      </c>
      <c r="BQ151" s="52">
        <v>0</v>
      </c>
      <c r="BR151" s="7">
        <v>0</v>
      </c>
      <c r="BS151" s="53">
        <v>0</v>
      </c>
      <c r="BT151" s="52">
        <v>0</v>
      </c>
      <c r="BU151" s="7">
        <v>0</v>
      </c>
      <c r="BV151" s="53">
        <v>0</v>
      </c>
      <c r="BW151" s="52">
        <v>0</v>
      </c>
      <c r="BX151" s="7">
        <v>0</v>
      </c>
      <c r="BY151" s="53">
        <v>0</v>
      </c>
      <c r="BZ151" s="52">
        <v>0</v>
      </c>
      <c r="CA151" s="7">
        <v>0</v>
      </c>
      <c r="CB151" s="53">
        <v>0</v>
      </c>
      <c r="CC151" s="52">
        <v>0</v>
      </c>
      <c r="CD151" s="7">
        <v>0</v>
      </c>
      <c r="CE151" s="53">
        <v>0</v>
      </c>
      <c r="CF151" s="52">
        <v>0</v>
      </c>
      <c r="CG151" s="7">
        <v>0</v>
      </c>
      <c r="CH151" s="53">
        <v>0</v>
      </c>
      <c r="CI151" s="52">
        <v>0</v>
      </c>
      <c r="CJ151" s="7">
        <v>0</v>
      </c>
      <c r="CK151" s="53">
        <v>0</v>
      </c>
      <c r="CL151" s="52">
        <v>0</v>
      </c>
      <c r="CM151" s="7">
        <v>0</v>
      </c>
      <c r="CN151" s="53">
        <v>0</v>
      </c>
      <c r="CO151" s="52">
        <v>0</v>
      </c>
      <c r="CP151" s="7">
        <v>0</v>
      </c>
      <c r="CQ151" s="53">
        <v>0</v>
      </c>
      <c r="CR151" s="52">
        <v>0</v>
      </c>
      <c r="CS151" s="7">
        <v>0</v>
      </c>
      <c r="CT151" s="53">
        <v>0</v>
      </c>
      <c r="CU151" s="52">
        <v>0</v>
      </c>
      <c r="CV151" s="7">
        <v>0</v>
      </c>
      <c r="CW151" s="53">
        <v>0</v>
      </c>
      <c r="CX151" s="52">
        <v>0</v>
      </c>
      <c r="CY151" s="7">
        <v>0</v>
      </c>
      <c r="CZ151" s="53">
        <v>0</v>
      </c>
      <c r="DA151" s="52">
        <v>670.15899999999999</v>
      </c>
      <c r="DB151" s="7">
        <v>4669.3630000000003</v>
      </c>
      <c r="DC151" s="53">
        <f t="shared" si="327"/>
        <v>6967.5450154366354</v>
      </c>
      <c r="DD151" s="52">
        <v>0</v>
      </c>
      <c r="DE151" s="7">
        <v>0</v>
      </c>
      <c r="DF151" s="53">
        <v>0</v>
      </c>
      <c r="DG151" s="52">
        <v>0</v>
      </c>
      <c r="DH151" s="7">
        <v>0</v>
      </c>
      <c r="DI151" s="53">
        <v>0</v>
      </c>
      <c r="DJ151" s="52">
        <v>0.15</v>
      </c>
      <c r="DK151" s="7">
        <v>3.6760000000000002</v>
      </c>
      <c r="DL151" s="53">
        <f t="shared" si="328"/>
        <v>24506.666666666668</v>
      </c>
      <c r="DM151" s="52">
        <v>0</v>
      </c>
      <c r="DN151" s="7">
        <v>0</v>
      </c>
      <c r="DO151" s="53">
        <v>0</v>
      </c>
      <c r="DP151" s="52">
        <v>0</v>
      </c>
      <c r="DQ151" s="7">
        <v>0</v>
      </c>
      <c r="DR151" s="53">
        <v>0</v>
      </c>
      <c r="DS151" s="52">
        <v>0</v>
      </c>
      <c r="DT151" s="7">
        <v>0</v>
      </c>
      <c r="DU151" s="53">
        <v>0</v>
      </c>
      <c r="DV151" s="52">
        <v>0</v>
      </c>
      <c r="DW151" s="7">
        <v>0</v>
      </c>
      <c r="DX151" s="53">
        <v>0</v>
      </c>
      <c r="DY151" s="52">
        <v>0.93398000000000003</v>
      </c>
      <c r="DZ151" s="7">
        <v>9.5399999999999991</v>
      </c>
      <c r="EA151" s="53">
        <f t="shared" si="329"/>
        <v>10214.351485042505</v>
      </c>
      <c r="EB151" s="52">
        <v>667.12654000000009</v>
      </c>
      <c r="EC151" s="7">
        <v>6553.55</v>
      </c>
      <c r="ED151" s="53">
        <f t="shared" si="330"/>
        <v>9823.5486179278651</v>
      </c>
      <c r="EE151" s="52">
        <v>0</v>
      </c>
      <c r="EF151" s="7">
        <v>0</v>
      </c>
      <c r="EG151" s="53">
        <v>0</v>
      </c>
      <c r="EH151" s="52">
        <v>0</v>
      </c>
      <c r="EI151" s="7">
        <v>0</v>
      </c>
      <c r="EJ151" s="53">
        <f t="shared" si="331"/>
        <v>0</v>
      </c>
      <c r="EK151" s="52">
        <v>0</v>
      </c>
      <c r="EL151" s="7">
        <v>0</v>
      </c>
      <c r="EM151" s="53">
        <v>0</v>
      </c>
      <c r="EN151" s="52">
        <v>0</v>
      </c>
      <c r="EO151" s="7">
        <v>0</v>
      </c>
      <c r="EP151" s="53">
        <v>0</v>
      </c>
      <c r="EQ151" s="52">
        <v>0</v>
      </c>
      <c r="ER151" s="7">
        <v>0</v>
      </c>
      <c r="ES151" s="53">
        <v>0</v>
      </c>
      <c r="ET151" s="52">
        <v>0</v>
      </c>
      <c r="EU151" s="7">
        <v>0</v>
      </c>
      <c r="EV151" s="53">
        <v>0</v>
      </c>
      <c r="EW151" s="52">
        <v>0</v>
      </c>
      <c r="EX151" s="7">
        <v>0</v>
      </c>
      <c r="EY151" s="53">
        <v>0</v>
      </c>
      <c r="EZ151" s="52">
        <v>0</v>
      </c>
      <c r="FA151" s="7">
        <v>0</v>
      </c>
      <c r="FB151" s="53">
        <v>0</v>
      </c>
      <c r="FC151" s="52">
        <v>0</v>
      </c>
      <c r="FD151" s="7">
        <v>0</v>
      </c>
      <c r="FE151" s="53">
        <v>0</v>
      </c>
      <c r="FF151" s="52">
        <v>0</v>
      </c>
      <c r="FG151" s="7">
        <v>0</v>
      </c>
      <c r="FH151" s="53">
        <v>0</v>
      </c>
      <c r="FI151" s="52">
        <v>0</v>
      </c>
      <c r="FJ151" s="7">
        <v>0</v>
      </c>
      <c r="FK151" s="53">
        <v>0</v>
      </c>
      <c r="FL151" s="52">
        <v>0</v>
      </c>
      <c r="FM151" s="7">
        <v>0</v>
      </c>
      <c r="FN151" s="53">
        <f t="shared" si="332"/>
        <v>0</v>
      </c>
      <c r="FO151" s="52">
        <v>0</v>
      </c>
      <c r="FP151" s="7">
        <v>0</v>
      </c>
      <c r="FQ151" s="53">
        <v>0</v>
      </c>
      <c r="FR151" s="52">
        <v>0</v>
      </c>
      <c r="FS151" s="7">
        <v>0</v>
      </c>
      <c r="FT151" s="53">
        <v>0</v>
      </c>
      <c r="FU151" s="52">
        <v>0</v>
      </c>
      <c r="FV151" s="7">
        <v>0</v>
      </c>
      <c r="FW151" s="53">
        <v>0</v>
      </c>
      <c r="FX151" s="52">
        <v>0</v>
      </c>
      <c r="FY151" s="7">
        <v>0</v>
      </c>
      <c r="FZ151" s="53">
        <v>0</v>
      </c>
      <c r="GA151" s="52">
        <v>0</v>
      </c>
      <c r="GB151" s="7">
        <v>0</v>
      </c>
      <c r="GC151" s="53">
        <v>0</v>
      </c>
      <c r="GD151" s="52">
        <v>0</v>
      </c>
      <c r="GE151" s="7">
        <v>0</v>
      </c>
      <c r="GF151" s="53">
        <v>0</v>
      </c>
      <c r="GG151" s="52">
        <v>0</v>
      </c>
      <c r="GH151" s="7">
        <v>0</v>
      </c>
      <c r="GI151" s="53">
        <v>0</v>
      </c>
      <c r="GJ151" s="52">
        <v>0</v>
      </c>
      <c r="GK151" s="7">
        <v>0</v>
      </c>
      <c r="GL151" s="53">
        <f t="shared" si="333"/>
        <v>0</v>
      </c>
      <c r="GM151" s="52">
        <v>0</v>
      </c>
      <c r="GN151" s="7">
        <v>0</v>
      </c>
      <c r="GO151" s="53">
        <v>0</v>
      </c>
      <c r="GP151" s="52">
        <v>0</v>
      </c>
      <c r="GQ151" s="7">
        <v>0</v>
      </c>
      <c r="GR151" s="53">
        <v>0</v>
      </c>
      <c r="GS151" s="52">
        <v>0</v>
      </c>
      <c r="GT151" s="7">
        <v>0</v>
      </c>
      <c r="GU151" s="53">
        <v>0</v>
      </c>
      <c r="GV151" s="52">
        <v>0</v>
      </c>
      <c r="GW151" s="7">
        <v>0</v>
      </c>
      <c r="GX151" s="53">
        <v>0</v>
      </c>
      <c r="GY151" s="52">
        <v>0</v>
      </c>
      <c r="GZ151" s="7">
        <v>0</v>
      </c>
      <c r="HA151" s="53">
        <v>0</v>
      </c>
      <c r="HB151" s="52">
        <v>0</v>
      </c>
      <c r="HC151" s="7">
        <v>0</v>
      </c>
      <c r="HD151" s="53">
        <v>0</v>
      </c>
      <c r="HE151" s="52">
        <v>0</v>
      </c>
      <c r="HF151" s="7">
        <v>0</v>
      </c>
      <c r="HG151" s="53">
        <v>0</v>
      </c>
      <c r="HH151" s="52">
        <v>0</v>
      </c>
      <c r="HI151" s="7">
        <v>0</v>
      </c>
      <c r="HJ151" s="53">
        <v>0</v>
      </c>
      <c r="HK151" s="52">
        <v>0</v>
      </c>
      <c r="HL151" s="7">
        <v>0</v>
      </c>
      <c r="HM151" s="53">
        <v>0</v>
      </c>
      <c r="HN151" s="52">
        <v>0</v>
      </c>
      <c r="HO151" s="7">
        <v>0</v>
      </c>
      <c r="HP151" s="53">
        <v>0</v>
      </c>
      <c r="HQ151" s="52">
        <v>0</v>
      </c>
      <c r="HR151" s="7">
        <v>0</v>
      </c>
      <c r="HS151" s="53">
        <v>0</v>
      </c>
      <c r="HT151" s="52">
        <v>212.29</v>
      </c>
      <c r="HU151" s="7">
        <v>1470.1590000000001</v>
      </c>
      <c r="HV151" s="53">
        <f t="shared" si="335"/>
        <v>6925.2390597767217</v>
      </c>
      <c r="HW151" s="52">
        <v>447.11131</v>
      </c>
      <c r="HX151" s="7">
        <v>3637.0590000000002</v>
      </c>
      <c r="HY151" s="53">
        <f t="shared" si="336"/>
        <v>8134.5716797009682</v>
      </c>
      <c r="HZ151" s="10">
        <f t="shared" si="337"/>
        <v>2394.7774400000003</v>
      </c>
      <c r="IA151" s="15">
        <f t="shared" si="338"/>
        <v>19147.976000000002</v>
      </c>
    </row>
    <row r="152" spans="1:235" x14ac:dyDescent="0.3">
      <c r="A152" s="73">
        <v>2019</v>
      </c>
      <c r="B152" s="69" t="s">
        <v>8</v>
      </c>
      <c r="C152" s="52">
        <v>0</v>
      </c>
      <c r="D152" s="7">
        <v>0</v>
      </c>
      <c r="E152" s="53">
        <v>0</v>
      </c>
      <c r="F152" s="52">
        <v>0</v>
      </c>
      <c r="G152" s="7">
        <v>0</v>
      </c>
      <c r="H152" s="53">
        <v>0</v>
      </c>
      <c r="I152" s="52">
        <v>0</v>
      </c>
      <c r="J152" s="7">
        <v>0</v>
      </c>
      <c r="K152" s="53">
        <v>0</v>
      </c>
      <c r="L152" s="52">
        <v>0</v>
      </c>
      <c r="M152" s="7">
        <v>0</v>
      </c>
      <c r="N152" s="53">
        <v>0</v>
      </c>
      <c r="O152" s="52">
        <v>0</v>
      </c>
      <c r="P152" s="7">
        <v>0</v>
      </c>
      <c r="Q152" s="53">
        <v>0</v>
      </c>
      <c r="R152" s="52">
        <v>224.86545999999998</v>
      </c>
      <c r="S152" s="7">
        <v>1376.941</v>
      </c>
      <c r="T152" s="53">
        <f t="shared" si="323"/>
        <v>6123.3992984071465</v>
      </c>
      <c r="U152" s="52">
        <v>0</v>
      </c>
      <c r="V152" s="7">
        <v>0</v>
      </c>
      <c r="W152" s="53">
        <v>0</v>
      </c>
      <c r="X152" s="52">
        <v>0</v>
      </c>
      <c r="Y152" s="7">
        <v>0</v>
      </c>
      <c r="Z152" s="53">
        <v>0</v>
      </c>
      <c r="AA152" s="52">
        <v>0</v>
      </c>
      <c r="AB152" s="7">
        <v>0</v>
      </c>
      <c r="AC152" s="53">
        <v>0</v>
      </c>
      <c r="AD152" s="52">
        <v>0</v>
      </c>
      <c r="AE152" s="7">
        <v>0</v>
      </c>
      <c r="AF152" s="53">
        <v>0</v>
      </c>
      <c r="AG152" s="52">
        <v>0</v>
      </c>
      <c r="AH152" s="7">
        <v>0</v>
      </c>
      <c r="AI152" s="53">
        <v>0</v>
      </c>
      <c r="AJ152" s="52">
        <v>0</v>
      </c>
      <c r="AK152" s="7">
        <v>0</v>
      </c>
      <c r="AL152" s="53">
        <v>0</v>
      </c>
      <c r="AM152" s="52">
        <v>0</v>
      </c>
      <c r="AN152" s="7">
        <v>0</v>
      </c>
      <c r="AO152" s="53">
        <v>0</v>
      </c>
      <c r="AP152" s="52">
        <v>0</v>
      </c>
      <c r="AQ152" s="7">
        <v>0</v>
      </c>
      <c r="AR152" s="53">
        <v>0</v>
      </c>
      <c r="AS152" s="52">
        <v>0</v>
      </c>
      <c r="AT152" s="7">
        <v>0</v>
      </c>
      <c r="AU152" s="53">
        <v>0</v>
      </c>
      <c r="AV152" s="52">
        <v>0</v>
      </c>
      <c r="AW152" s="7">
        <v>0</v>
      </c>
      <c r="AX152" s="53">
        <f t="shared" si="325"/>
        <v>0</v>
      </c>
      <c r="AY152" s="52">
        <v>0</v>
      </c>
      <c r="AZ152" s="7">
        <v>0</v>
      </c>
      <c r="BA152" s="53">
        <v>0</v>
      </c>
      <c r="BB152" s="52">
        <v>0</v>
      </c>
      <c r="BC152" s="7">
        <v>0</v>
      </c>
      <c r="BD152" s="53">
        <v>0</v>
      </c>
      <c r="BE152" s="52">
        <v>62.567959999999999</v>
      </c>
      <c r="BF152" s="7">
        <v>435.09300000000002</v>
      </c>
      <c r="BG152" s="53">
        <f t="shared" si="326"/>
        <v>6953.9265783957162</v>
      </c>
      <c r="BH152" s="52">
        <v>0</v>
      </c>
      <c r="BI152" s="7">
        <v>0</v>
      </c>
      <c r="BJ152" s="53">
        <v>0</v>
      </c>
      <c r="BK152" s="52">
        <v>0</v>
      </c>
      <c r="BL152" s="7">
        <v>0</v>
      </c>
      <c r="BM152" s="53">
        <v>0</v>
      </c>
      <c r="BN152" s="52">
        <v>0</v>
      </c>
      <c r="BO152" s="7">
        <v>0</v>
      </c>
      <c r="BP152" s="53">
        <v>0</v>
      </c>
      <c r="BQ152" s="52">
        <v>0.05</v>
      </c>
      <c r="BR152" s="7">
        <v>0.46600000000000003</v>
      </c>
      <c r="BS152" s="53">
        <f t="shared" ref="BS152:BS153" si="343">BR152/BQ152*1000</f>
        <v>9320</v>
      </c>
      <c r="BT152" s="52">
        <v>0</v>
      </c>
      <c r="BU152" s="7">
        <v>0</v>
      </c>
      <c r="BV152" s="53">
        <v>0</v>
      </c>
      <c r="BW152" s="52">
        <v>0</v>
      </c>
      <c r="BX152" s="7">
        <v>0</v>
      </c>
      <c r="BY152" s="53">
        <v>0</v>
      </c>
      <c r="BZ152" s="52">
        <v>0</v>
      </c>
      <c r="CA152" s="7">
        <v>0</v>
      </c>
      <c r="CB152" s="53">
        <v>0</v>
      </c>
      <c r="CC152" s="52">
        <v>0</v>
      </c>
      <c r="CD152" s="7">
        <v>0</v>
      </c>
      <c r="CE152" s="53">
        <v>0</v>
      </c>
      <c r="CF152" s="52">
        <v>0</v>
      </c>
      <c r="CG152" s="7">
        <v>0</v>
      </c>
      <c r="CH152" s="53">
        <v>0</v>
      </c>
      <c r="CI152" s="52">
        <v>0</v>
      </c>
      <c r="CJ152" s="7">
        <v>0</v>
      </c>
      <c r="CK152" s="53">
        <v>0</v>
      </c>
      <c r="CL152" s="52">
        <v>0</v>
      </c>
      <c r="CM152" s="7">
        <v>0</v>
      </c>
      <c r="CN152" s="53">
        <v>0</v>
      </c>
      <c r="CO152" s="52">
        <v>5.0779999999999999E-2</v>
      </c>
      <c r="CP152" s="7">
        <v>0.86099999999999999</v>
      </c>
      <c r="CQ152" s="53">
        <f t="shared" ref="CQ152:CQ158" si="344">CP152/CO152*1000</f>
        <v>16955.494289090195</v>
      </c>
      <c r="CR152" s="52">
        <v>0</v>
      </c>
      <c r="CS152" s="7">
        <v>0</v>
      </c>
      <c r="CT152" s="53">
        <v>0</v>
      </c>
      <c r="CU152" s="52">
        <v>0</v>
      </c>
      <c r="CV152" s="7">
        <v>0</v>
      </c>
      <c r="CW152" s="53">
        <v>0</v>
      </c>
      <c r="CX152" s="52">
        <v>0</v>
      </c>
      <c r="CY152" s="7">
        <v>0</v>
      </c>
      <c r="CZ152" s="53">
        <v>0</v>
      </c>
      <c r="DA152" s="52">
        <v>599.72500000000002</v>
      </c>
      <c r="DB152" s="7">
        <v>3824.9870000000001</v>
      </c>
      <c r="DC152" s="53">
        <f t="shared" si="327"/>
        <v>6377.9015382050111</v>
      </c>
      <c r="DD152" s="52">
        <v>0</v>
      </c>
      <c r="DE152" s="7">
        <v>0</v>
      </c>
      <c r="DF152" s="53">
        <v>0</v>
      </c>
      <c r="DG152" s="52">
        <v>0</v>
      </c>
      <c r="DH152" s="7">
        <v>0</v>
      </c>
      <c r="DI152" s="53">
        <v>0</v>
      </c>
      <c r="DJ152" s="52">
        <v>0.115</v>
      </c>
      <c r="DK152" s="7">
        <v>2.59</v>
      </c>
      <c r="DL152" s="53">
        <f t="shared" si="328"/>
        <v>22521.73913043478</v>
      </c>
      <c r="DM152" s="52">
        <v>0</v>
      </c>
      <c r="DN152" s="7">
        <v>0</v>
      </c>
      <c r="DO152" s="53">
        <v>0</v>
      </c>
      <c r="DP152" s="52">
        <v>0</v>
      </c>
      <c r="DQ152" s="7">
        <v>0</v>
      </c>
      <c r="DR152" s="53">
        <v>0</v>
      </c>
      <c r="DS152" s="52">
        <v>0</v>
      </c>
      <c r="DT152" s="7">
        <v>0</v>
      </c>
      <c r="DU152" s="53">
        <v>0</v>
      </c>
      <c r="DV152" s="52">
        <v>0</v>
      </c>
      <c r="DW152" s="7">
        <v>0</v>
      </c>
      <c r="DX152" s="53">
        <v>0</v>
      </c>
      <c r="DY152" s="52">
        <v>2.7184499999999998</v>
      </c>
      <c r="DZ152" s="7">
        <v>82.933999999999997</v>
      </c>
      <c r="EA152" s="53">
        <f t="shared" si="329"/>
        <v>30507.8261509316</v>
      </c>
      <c r="EB152" s="52">
        <v>447.53403000000003</v>
      </c>
      <c r="EC152" s="7">
        <v>4284.5519999999997</v>
      </c>
      <c r="ED152" s="53">
        <f t="shared" si="330"/>
        <v>9573.6898487920553</v>
      </c>
      <c r="EE152" s="52">
        <v>0</v>
      </c>
      <c r="EF152" s="7">
        <v>0</v>
      </c>
      <c r="EG152" s="53">
        <v>0</v>
      </c>
      <c r="EH152" s="52">
        <v>0</v>
      </c>
      <c r="EI152" s="7">
        <v>0</v>
      </c>
      <c r="EJ152" s="53">
        <f t="shared" si="331"/>
        <v>0</v>
      </c>
      <c r="EK152" s="52">
        <v>0</v>
      </c>
      <c r="EL152" s="7">
        <v>0</v>
      </c>
      <c r="EM152" s="53">
        <v>0</v>
      </c>
      <c r="EN152" s="52">
        <v>0</v>
      </c>
      <c r="EO152" s="7">
        <v>0</v>
      </c>
      <c r="EP152" s="53">
        <v>0</v>
      </c>
      <c r="EQ152" s="52">
        <v>0</v>
      </c>
      <c r="ER152" s="7">
        <v>0</v>
      </c>
      <c r="ES152" s="53">
        <v>0</v>
      </c>
      <c r="ET152" s="52">
        <v>0</v>
      </c>
      <c r="EU152" s="7">
        <v>0</v>
      </c>
      <c r="EV152" s="53">
        <v>0</v>
      </c>
      <c r="EW152" s="52">
        <v>0</v>
      </c>
      <c r="EX152" s="7">
        <v>0</v>
      </c>
      <c r="EY152" s="53">
        <v>0</v>
      </c>
      <c r="EZ152" s="52">
        <v>0</v>
      </c>
      <c r="FA152" s="7">
        <v>0</v>
      </c>
      <c r="FB152" s="53">
        <v>0</v>
      </c>
      <c r="FC152" s="52">
        <v>0</v>
      </c>
      <c r="FD152" s="7">
        <v>0</v>
      </c>
      <c r="FE152" s="53">
        <v>0</v>
      </c>
      <c r="FF152" s="52">
        <v>0</v>
      </c>
      <c r="FG152" s="7">
        <v>0</v>
      </c>
      <c r="FH152" s="53">
        <v>0</v>
      </c>
      <c r="FI152" s="52">
        <v>0</v>
      </c>
      <c r="FJ152" s="7">
        <v>0</v>
      </c>
      <c r="FK152" s="53">
        <v>0</v>
      </c>
      <c r="FL152" s="52">
        <v>0</v>
      </c>
      <c r="FM152" s="7">
        <v>0</v>
      </c>
      <c r="FN152" s="53">
        <f t="shared" si="332"/>
        <v>0</v>
      </c>
      <c r="FO152" s="52">
        <v>0</v>
      </c>
      <c r="FP152" s="7">
        <v>0</v>
      </c>
      <c r="FQ152" s="53">
        <v>0</v>
      </c>
      <c r="FR152" s="52">
        <v>0</v>
      </c>
      <c r="FS152" s="7">
        <v>0</v>
      </c>
      <c r="FT152" s="53">
        <v>0</v>
      </c>
      <c r="FU152" s="52">
        <v>0</v>
      </c>
      <c r="FV152" s="7">
        <v>0</v>
      </c>
      <c r="FW152" s="53">
        <v>0</v>
      </c>
      <c r="FX152" s="52">
        <v>0</v>
      </c>
      <c r="FY152" s="7">
        <v>0</v>
      </c>
      <c r="FZ152" s="53">
        <v>0</v>
      </c>
      <c r="GA152" s="52">
        <v>0</v>
      </c>
      <c r="GB152" s="7">
        <v>0</v>
      </c>
      <c r="GC152" s="53">
        <v>0</v>
      </c>
      <c r="GD152" s="52">
        <v>0</v>
      </c>
      <c r="GE152" s="7">
        <v>0</v>
      </c>
      <c r="GF152" s="53">
        <v>0</v>
      </c>
      <c r="GG152" s="52">
        <v>0</v>
      </c>
      <c r="GH152" s="7">
        <v>0</v>
      </c>
      <c r="GI152" s="53">
        <v>0</v>
      </c>
      <c r="GJ152" s="52">
        <v>0</v>
      </c>
      <c r="GK152" s="7">
        <v>0</v>
      </c>
      <c r="GL152" s="53">
        <f t="shared" si="333"/>
        <v>0</v>
      </c>
      <c r="GM152" s="52">
        <v>0</v>
      </c>
      <c r="GN152" s="7">
        <v>0</v>
      </c>
      <c r="GO152" s="53">
        <v>0</v>
      </c>
      <c r="GP152" s="52">
        <v>0</v>
      </c>
      <c r="GQ152" s="7">
        <v>0</v>
      </c>
      <c r="GR152" s="53">
        <v>0</v>
      </c>
      <c r="GS152" s="52">
        <v>0</v>
      </c>
      <c r="GT152" s="7">
        <v>0</v>
      </c>
      <c r="GU152" s="53">
        <v>0</v>
      </c>
      <c r="GV152" s="52">
        <v>0.1</v>
      </c>
      <c r="GW152" s="7">
        <v>0.9</v>
      </c>
      <c r="GX152" s="53">
        <f t="shared" ref="GX152" si="345">GW152/GV152*1000</f>
        <v>9000</v>
      </c>
      <c r="GY152" s="52">
        <v>0</v>
      </c>
      <c r="GZ152" s="7">
        <v>0</v>
      </c>
      <c r="HA152" s="53">
        <v>0</v>
      </c>
      <c r="HB152" s="52">
        <v>0</v>
      </c>
      <c r="HC152" s="7">
        <v>0</v>
      </c>
      <c r="HD152" s="53">
        <v>0</v>
      </c>
      <c r="HE152" s="52">
        <v>0</v>
      </c>
      <c r="HF152" s="7">
        <v>0</v>
      </c>
      <c r="HG152" s="53">
        <v>0</v>
      </c>
      <c r="HH152" s="52">
        <v>0</v>
      </c>
      <c r="HI152" s="7">
        <v>0</v>
      </c>
      <c r="HJ152" s="53">
        <v>0</v>
      </c>
      <c r="HK152" s="52">
        <v>3.07</v>
      </c>
      <c r="HL152" s="7">
        <v>33.94</v>
      </c>
      <c r="HM152" s="53">
        <f t="shared" si="334"/>
        <v>11055.374592833876</v>
      </c>
      <c r="HN152" s="52">
        <v>0</v>
      </c>
      <c r="HO152" s="7">
        <v>0</v>
      </c>
      <c r="HP152" s="53">
        <v>0</v>
      </c>
      <c r="HQ152" s="52">
        <v>0</v>
      </c>
      <c r="HR152" s="7">
        <v>0</v>
      </c>
      <c r="HS152" s="53">
        <v>0</v>
      </c>
      <c r="HT152" s="52">
        <v>268.43698999999998</v>
      </c>
      <c r="HU152" s="7">
        <v>2159.944</v>
      </c>
      <c r="HV152" s="53">
        <f t="shared" si="335"/>
        <v>8046.3724466587119</v>
      </c>
      <c r="HW152" s="52">
        <v>185.59929</v>
      </c>
      <c r="HX152" s="7">
        <v>1759.9079999999999</v>
      </c>
      <c r="HY152" s="53">
        <f t="shared" si="336"/>
        <v>9482.2992049161385</v>
      </c>
      <c r="HZ152" s="10">
        <f t="shared" si="337"/>
        <v>1794.83296</v>
      </c>
      <c r="IA152" s="103">
        <f t="shared" si="338"/>
        <v>13963.116000000002</v>
      </c>
    </row>
    <row r="153" spans="1:235" x14ac:dyDescent="0.3">
      <c r="A153" s="73">
        <v>2019</v>
      </c>
      <c r="B153" s="69" t="s">
        <v>9</v>
      </c>
      <c r="C153" s="52">
        <v>9.85</v>
      </c>
      <c r="D153" s="7">
        <v>14.75</v>
      </c>
      <c r="E153" s="53">
        <f t="shared" si="339"/>
        <v>1497.4619289340103</v>
      </c>
      <c r="F153" s="52">
        <v>0</v>
      </c>
      <c r="G153" s="7">
        <v>0</v>
      </c>
      <c r="H153" s="53">
        <v>0</v>
      </c>
      <c r="I153" s="52">
        <v>0.18117</v>
      </c>
      <c r="J153" s="7">
        <v>2.992</v>
      </c>
      <c r="K153" s="53">
        <f t="shared" ref="K153:K156" si="346">J153/I153*1000</f>
        <v>16514.875531268975</v>
      </c>
      <c r="L153" s="52">
        <v>0</v>
      </c>
      <c r="M153" s="7">
        <v>0</v>
      </c>
      <c r="N153" s="53">
        <v>0</v>
      </c>
      <c r="O153" s="52">
        <v>0</v>
      </c>
      <c r="P153" s="7">
        <v>0</v>
      </c>
      <c r="Q153" s="53">
        <v>0</v>
      </c>
      <c r="R153" s="52">
        <v>245.90351000000001</v>
      </c>
      <c r="S153" s="7">
        <v>2029.2750000000001</v>
      </c>
      <c r="T153" s="53">
        <f t="shared" si="323"/>
        <v>8252.3222218340852</v>
      </c>
      <c r="U153" s="52">
        <v>0</v>
      </c>
      <c r="V153" s="7">
        <v>0</v>
      </c>
      <c r="W153" s="53">
        <v>0</v>
      </c>
      <c r="X153" s="52">
        <v>0</v>
      </c>
      <c r="Y153" s="7">
        <v>0</v>
      </c>
      <c r="Z153" s="53">
        <v>0</v>
      </c>
      <c r="AA153" s="52">
        <v>0</v>
      </c>
      <c r="AB153" s="7">
        <v>0</v>
      </c>
      <c r="AC153" s="53">
        <v>0</v>
      </c>
      <c r="AD153" s="52">
        <v>0</v>
      </c>
      <c r="AE153" s="7">
        <v>0</v>
      </c>
      <c r="AF153" s="53">
        <v>0</v>
      </c>
      <c r="AG153" s="52">
        <v>0</v>
      </c>
      <c r="AH153" s="7">
        <v>0</v>
      </c>
      <c r="AI153" s="53">
        <v>0</v>
      </c>
      <c r="AJ153" s="52">
        <v>0</v>
      </c>
      <c r="AK153" s="7">
        <v>0</v>
      </c>
      <c r="AL153" s="53">
        <v>0</v>
      </c>
      <c r="AM153" s="52">
        <v>0</v>
      </c>
      <c r="AN153" s="7">
        <v>0</v>
      </c>
      <c r="AO153" s="53">
        <v>0</v>
      </c>
      <c r="AP153" s="52">
        <v>46.8</v>
      </c>
      <c r="AQ153" s="7">
        <v>272.66699999999997</v>
      </c>
      <c r="AR153" s="53">
        <f t="shared" si="324"/>
        <v>5826.2179487179483</v>
      </c>
      <c r="AS153" s="52">
        <v>0</v>
      </c>
      <c r="AT153" s="7">
        <v>0</v>
      </c>
      <c r="AU153" s="53">
        <v>0</v>
      </c>
      <c r="AV153" s="52">
        <v>0</v>
      </c>
      <c r="AW153" s="7">
        <v>0</v>
      </c>
      <c r="AX153" s="53">
        <f t="shared" si="325"/>
        <v>0</v>
      </c>
      <c r="AY153" s="52">
        <v>0</v>
      </c>
      <c r="AZ153" s="7">
        <v>0</v>
      </c>
      <c r="BA153" s="53">
        <v>0</v>
      </c>
      <c r="BB153" s="52">
        <v>0</v>
      </c>
      <c r="BC153" s="7">
        <v>0</v>
      </c>
      <c r="BD153" s="53">
        <v>0</v>
      </c>
      <c r="BE153" s="52">
        <v>45.223879999999994</v>
      </c>
      <c r="BF153" s="7">
        <v>295.83499999999998</v>
      </c>
      <c r="BG153" s="53">
        <f t="shared" ref="BG153" si="347">BF153/BE153*1000</f>
        <v>6541.566092957969</v>
      </c>
      <c r="BH153" s="52">
        <v>0</v>
      </c>
      <c r="BI153" s="7">
        <v>0</v>
      </c>
      <c r="BJ153" s="53">
        <v>0</v>
      </c>
      <c r="BK153" s="52">
        <v>0</v>
      </c>
      <c r="BL153" s="7">
        <v>0</v>
      </c>
      <c r="BM153" s="53">
        <v>0</v>
      </c>
      <c r="BN153" s="52">
        <v>0.34529000000000004</v>
      </c>
      <c r="BO153" s="7">
        <v>4.6639999999999997</v>
      </c>
      <c r="BP153" s="53">
        <f t="shared" ref="BP153" si="348">BO153/BN153*1000</f>
        <v>13507.486460656259</v>
      </c>
      <c r="BQ153" s="52">
        <v>0.37023</v>
      </c>
      <c r="BR153" s="7">
        <v>3.1779999999999999</v>
      </c>
      <c r="BS153" s="53">
        <f t="shared" si="343"/>
        <v>8583.8532803932685</v>
      </c>
      <c r="BT153" s="52">
        <v>0</v>
      </c>
      <c r="BU153" s="7">
        <v>0</v>
      </c>
      <c r="BV153" s="53">
        <v>0</v>
      </c>
      <c r="BW153" s="52">
        <v>0</v>
      </c>
      <c r="BX153" s="7">
        <v>0</v>
      </c>
      <c r="BY153" s="53">
        <v>0</v>
      </c>
      <c r="BZ153" s="52">
        <v>0</v>
      </c>
      <c r="CA153" s="7">
        <v>0</v>
      </c>
      <c r="CB153" s="53">
        <v>0</v>
      </c>
      <c r="CC153" s="52">
        <v>0</v>
      </c>
      <c r="CD153" s="7">
        <v>0</v>
      </c>
      <c r="CE153" s="53">
        <v>0</v>
      </c>
      <c r="CF153" s="52">
        <v>0</v>
      </c>
      <c r="CG153" s="7">
        <v>0</v>
      </c>
      <c r="CH153" s="53">
        <v>0</v>
      </c>
      <c r="CI153" s="52">
        <v>0</v>
      </c>
      <c r="CJ153" s="7">
        <v>0</v>
      </c>
      <c r="CK153" s="53">
        <v>0</v>
      </c>
      <c r="CL153" s="52">
        <v>0</v>
      </c>
      <c r="CM153" s="7">
        <v>0</v>
      </c>
      <c r="CN153" s="53">
        <v>0</v>
      </c>
      <c r="CO153" s="52">
        <v>0</v>
      </c>
      <c r="CP153" s="7">
        <v>0</v>
      </c>
      <c r="CQ153" s="53">
        <v>0</v>
      </c>
      <c r="CR153" s="52">
        <v>0</v>
      </c>
      <c r="CS153" s="7">
        <v>0</v>
      </c>
      <c r="CT153" s="53">
        <v>0</v>
      </c>
      <c r="CU153" s="52">
        <v>0</v>
      </c>
      <c r="CV153" s="7">
        <v>0</v>
      </c>
      <c r="CW153" s="53">
        <v>0</v>
      </c>
      <c r="CX153" s="52">
        <v>0</v>
      </c>
      <c r="CY153" s="7">
        <v>0</v>
      </c>
      <c r="CZ153" s="53">
        <v>0</v>
      </c>
      <c r="DA153" s="52">
        <v>619.82000000000005</v>
      </c>
      <c r="DB153" s="7">
        <v>3896.05</v>
      </c>
      <c r="DC153" s="53">
        <f t="shared" si="327"/>
        <v>6285.7765157626409</v>
      </c>
      <c r="DD153" s="52">
        <v>0</v>
      </c>
      <c r="DE153" s="7">
        <v>0</v>
      </c>
      <c r="DF153" s="53">
        <v>0</v>
      </c>
      <c r="DG153" s="52">
        <v>0</v>
      </c>
      <c r="DH153" s="7">
        <v>0</v>
      </c>
      <c r="DI153" s="53">
        <v>0</v>
      </c>
      <c r="DJ153" s="52">
        <v>0.15</v>
      </c>
      <c r="DK153" s="7">
        <v>3.681</v>
      </c>
      <c r="DL153" s="53">
        <f t="shared" si="328"/>
        <v>24540.000000000004</v>
      </c>
      <c r="DM153" s="52">
        <v>0</v>
      </c>
      <c r="DN153" s="7">
        <v>0</v>
      </c>
      <c r="DO153" s="53">
        <v>0</v>
      </c>
      <c r="DP153" s="52">
        <v>0</v>
      </c>
      <c r="DQ153" s="7">
        <v>0</v>
      </c>
      <c r="DR153" s="53">
        <v>0</v>
      </c>
      <c r="DS153" s="52">
        <v>0</v>
      </c>
      <c r="DT153" s="7">
        <v>0</v>
      </c>
      <c r="DU153" s="53">
        <v>0</v>
      </c>
      <c r="DV153" s="52">
        <v>0</v>
      </c>
      <c r="DW153" s="7">
        <v>0</v>
      </c>
      <c r="DX153" s="53">
        <v>0</v>
      </c>
      <c r="DY153" s="52">
        <v>2511.87752</v>
      </c>
      <c r="DZ153" s="7">
        <v>16793.758000000002</v>
      </c>
      <c r="EA153" s="53">
        <f t="shared" si="329"/>
        <v>6685.7391995768967</v>
      </c>
      <c r="EB153" s="52">
        <v>345.87359000000004</v>
      </c>
      <c r="EC153" s="7">
        <v>2343.7069999999999</v>
      </c>
      <c r="ED153" s="53">
        <f t="shared" si="330"/>
        <v>6776.1953145945599</v>
      </c>
      <c r="EE153" s="52">
        <v>0</v>
      </c>
      <c r="EF153" s="7">
        <v>0</v>
      </c>
      <c r="EG153" s="53">
        <v>0</v>
      </c>
      <c r="EH153" s="52">
        <v>0</v>
      </c>
      <c r="EI153" s="7">
        <v>0</v>
      </c>
      <c r="EJ153" s="53">
        <f t="shared" si="331"/>
        <v>0</v>
      </c>
      <c r="EK153" s="52">
        <v>0</v>
      </c>
      <c r="EL153" s="7">
        <v>0</v>
      </c>
      <c r="EM153" s="53">
        <v>0</v>
      </c>
      <c r="EN153" s="52">
        <v>0</v>
      </c>
      <c r="EO153" s="7">
        <v>0</v>
      </c>
      <c r="EP153" s="53">
        <v>0</v>
      </c>
      <c r="EQ153" s="52">
        <v>0</v>
      </c>
      <c r="ER153" s="7">
        <v>0</v>
      </c>
      <c r="ES153" s="53">
        <v>0</v>
      </c>
      <c r="ET153" s="52">
        <v>0</v>
      </c>
      <c r="EU153" s="7">
        <v>0</v>
      </c>
      <c r="EV153" s="53">
        <v>0</v>
      </c>
      <c r="EW153" s="52">
        <v>0</v>
      </c>
      <c r="EX153" s="7">
        <v>0</v>
      </c>
      <c r="EY153" s="53">
        <v>0</v>
      </c>
      <c r="EZ153" s="52">
        <v>0</v>
      </c>
      <c r="FA153" s="7">
        <v>0</v>
      </c>
      <c r="FB153" s="53">
        <v>0</v>
      </c>
      <c r="FC153" s="52">
        <v>0</v>
      </c>
      <c r="FD153" s="7">
        <v>0</v>
      </c>
      <c r="FE153" s="53">
        <v>0</v>
      </c>
      <c r="FF153" s="52">
        <v>0</v>
      </c>
      <c r="FG153" s="7">
        <v>0</v>
      </c>
      <c r="FH153" s="53">
        <v>0</v>
      </c>
      <c r="FI153" s="52">
        <v>0</v>
      </c>
      <c r="FJ153" s="7">
        <v>0</v>
      </c>
      <c r="FK153" s="53">
        <v>0</v>
      </c>
      <c r="FL153" s="52">
        <v>0</v>
      </c>
      <c r="FM153" s="7">
        <v>0</v>
      </c>
      <c r="FN153" s="53">
        <f t="shared" si="332"/>
        <v>0</v>
      </c>
      <c r="FO153" s="52">
        <v>0</v>
      </c>
      <c r="FP153" s="7">
        <v>0</v>
      </c>
      <c r="FQ153" s="53">
        <v>0</v>
      </c>
      <c r="FR153" s="52">
        <v>0</v>
      </c>
      <c r="FS153" s="7">
        <v>0</v>
      </c>
      <c r="FT153" s="53">
        <v>0</v>
      </c>
      <c r="FU153" s="52">
        <v>0</v>
      </c>
      <c r="FV153" s="7">
        <v>0</v>
      </c>
      <c r="FW153" s="53">
        <v>0</v>
      </c>
      <c r="FX153" s="52">
        <v>0</v>
      </c>
      <c r="FY153" s="7">
        <v>0</v>
      </c>
      <c r="FZ153" s="53">
        <v>0</v>
      </c>
      <c r="GA153" s="52">
        <v>0</v>
      </c>
      <c r="GB153" s="7">
        <v>0</v>
      </c>
      <c r="GC153" s="53">
        <v>0</v>
      </c>
      <c r="GD153" s="52">
        <v>0</v>
      </c>
      <c r="GE153" s="7">
        <v>0</v>
      </c>
      <c r="GF153" s="53">
        <v>0</v>
      </c>
      <c r="GG153" s="52">
        <v>0</v>
      </c>
      <c r="GH153" s="7">
        <v>0</v>
      </c>
      <c r="GI153" s="53">
        <v>0</v>
      </c>
      <c r="GJ153" s="52">
        <v>0</v>
      </c>
      <c r="GK153" s="7">
        <v>0</v>
      </c>
      <c r="GL153" s="53">
        <f t="shared" si="333"/>
        <v>0</v>
      </c>
      <c r="GM153" s="52">
        <v>0</v>
      </c>
      <c r="GN153" s="7">
        <v>0</v>
      </c>
      <c r="GO153" s="53">
        <v>0</v>
      </c>
      <c r="GP153" s="52">
        <v>0</v>
      </c>
      <c r="GQ153" s="7">
        <v>0</v>
      </c>
      <c r="GR153" s="53">
        <v>0</v>
      </c>
      <c r="GS153" s="52">
        <v>0</v>
      </c>
      <c r="GT153" s="7">
        <v>0</v>
      </c>
      <c r="GU153" s="53">
        <v>0</v>
      </c>
      <c r="GV153" s="52">
        <v>0</v>
      </c>
      <c r="GW153" s="7">
        <v>0</v>
      </c>
      <c r="GX153" s="53">
        <v>0</v>
      </c>
      <c r="GY153" s="52">
        <v>0</v>
      </c>
      <c r="GZ153" s="7">
        <v>0</v>
      </c>
      <c r="HA153" s="53">
        <v>0</v>
      </c>
      <c r="HB153" s="52">
        <v>0</v>
      </c>
      <c r="HC153" s="7">
        <v>0</v>
      </c>
      <c r="HD153" s="53">
        <v>0</v>
      </c>
      <c r="HE153" s="52">
        <v>0</v>
      </c>
      <c r="HF153" s="7">
        <v>0</v>
      </c>
      <c r="HG153" s="53">
        <v>0</v>
      </c>
      <c r="HH153" s="52">
        <v>0</v>
      </c>
      <c r="HI153" s="7">
        <v>0</v>
      </c>
      <c r="HJ153" s="53">
        <v>0</v>
      </c>
      <c r="HK153" s="52">
        <v>0</v>
      </c>
      <c r="HL153" s="7">
        <v>0</v>
      </c>
      <c r="HM153" s="53">
        <v>0</v>
      </c>
      <c r="HN153" s="52">
        <v>0</v>
      </c>
      <c r="HO153" s="7">
        <v>0</v>
      </c>
      <c r="HP153" s="53">
        <v>0</v>
      </c>
      <c r="HQ153" s="52">
        <v>0</v>
      </c>
      <c r="HR153" s="7">
        <v>0</v>
      </c>
      <c r="HS153" s="53">
        <v>0</v>
      </c>
      <c r="HT153" s="52">
        <v>102.16</v>
      </c>
      <c r="HU153" s="7">
        <v>799.19500000000005</v>
      </c>
      <c r="HV153" s="53">
        <f t="shared" si="335"/>
        <v>7822.9737666405645</v>
      </c>
      <c r="HW153" s="52">
        <v>112.54600000000001</v>
      </c>
      <c r="HX153" s="7">
        <v>1029.8399999999999</v>
      </c>
      <c r="HY153" s="53">
        <f t="shared" si="336"/>
        <v>9150.3918397810667</v>
      </c>
      <c r="HZ153" s="10">
        <f t="shared" si="337"/>
        <v>4041.1011900000003</v>
      </c>
      <c r="IA153" s="15">
        <f t="shared" si="338"/>
        <v>27489.591999999997</v>
      </c>
    </row>
    <row r="154" spans="1:235" x14ac:dyDescent="0.3">
      <c r="A154" s="73">
        <v>2019</v>
      </c>
      <c r="B154" s="69" t="s">
        <v>10</v>
      </c>
      <c r="C154" s="52">
        <v>45</v>
      </c>
      <c r="D154" s="7">
        <v>1405.9010000000001</v>
      </c>
      <c r="E154" s="53">
        <f t="shared" si="339"/>
        <v>31242.244444444445</v>
      </c>
      <c r="F154" s="52">
        <v>0</v>
      </c>
      <c r="G154" s="7">
        <v>0</v>
      </c>
      <c r="H154" s="53">
        <v>0</v>
      </c>
      <c r="I154" s="52">
        <v>0.28099000000000002</v>
      </c>
      <c r="J154" s="7">
        <v>5.9850000000000003</v>
      </c>
      <c r="K154" s="53">
        <f t="shared" si="346"/>
        <v>21299.690380440585</v>
      </c>
      <c r="L154" s="52">
        <v>0</v>
      </c>
      <c r="M154" s="7">
        <v>0</v>
      </c>
      <c r="N154" s="53">
        <v>0</v>
      </c>
      <c r="O154" s="52">
        <v>0</v>
      </c>
      <c r="P154" s="7">
        <v>0</v>
      </c>
      <c r="Q154" s="53">
        <v>0</v>
      </c>
      <c r="R154" s="52">
        <v>205.93635</v>
      </c>
      <c r="S154" s="7">
        <v>1438.454</v>
      </c>
      <c r="T154" s="53">
        <f t="shared" si="323"/>
        <v>6984.9446200245848</v>
      </c>
      <c r="U154" s="52">
        <v>0</v>
      </c>
      <c r="V154" s="7">
        <v>0</v>
      </c>
      <c r="W154" s="53">
        <v>0</v>
      </c>
      <c r="X154" s="52">
        <v>0</v>
      </c>
      <c r="Y154" s="7">
        <v>0</v>
      </c>
      <c r="Z154" s="53">
        <v>0</v>
      </c>
      <c r="AA154" s="52">
        <v>0</v>
      </c>
      <c r="AB154" s="7">
        <v>0</v>
      </c>
      <c r="AC154" s="53">
        <v>0</v>
      </c>
      <c r="AD154" s="52">
        <v>0</v>
      </c>
      <c r="AE154" s="7">
        <v>0</v>
      </c>
      <c r="AF154" s="53">
        <v>0</v>
      </c>
      <c r="AG154" s="52">
        <v>0</v>
      </c>
      <c r="AH154" s="7">
        <v>0</v>
      </c>
      <c r="AI154" s="53">
        <v>0</v>
      </c>
      <c r="AJ154" s="52">
        <v>0</v>
      </c>
      <c r="AK154" s="7">
        <v>0</v>
      </c>
      <c r="AL154" s="53">
        <v>0</v>
      </c>
      <c r="AM154" s="52">
        <v>0</v>
      </c>
      <c r="AN154" s="7">
        <v>0</v>
      </c>
      <c r="AO154" s="53">
        <v>0</v>
      </c>
      <c r="AP154" s="52">
        <v>0</v>
      </c>
      <c r="AQ154" s="7">
        <v>0</v>
      </c>
      <c r="AR154" s="53">
        <v>0</v>
      </c>
      <c r="AS154" s="52">
        <v>0</v>
      </c>
      <c r="AT154" s="7">
        <v>0</v>
      </c>
      <c r="AU154" s="53">
        <v>0</v>
      </c>
      <c r="AV154" s="52">
        <v>0</v>
      </c>
      <c r="AW154" s="7">
        <v>0</v>
      </c>
      <c r="AX154" s="53">
        <f t="shared" si="325"/>
        <v>0</v>
      </c>
      <c r="AY154" s="52">
        <v>0</v>
      </c>
      <c r="AZ154" s="7">
        <v>0</v>
      </c>
      <c r="BA154" s="53">
        <v>0</v>
      </c>
      <c r="BB154" s="52">
        <v>0</v>
      </c>
      <c r="BC154" s="7">
        <v>0</v>
      </c>
      <c r="BD154" s="53">
        <v>0</v>
      </c>
      <c r="BE154" s="52">
        <v>46.59393</v>
      </c>
      <c r="BF154" s="7">
        <v>300.33199999999999</v>
      </c>
      <c r="BG154" s="53">
        <f t="shared" si="326"/>
        <v>6445.7323089080492</v>
      </c>
      <c r="BH154" s="52">
        <v>0</v>
      </c>
      <c r="BI154" s="7">
        <v>0</v>
      </c>
      <c r="BJ154" s="53">
        <v>0</v>
      </c>
      <c r="BK154" s="52">
        <v>0</v>
      </c>
      <c r="BL154" s="7">
        <v>0</v>
      </c>
      <c r="BM154" s="53">
        <v>0</v>
      </c>
      <c r="BN154" s="52">
        <v>0</v>
      </c>
      <c r="BO154" s="7">
        <v>0</v>
      </c>
      <c r="BP154" s="53">
        <v>0</v>
      </c>
      <c r="BQ154" s="52">
        <v>0</v>
      </c>
      <c r="BR154" s="7">
        <v>0</v>
      </c>
      <c r="BS154" s="53">
        <v>0</v>
      </c>
      <c r="BT154" s="52">
        <v>0</v>
      </c>
      <c r="BU154" s="7">
        <v>0</v>
      </c>
      <c r="BV154" s="53">
        <v>0</v>
      </c>
      <c r="BW154" s="52">
        <v>0</v>
      </c>
      <c r="BX154" s="7">
        <v>0</v>
      </c>
      <c r="BY154" s="53">
        <v>0</v>
      </c>
      <c r="BZ154" s="52">
        <v>0</v>
      </c>
      <c r="CA154" s="7">
        <v>0</v>
      </c>
      <c r="CB154" s="53">
        <v>0</v>
      </c>
      <c r="CC154" s="52">
        <v>0</v>
      </c>
      <c r="CD154" s="7">
        <v>0</v>
      </c>
      <c r="CE154" s="53">
        <v>0</v>
      </c>
      <c r="CF154" s="52">
        <v>0</v>
      </c>
      <c r="CG154" s="7">
        <v>0</v>
      </c>
      <c r="CH154" s="53">
        <v>0</v>
      </c>
      <c r="CI154" s="52">
        <v>0</v>
      </c>
      <c r="CJ154" s="7">
        <v>0</v>
      </c>
      <c r="CK154" s="53">
        <v>0</v>
      </c>
      <c r="CL154" s="52">
        <v>0</v>
      </c>
      <c r="CM154" s="7">
        <v>0</v>
      </c>
      <c r="CN154" s="53">
        <v>0</v>
      </c>
      <c r="CO154" s="52">
        <v>0</v>
      </c>
      <c r="CP154" s="7">
        <v>0</v>
      </c>
      <c r="CQ154" s="53">
        <v>0</v>
      </c>
      <c r="CR154" s="52">
        <v>0</v>
      </c>
      <c r="CS154" s="7">
        <v>0</v>
      </c>
      <c r="CT154" s="53">
        <v>0</v>
      </c>
      <c r="CU154" s="52">
        <v>0</v>
      </c>
      <c r="CV154" s="7">
        <v>0</v>
      </c>
      <c r="CW154" s="53">
        <v>0</v>
      </c>
      <c r="CX154" s="52">
        <v>0</v>
      </c>
      <c r="CY154" s="7">
        <v>0</v>
      </c>
      <c r="CZ154" s="53">
        <v>0</v>
      </c>
      <c r="DA154" s="52">
        <v>300.14800000000002</v>
      </c>
      <c r="DB154" s="7">
        <v>1799.3630000000001</v>
      </c>
      <c r="DC154" s="53">
        <f t="shared" si="327"/>
        <v>5994.9191732078843</v>
      </c>
      <c r="DD154" s="52">
        <v>0</v>
      </c>
      <c r="DE154" s="7">
        <v>0</v>
      </c>
      <c r="DF154" s="53">
        <v>0</v>
      </c>
      <c r="DG154" s="52">
        <v>0</v>
      </c>
      <c r="DH154" s="7">
        <v>0</v>
      </c>
      <c r="DI154" s="53">
        <v>0</v>
      </c>
      <c r="DJ154" s="52">
        <v>0.11</v>
      </c>
      <c r="DK154" s="7">
        <v>2.5939999999999999</v>
      </c>
      <c r="DL154" s="53">
        <f t="shared" si="328"/>
        <v>23581.818181818184</v>
      </c>
      <c r="DM154" s="52">
        <v>0</v>
      </c>
      <c r="DN154" s="7">
        <v>0</v>
      </c>
      <c r="DO154" s="53">
        <v>0</v>
      </c>
      <c r="DP154" s="52">
        <v>0</v>
      </c>
      <c r="DQ154" s="7">
        <v>0</v>
      </c>
      <c r="DR154" s="53">
        <v>0</v>
      </c>
      <c r="DS154" s="52">
        <v>0</v>
      </c>
      <c r="DT154" s="7">
        <v>0</v>
      </c>
      <c r="DU154" s="53">
        <v>0</v>
      </c>
      <c r="DV154" s="52">
        <v>0</v>
      </c>
      <c r="DW154" s="7">
        <v>0</v>
      </c>
      <c r="DX154" s="53">
        <v>0</v>
      </c>
      <c r="DY154" s="52">
        <v>1.26054</v>
      </c>
      <c r="DZ154" s="7">
        <v>3.8530000000000002</v>
      </c>
      <c r="EA154" s="53">
        <f t="shared" si="329"/>
        <v>3056.6265251400196</v>
      </c>
      <c r="EB154" s="52">
        <v>180.82825</v>
      </c>
      <c r="EC154" s="7">
        <v>1996.932</v>
      </c>
      <c r="ED154" s="53">
        <f t="shared" si="330"/>
        <v>11043.252367923706</v>
      </c>
      <c r="EE154" s="52">
        <v>0</v>
      </c>
      <c r="EF154" s="7">
        <v>0</v>
      </c>
      <c r="EG154" s="53">
        <v>0</v>
      </c>
      <c r="EH154" s="52">
        <v>0</v>
      </c>
      <c r="EI154" s="7">
        <v>0</v>
      </c>
      <c r="EJ154" s="53">
        <f t="shared" si="331"/>
        <v>0</v>
      </c>
      <c r="EK154" s="52">
        <v>0.1011</v>
      </c>
      <c r="EL154" s="7">
        <v>2.544</v>
      </c>
      <c r="EM154" s="53">
        <f t="shared" si="340"/>
        <v>25163.204747774482</v>
      </c>
      <c r="EN154" s="52">
        <v>0</v>
      </c>
      <c r="EO154" s="7">
        <v>0</v>
      </c>
      <c r="EP154" s="53">
        <v>0</v>
      </c>
      <c r="EQ154" s="52">
        <v>0</v>
      </c>
      <c r="ER154" s="7">
        <v>0</v>
      </c>
      <c r="ES154" s="53">
        <v>0</v>
      </c>
      <c r="ET154" s="52">
        <v>0</v>
      </c>
      <c r="EU154" s="7">
        <v>0</v>
      </c>
      <c r="EV154" s="53">
        <v>0</v>
      </c>
      <c r="EW154" s="52">
        <v>0</v>
      </c>
      <c r="EX154" s="7">
        <v>0</v>
      </c>
      <c r="EY154" s="53">
        <v>0</v>
      </c>
      <c r="EZ154" s="52">
        <v>0</v>
      </c>
      <c r="FA154" s="7">
        <v>0</v>
      </c>
      <c r="FB154" s="53">
        <v>0</v>
      </c>
      <c r="FC154" s="52">
        <v>0</v>
      </c>
      <c r="FD154" s="7">
        <v>0</v>
      </c>
      <c r="FE154" s="53">
        <v>0</v>
      </c>
      <c r="FF154" s="52">
        <v>0</v>
      </c>
      <c r="FG154" s="7">
        <v>0</v>
      </c>
      <c r="FH154" s="53">
        <v>0</v>
      </c>
      <c r="FI154" s="52">
        <v>0</v>
      </c>
      <c r="FJ154" s="7">
        <v>0</v>
      </c>
      <c r="FK154" s="53">
        <v>0</v>
      </c>
      <c r="FL154" s="52">
        <v>0</v>
      </c>
      <c r="FM154" s="7">
        <v>0</v>
      </c>
      <c r="FN154" s="53">
        <f t="shared" si="332"/>
        <v>0</v>
      </c>
      <c r="FO154" s="52">
        <v>0</v>
      </c>
      <c r="FP154" s="7">
        <v>0</v>
      </c>
      <c r="FQ154" s="53">
        <v>0</v>
      </c>
      <c r="FR154" s="52">
        <v>0</v>
      </c>
      <c r="FS154" s="7">
        <v>0</v>
      </c>
      <c r="FT154" s="53">
        <v>0</v>
      </c>
      <c r="FU154" s="52">
        <v>0</v>
      </c>
      <c r="FV154" s="7">
        <v>0</v>
      </c>
      <c r="FW154" s="53">
        <v>0</v>
      </c>
      <c r="FX154" s="52">
        <v>0</v>
      </c>
      <c r="FY154" s="7">
        <v>0</v>
      </c>
      <c r="FZ154" s="53">
        <v>0</v>
      </c>
      <c r="GA154" s="52">
        <v>0</v>
      </c>
      <c r="GB154" s="7">
        <v>0</v>
      </c>
      <c r="GC154" s="53">
        <v>0</v>
      </c>
      <c r="GD154" s="52">
        <v>0</v>
      </c>
      <c r="GE154" s="7">
        <v>0</v>
      </c>
      <c r="GF154" s="53">
        <v>0</v>
      </c>
      <c r="GG154" s="52">
        <v>0</v>
      </c>
      <c r="GH154" s="7">
        <v>0</v>
      </c>
      <c r="GI154" s="53">
        <v>0</v>
      </c>
      <c r="GJ154" s="52">
        <v>0</v>
      </c>
      <c r="GK154" s="7">
        <v>0</v>
      </c>
      <c r="GL154" s="53">
        <f t="shared" si="333"/>
        <v>0</v>
      </c>
      <c r="GM154" s="52">
        <v>0</v>
      </c>
      <c r="GN154" s="7">
        <v>0</v>
      </c>
      <c r="GO154" s="53">
        <v>0</v>
      </c>
      <c r="GP154" s="52">
        <v>0</v>
      </c>
      <c r="GQ154" s="7">
        <v>0</v>
      </c>
      <c r="GR154" s="53">
        <v>0</v>
      </c>
      <c r="GS154" s="52">
        <v>0</v>
      </c>
      <c r="GT154" s="7">
        <v>0</v>
      </c>
      <c r="GU154" s="53">
        <v>0</v>
      </c>
      <c r="GV154" s="52">
        <v>0</v>
      </c>
      <c r="GW154" s="7">
        <v>0</v>
      </c>
      <c r="GX154" s="53">
        <v>0</v>
      </c>
      <c r="GY154" s="52">
        <v>0</v>
      </c>
      <c r="GZ154" s="7">
        <v>0</v>
      </c>
      <c r="HA154" s="53">
        <v>0</v>
      </c>
      <c r="HB154" s="52">
        <v>0</v>
      </c>
      <c r="HC154" s="7">
        <v>0</v>
      </c>
      <c r="HD154" s="53">
        <v>0</v>
      </c>
      <c r="HE154" s="52">
        <v>6.8250000000000005E-2</v>
      </c>
      <c r="HF154" s="7">
        <v>1.175</v>
      </c>
      <c r="HG154" s="53">
        <f t="shared" si="342"/>
        <v>17216.117216117214</v>
      </c>
      <c r="HH154" s="52">
        <v>0</v>
      </c>
      <c r="HI154" s="7">
        <v>0</v>
      </c>
      <c r="HJ154" s="53">
        <v>0</v>
      </c>
      <c r="HK154" s="52">
        <v>0</v>
      </c>
      <c r="HL154" s="7">
        <v>0</v>
      </c>
      <c r="HM154" s="53">
        <v>0</v>
      </c>
      <c r="HN154" s="52">
        <v>0</v>
      </c>
      <c r="HO154" s="7">
        <v>0</v>
      </c>
      <c r="HP154" s="53">
        <v>0</v>
      </c>
      <c r="HQ154" s="52">
        <v>0</v>
      </c>
      <c r="HR154" s="7">
        <v>0</v>
      </c>
      <c r="HS154" s="53">
        <v>0</v>
      </c>
      <c r="HT154" s="52">
        <v>102.43745</v>
      </c>
      <c r="HU154" s="7">
        <v>651.76300000000003</v>
      </c>
      <c r="HV154" s="53">
        <f t="shared" si="335"/>
        <v>6362.546119607624</v>
      </c>
      <c r="HW154" s="52">
        <v>229.55372</v>
      </c>
      <c r="HX154" s="7">
        <v>3314.2539999999999</v>
      </c>
      <c r="HY154" s="53">
        <f t="shared" si="336"/>
        <v>14437.814381749073</v>
      </c>
      <c r="HZ154" s="10">
        <f t="shared" si="337"/>
        <v>1112.3185799999999</v>
      </c>
      <c r="IA154" s="15">
        <f t="shared" si="338"/>
        <v>10923.15</v>
      </c>
    </row>
    <row r="155" spans="1:235" x14ac:dyDescent="0.3">
      <c r="A155" s="73">
        <v>2019</v>
      </c>
      <c r="B155" s="69" t="s">
        <v>11</v>
      </c>
      <c r="C155" s="52">
        <v>0</v>
      </c>
      <c r="D155" s="7">
        <v>0</v>
      </c>
      <c r="E155" s="53">
        <v>0</v>
      </c>
      <c r="F155" s="52">
        <v>0</v>
      </c>
      <c r="G155" s="7">
        <v>0</v>
      </c>
      <c r="H155" s="53">
        <v>0</v>
      </c>
      <c r="I155" s="52">
        <v>0</v>
      </c>
      <c r="J155" s="7">
        <v>0</v>
      </c>
      <c r="K155" s="53">
        <v>0</v>
      </c>
      <c r="L155" s="52">
        <v>0</v>
      </c>
      <c r="M155" s="7">
        <v>0</v>
      </c>
      <c r="N155" s="53">
        <v>0</v>
      </c>
      <c r="O155" s="52">
        <v>0</v>
      </c>
      <c r="P155" s="7">
        <v>0</v>
      </c>
      <c r="Q155" s="53">
        <v>0</v>
      </c>
      <c r="R155" s="52">
        <v>194.5684</v>
      </c>
      <c r="S155" s="7">
        <v>1643.116</v>
      </c>
      <c r="T155" s="53">
        <f t="shared" si="323"/>
        <v>8444.9273366075904</v>
      </c>
      <c r="U155" s="52">
        <v>0</v>
      </c>
      <c r="V155" s="7">
        <v>0</v>
      </c>
      <c r="W155" s="53">
        <v>0</v>
      </c>
      <c r="X155" s="52">
        <v>0</v>
      </c>
      <c r="Y155" s="7">
        <v>0</v>
      </c>
      <c r="Z155" s="53">
        <v>0</v>
      </c>
      <c r="AA155" s="52">
        <v>0</v>
      </c>
      <c r="AB155" s="7">
        <v>0</v>
      </c>
      <c r="AC155" s="53">
        <v>0</v>
      </c>
      <c r="AD155" s="52">
        <v>3.0969999999999998E-2</v>
      </c>
      <c r="AE155" s="7">
        <v>0.76300000000000001</v>
      </c>
      <c r="AF155" s="53">
        <f t="shared" ref="AF155:AF160" si="349">AE155/AD155*1000</f>
        <v>24636.745237326446</v>
      </c>
      <c r="AG155" s="52">
        <v>0</v>
      </c>
      <c r="AH155" s="7">
        <v>0</v>
      </c>
      <c r="AI155" s="53">
        <v>0</v>
      </c>
      <c r="AJ155" s="52">
        <v>0</v>
      </c>
      <c r="AK155" s="7">
        <v>0</v>
      </c>
      <c r="AL155" s="53">
        <v>0</v>
      </c>
      <c r="AM155" s="52">
        <v>0</v>
      </c>
      <c r="AN155" s="7">
        <v>0</v>
      </c>
      <c r="AO155" s="53">
        <v>0</v>
      </c>
      <c r="AP155" s="52">
        <v>17.21</v>
      </c>
      <c r="AQ155" s="7">
        <v>170.447</v>
      </c>
      <c r="AR155" s="53">
        <f t="shared" si="324"/>
        <v>9903.9511911679256</v>
      </c>
      <c r="AS155" s="52">
        <v>0</v>
      </c>
      <c r="AT155" s="7">
        <v>0</v>
      </c>
      <c r="AU155" s="53">
        <v>0</v>
      </c>
      <c r="AV155" s="52">
        <v>0</v>
      </c>
      <c r="AW155" s="7">
        <v>0</v>
      </c>
      <c r="AX155" s="53">
        <f t="shared" si="325"/>
        <v>0</v>
      </c>
      <c r="AY155" s="52">
        <v>0</v>
      </c>
      <c r="AZ155" s="7">
        <v>0</v>
      </c>
      <c r="BA155" s="53">
        <v>0</v>
      </c>
      <c r="BB155" s="52">
        <v>0</v>
      </c>
      <c r="BC155" s="7">
        <v>0</v>
      </c>
      <c r="BD155" s="53">
        <v>0</v>
      </c>
      <c r="BE155" s="52">
        <v>9.7618500000000008</v>
      </c>
      <c r="BF155" s="7">
        <v>116.952</v>
      </c>
      <c r="BG155" s="53">
        <f t="shared" si="326"/>
        <v>11980.515988260422</v>
      </c>
      <c r="BH155" s="52">
        <v>0</v>
      </c>
      <c r="BI155" s="7">
        <v>0</v>
      </c>
      <c r="BJ155" s="53">
        <v>0</v>
      </c>
      <c r="BK155" s="52">
        <v>0</v>
      </c>
      <c r="BL155" s="7">
        <v>0</v>
      </c>
      <c r="BM155" s="53">
        <v>0</v>
      </c>
      <c r="BN155" s="52">
        <v>0</v>
      </c>
      <c r="BO155" s="7">
        <v>0</v>
      </c>
      <c r="BP155" s="53">
        <v>0</v>
      </c>
      <c r="BQ155" s="52">
        <v>0</v>
      </c>
      <c r="BR155" s="7">
        <v>0</v>
      </c>
      <c r="BS155" s="53">
        <v>0</v>
      </c>
      <c r="BT155" s="52">
        <v>0</v>
      </c>
      <c r="BU155" s="7">
        <v>0</v>
      </c>
      <c r="BV155" s="53">
        <v>0</v>
      </c>
      <c r="BW155" s="52">
        <v>0</v>
      </c>
      <c r="BX155" s="7">
        <v>0</v>
      </c>
      <c r="BY155" s="53">
        <v>0</v>
      </c>
      <c r="BZ155" s="52">
        <v>0</v>
      </c>
      <c r="CA155" s="7">
        <v>0</v>
      </c>
      <c r="CB155" s="53">
        <v>0</v>
      </c>
      <c r="CC155" s="52">
        <v>0</v>
      </c>
      <c r="CD155" s="7">
        <v>0</v>
      </c>
      <c r="CE155" s="53">
        <v>0</v>
      </c>
      <c r="CF155" s="52">
        <v>0</v>
      </c>
      <c r="CG155" s="7">
        <v>0</v>
      </c>
      <c r="CH155" s="53">
        <v>0</v>
      </c>
      <c r="CI155" s="52">
        <v>0</v>
      </c>
      <c r="CJ155" s="7">
        <v>0</v>
      </c>
      <c r="CK155" s="53">
        <v>0</v>
      </c>
      <c r="CL155" s="52">
        <v>0</v>
      </c>
      <c r="CM155" s="7">
        <v>0</v>
      </c>
      <c r="CN155" s="53">
        <v>0</v>
      </c>
      <c r="CO155" s="52">
        <v>8.1129999999999994E-2</v>
      </c>
      <c r="CP155" s="7">
        <v>0.97799999999999998</v>
      </c>
      <c r="CQ155" s="53">
        <f t="shared" si="344"/>
        <v>12054.726981387896</v>
      </c>
      <c r="CR155" s="52">
        <v>0</v>
      </c>
      <c r="CS155" s="7">
        <v>0</v>
      </c>
      <c r="CT155" s="53">
        <v>0</v>
      </c>
      <c r="CU155" s="52">
        <v>0</v>
      </c>
      <c r="CV155" s="7">
        <v>0</v>
      </c>
      <c r="CW155" s="53">
        <v>0</v>
      </c>
      <c r="CX155" s="52">
        <v>0</v>
      </c>
      <c r="CY155" s="7">
        <v>0</v>
      </c>
      <c r="CZ155" s="53">
        <v>0</v>
      </c>
      <c r="DA155" s="52">
        <v>599.63078000000007</v>
      </c>
      <c r="DB155" s="7">
        <v>3763.143</v>
      </c>
      <c r="DC155" s="53">
        <f t="shared" si="327"/>
        <v>6275.7668977566482</v>
      </c>
      <c r="DD155" s="52">
        <v>0</v>
      </c>
      <c r="DE155" s="7">
        <v>0</v>
      </c>
      <c r="DF155" s="53">
        <v>0</v>
      </c>
      <c r="DG155" s="52">
        <v>0</v>
      </c>
      <c r="DH155" s="7">
        <v>0</v>
      </c>
      <c r="DI155" s="53">
        <v>0</v>
      </c>
      <c r="DJ155" s="52">
        <v>2.641</v>
      </c>
      <c r="DK155" s="7">
        <v>12.584</v>
      </c>
      <c r="DL155" s="53">
        <f t="shared" si="328"/>
        <v>4764.8617947747061</v>
      </c>
      <c r="DM155" s="52">
        <v>0</v>
      </c>
      <c r="DN155" s="7">
        <v>0</v>
      </c>
      <c r="DO155" s="53">
        <v>0</v>
      </c>
      <c r="DP155" s="52">
        <v>0</v>
      </c>
      <c r="DQ155" s="7">
        <v>0</v>
      </c>
      <c r="DR155" s="53">
        <v>0</v>
      </c>
      <c r="DS155" s="52">
        <v>0</v>
      </c>
      <c r="DT155" s="7">
        <v>0</v>
      </c>
      <c r="DU155" s="53">
        <v>0</v>
      </c>
      <c r="DV155" s="52">
        <v>0</v>
      </c>
      <c r="DW155" s="7">
        <v>0</v>
      </c>
      <c r="DX155" s="53">
        <v>0</v>
      </c>
      <c r="DY155" s="52">
        <v>1.1845399999999999</v>
      </c>
      <c r="DZ155" s="7">
        <v>11.3</v>
      </c>
      <c r="EA155" s="53">
        <f t="shared" si="329"/>
        <v>9539.5681023857378</v>
      </c>
      <c r="EB155" s="52">
        <v>69.418259999999989</v>
      </c>
      <c r="EC155" s="7">
        <v>941.79700000000003</v>
      </c>
      <c r="ED155" s="53">
        <f t="shared" si="330"/>
        <v>13566.99231585465</v>
      </c>
      <c r="EE155" s="52">
        <v>0</v>
      </c>
      <c r="EF155" s="7">
        <v>0</v>
      </c>
      <c r="EG155" s="53">
        <v>0</v>
      </c>
      <c r="EH155" s="52">
        <v>0</v>
      </c>
      <c r="EI155" s="7">
        <v>0</v>
      </c>
      <c r="EJ155" s="53">
        <f t="shared" si="331"/>
        <v>0</v>
      </c>
      <c r="EK155" s="52">
        <v>0</v>
      </c>
      <c r="EL155" s="7">
        <v>0</v>
      </c>
      <c r="EM155" s="53">
        <v>0</v>
      </c>
      <c r="EN155" s="52">
        <v>0</v>
      </c>
      <c r="EO155" s="7">
        <v>0</v>
      </c>
      <c r="EP155" s="53">
        <v>0</v>
      </c>
      <c r="EQ155" s="52">
        <v>0</v>
      </c>
      <c r="ER155" s="7">
        <v>0</v>
      </c>
      <c r="ES155" s="53">
        <v>0</v>
      </c>
      <c r="ET155" s="52">
        <v>0</v>
      </c>
      <c r="EU155" s="7">
        <v>0</v>
      </c>
      <c r="EV155" s="53">
        <v>0</v>
      </c>
      <c r="EW155" s="52">
        <v>0</v>
      </c>
      <c r="EX155" s="7">
        <v>0</v>
      </c>
      <c r="EY155" s="53">
        <v>0</v>
      </c>
      <c r="EZ155" s="52">
        <v>0</v>
      </c>
      <c r="FA155" s="7">
        <v>0</v>
      </c>
      <c r="FB155" s="53">
        <v>0</v>
      </c>
      <c r="FC155" s="52">
        <v>0</v>
      </c>
      <c r="FD155" s="7">
        <v>0</v>
      </c>
      <c r="FE155" s="53">
        <v>0</v>
      </c>
      <c r="FF155" s="52">
        <v>0</v>
      </c>
      <c r="FG155" s="7">
        <v>0</v>
      </c>
      <c r="FH155" s="53">
        <v>0</v>
      </c>
      <c r="FI155" s="52">
        <v>0</v>
      </c>
      <c r="FJ155" s="7">
        <v>0</v>
      </c>
      <c r="FK155" s="53">
        <v>0</v>
      </c>
      <c r="FL155" s="52">
        <v>0</v>
      </c>
      <c r="FM155" s="7">
        <v>0</v>
      </c>
      <c r="FN155" s="53">
        <f t="shared" si="332"/>
        <v>0</v>
      </c>
      <c r="FO155" s="52">
        <v>0</v>
      </c>
      <c r="FP155" s="7">
        <v>0</v>
      </c>
      <c r="FQ155" s="53">
        <v>0</v>
      </c>
      <c r="FR155" s="52">
        <v>0</v>
      </c>
      <c r="FS155" s="7">
        <v>0</v>
      </c>
      <c r="FT155" s="53">
        <v>0</v>
      </c>
      <c r="FU155" s="52">
        <v>0</v>
      </c>
      <c r="FV155" s="7">
        <v>0</v>
      </c>
      <c r="FW155" s="53">
        <v>0</v>
      </c>
      <c r="FX155" s="52">
        <v>0</v>
      </c>
      <c r="FY155" s="7">
        <v>0</v>
      </c>
      <c r="FZ155" s="53">
        <v>0</v>
      </c>
      <c r="GA155" s="52">
        <v>0</v>
      </c>
      <c r="GB155" s="7">
        <v>0</v>
      </c>
      <c r="GC155" s="53">
        <v>0</v>
      </c>
      <c r="GD155" s="52">
        <v>0</v>
      </c>
      <c r="GE155" s="7">
        <v>0</v>
      </c>
      <c r="GF155" s="53">
        <v>0</v>
      </c>
      <c r="GG155" s="52">
        <v>0</v>
      </c>
      <c r="GH155" s="7">
        <v>0</v>
      </c>
      <c r="GI155" s="53">
        <v>0</v>
      </c>
      <c r="GJ155" s="52">
        <v>0</v>
      </c>
      <c r="GK155" s="7">
        <v>0</v>
      </c>
      <c r="GL155" s="53">
        <f t="shared" si="333"/>
        <v>0</v>
      </c>
      <c r="GM155" s="52">
        <v>0</v>
      </c>
      <c r="GN155" s="7">
        <v>0</v>
      </c>
      <c r="GO155" s="53">
        <v>0</v>
      </c>
      <c r="GP155" s="52">
        <v>0</v>
      </c>
      <c r="GQ155" s="7">
        <v>0</v>
      </c>
      <c r="GR155" s="53">
        <v>0</v>
      </c>
      <c r="GS155" s="52">
        <v>0</v>
      </c>
      <c r="GT155" s="7">
        <v>0</v>
      </c>
      <c r="GU155" s="53">
        <v>0</v>
      </c>
      <c r="GV155" s="52">
        <v>0</v>
      </c>
      <c r="GW155" s="7">
        <v>0</v>
      </c>
      <c r="GX155" s="53">
        <v>0</v>
      </c>
      <c r="GY155" s="52">
        <v>0</v>
      </c>
      <c r="GZ155" s="7">
        <v>0</v>
      </c>
      <c r="HA155" s="53">
        <v>0</v>
      </c>
      <c r="HB155" s="52">
        <v>0</v>
      </c>
      <c r="HC155" s="7">
        <v>0</v>
      </c>
      <c r="HD155" s="53">
        <v>0</v>
      </c>
      <c r="HE155" s="52">
        <v>0</v>
      </c>
      <c r="HF155" s="7">
        <v>0</v>
      </c>
      <c r="HG155" s="53">
        <v>0</v>
      </c>
      <c r="HH155" s="52">
        <v>0</v>
      </c>
      <c r="HI155" s="7">
        <v>0</v>
      </c>
      <c r="HJ155" s="53">
        <v>0</v>
      </c>
      <c r="HK155" s="52">
        <v>0</v>
      </c>
      <c r="HL155" s="7">
        <v>0</v>
      </c>
      <c r="HM155" s="53">
        <v>0</v>
      </c>
      <c r="HN155" s="52">
        <v>0</v>
      </c>
      <c r="HO155" s="7">
        <v>0</v>
      </c>
      <c r="HP155" s="53">
        <v>0</v>
      </c>
      <c r="HQ155" s="52">
        <v>0</v>
      </c>
      <c r="HR155" s="7">
        <v>0</v>
      </c>
      <c r="HS155" s="53">
        <v>0</v>
      </c>
      <c r="HT155" s="52">
        <v>136.44887</v>
      </c>
      <c r="HU155" s="7">
        <v>1070.723</v>
      </c>
      <c r="HV155" s="53">
        <f t="shared" si="335"/>
        <v>7847.0638855418883</v>
      </c>
      <c r="HW155" s="52">
        <v>247.482</v>
      </c>
      <c r="HX155" s="7">
        <v>2729.348</v>
      </c>
      <c r="HY155" s="53">
        <f t="shared" si="336"/>
        <v>11028.470757469229</v>
      </c>
      <c r="HZ155" s="10">
        <f t="shared" si="337"/>
        <v>1278.4578000000001</v>
      </c>
      <c r="IA155" s="15">
        <f t="shared" si="338"/>
        <v>10461.151</v>
      </c>
    </row>
    <row r="156" spans="1:235" x14ac:dyDescent="0.3">
      <c r="A156" s="73">
        <v>2019</v>
      </c>
      <c r="B156" s="53" t="s">
        <v>12</v>
      </c>
      <c r="C156" s="52">
        <v>0</v>
      </c>
      <c r="D156" s="7">
        <v>0</v>
      </c>
      <c r="E156" s="53">
        <v>0</v>
      </c>
      <c r="F156" s="52">
        <v>0</v>
      </c>
      <c r="G156" s="7">
        <v>0</v>
      </c>
      <c r="H156" s="53">
        <v>0</v>
      </c>
      <c r="I156" s="52">
        <v>8.2549999999999998E-2</v>
      </c>
      <c r="J156" s="7">
        <v>1.9</v>
      </c>
      <c r="K156" s="53">
        <f t="shared" si="346"/>
        <v>23016.353725015138</v>
      </c>
      <c r="L156" s="52">
        <v>0</v>
      </c>
      <c r="M156" s="7">
        <v>0</v>
      </c>
      <c r="N156" s="53">
        <v>0</v>
      </c>
      <c r="O156" s="52">
        <v>0</v>
      </c>
      <c r="P156" s="7">
        <v>0</v>
      </c>
      <c r="Q156" s="53">
        <v>0</v>
      </c>
      <c r="R156" s="52">
        <v>256.57770999999997</v>
      </c>
      <c r="S156" s="7">
        <v>2345.9720000000002</v>
      </c>
      <c r="T156" s="53">
        <f t="shared" si="323"/>
        <v>9143.3195814242808</v>
      </c>
      <c r="U156" s="52">
        <v>0</v>
      </c>
      <c r="V156" s="7">
        <v>0</v>
      </c>
      <c r="W156" s="53">
        <v>0</v>
      </c>
      <c r="X156" s="52">
        <v>0</v>
      </c>
      <c r="Y156" s="7">
        <v>0</v>
      </c>
      <c r="Z156" s="53">
        <v>0</v>
      </c>
      <c r="AA156" s="52">
        <v>0</v>
      </c>
      <c r="AB156" s="7">
        <v>0</v>
      </c>
      <c r="AC156" s="53">
        <v>0</v>
      </c>
      <c r="AD156" s="52">
        <v>5.518E-2</v>
      </c>
      <c r="AE156" s="7">
        <v>0.77100000000000002</v>
      </c>
      <c r="AF156" s="53">
        <f t="shared" si="349"/>
        <v>13972.453787604205</v>
      </c>
      <c r="AG156" s="52">
        <v>0</v>
      </c>
      <c r="AH156" s="7">
        <v>0</v>
      </c>
      <c r="AI156" s="53">
        <v>0</v>
      </c>
      <c r="AJ156" s="52">
        <v>0</v>
      </c>
      <c r="AK156" s="7">
        <v>0</v>
      </c>
      <c r="AL156" s="53">
        <v>0</v>
      </c>
      <c r="AM156" s="52">
        <v>0</v>
      </c>
      <c r="AN156" s="7">
        <v>0</v>
      </c>
      <c r="AO156" s="53">
        <v>0</v>
      </c>
      <c r="AP156" s="52">
        <v>57</v>
      </c>
      <c r="AQ156" s="7">
        <v>238.14</v>
      </c>
      <c r="AR156" s="53">
        <f t="shared" si="324"/>
        <v>4177.894736842105</v>
      </c>
      <c r="AS156" s="52">
        <v>0</v>
      </c>
      <c r="AT156" s="7">
        <v>0</v>
      </c>
      <c r="AU156" s="53">
        <v>0</v>
      </c>
      <c r="AV156" s="52">
        <v>0</v>
      </c>
      <c r="AW156" s="7">
        <v>0</v>
      </c>
      <c r="AX156" s="53">
        <f t="shared" si="325"/>
        <v>0</v>
      </c>
      <c r="AY156" s="52">
        <v>0</v>
      </c>
      <c r="AZ156" s="7">
        <v>0</v>
      </c>
      <c r="BA156" s="53">
        <v>0</v>
      </c>
      <c r="BB156" s="52">
        <v>0</v>
      </c>
      <c r="BC156" s="7">
        <v>0</v>
      </c>
      <c r="BD156" s="53">
        <v>0</v>
      </c>
      <c r="BE156" s="52">
        <v>16.02619</v>
      </c>
      <c r="BF156" s="7">
        <v>139.36000000000001</v>
      </c>
      <c r="BG156" s="53">
        <f t="shared" si="326"/>
        <v>8695.7661178358685</v>
      </c>
      <c r="BH156" s="52">
        <v>0</v>
      </c>
      <c r="BI156" s="7">
        <v>0</v>
      </c>
      <c r="BJ156" s="53">
        <v>0</v>
      </c>
      <c r="BK156" s="52">
        <v>0</v>
      </c>
      <c r="BL156" s="7">
        <v>0</v>
      </c>
      <c r="BM156" s="53">
        <v>0</v>
      </c>
      <c r="BN156" s="52">
        <v>0</v>
      </c>
      <c r="BO156" s="7">
        <v>0</v>
      </c>
      <c r="BP156" s="53">
        <v>0</v>
      </c>
      <c r="BQ156" s="52">
        <v>0</v>
      </c>
      <c r="BR156" s="7">
        <v>0</v>
      </c>
      <c r="BS156" s="53">
        <v>0</v>
      </c>
      <c r="BT156" s="52">
        <v>0</v>
      </c>
      <c r="BU156" s="7">
        <v>0</v>
      </c>
      <c r="BV156" s="53">
        <v>0</v>
      </c>
      <c r="BW156" s="52">
        <v>0</v>
      </c>
      <c r="BX156" s="7">
        <v>0</v>
      </c>
      <c r="BY156" s="53">
        <v>0</v>
      </c>
      <c r="BZ156" s="52">
        <v>0</v>
      </c>
      <c r="CA156" s="7">
        <v>0</v>
      </c>
      <c r="CB156" s="53">
        <v>0</v>
      </c>
      <c r="CC156" s="52">
        <v>0</v>
      </c>
      <c r="CD156" s="7">
        <v>0</v>
      </c>
      <c r="CE156" s="53">
        <v>0</v>
      </c>
      <c r="CF156" s="52">
        <v>0</v>
      </c>
      <c r="CG156" s="7">
        <v>0</v>
      </c>
      <c r="CH156" s="53">
        <v>0</v>
      </c>
      <c r="CI156" s="52">
        <v>0</v>
      </c>
      <c r="CJ156" s="7">
        <v>0</v>
      </c>
      <c r="CK156" s="53">
        <v>0</v>
      </c>
      <c r="CL156" s="52">
        <v>0</v>
      </c>
      <c r="CM156" s="7">
        <v>0</v>
      </c>
      <c r="CN156" s="53">
        <v>0</v>
      </c>
      <c r="CO156" s="52">
        <v>0</v>
      </c>
      <c r="CP156" s="7">
        <v>0</v>
      </c>
      <c r="CQ156" s="53">
        <v>0</v>
      </c>
      <c r="CR156" s="52">
        <v>0</v>
      </c>
      <c r="CS156" s="7">
        <v>0</v>
      </c>
      <c r="CT156" s="53">
        <v>0</v>
      </c>
      <c r="CU156" s="52">
        <v>0</v>
      </c>
      <c r="CV156" s="7">
        <v>0</v>
      </c>
      <c r="CW156" s="53">
        <v>0</v>
      </c>
      <c r="CX156" s="52">
        <v>0</v>
      </c>
      <c r="CY156" s="7">
        <v>0</v>
      </c>
      <c r="CZ156" s="53">
        <v>0</v>
      </c>
      <c r="DA156" s="52">
        <v>420.863</v>
      </c>
      <c r="DB156" s="7">
        <v>3032.7350000000001</v>
      </c>
      <c r="DC156" s="53">
        <f t="shared" si="327"/>
        <v>7205.991023207077</v>
      </c>
      <c r="DD156" s="52">
        <v>0</v>
      </c>
      <c r="DE156" s="7">
        <v>0</v>
      </c>
      <c r="DF156" s="53">
        <v>0</v>
      </c>
      <c r="DG156" s="52">
        <v>0</v>
      </c>
      <c r="DH156" s="7">
        <v>0</v>
      </c>
      <c r="DI156" s="53">
        <v>0</v>
      </c>
      <c r="DJ156" s="52">
        <v>0.09</v>
      </c>
      <c r="DK156" s="7">
        <v>2.851</v>
      </c>
      <c r="DL156" s="53">
        <f t="shared" si="328"/>
        <v>31677.777777777777</v>
      </c>
      <c r="DM156" s="52">
        <v>0</v>
      </c>
      <c r="DN156" s="7">
        <v>0</v>
      </c>
      <c r="DO156" s="53">
        <v>0</v>
      </c>
      <c r="DP156" s="52">
        <v>0</v>
      </c>
      <c r="DQ156" s="7">
        <v>0</v>
      </c>
      <c r="DR156" s="53">
        <v>0</v>
      </c>
      <c r="DS156" s="52">
        <v>0</v>
      </c>
      <c r="DT156" s="7">
        <v>0</v>
      </c>
      <c r="DU156" s="53">
        <v>0</v>
      </c>
      <c r="DV156" s="52">
        <v>0</v>
      </c>
      <c r="DW156" s="7">
        <v>0</v>
      </c>
      <c r="DX156" s="53">
        <v>0</v>
      </c>
      <c r="DY156" s="52">
        <v>0.38577</v>
      </c>
      <c r="DZ156" s="7">
        <v>8.4039999999999999</v>
      </c>
      <c r="EA156" s="53">
        <f t="shared" si="329"/>
        <v>21785.001425719987</v>
      </c>
      <c r="EB156" s="52">
        <v>234.72204000000002</v>
      </c>
      <c r="EC156" s="7">
        <v>2643.8020000000001</v>
      </c>
      <c r="ED156" s="53">
        <f t="shared" si="330"/>
        <v>11263.543892171352</v>
      </c>
      <c r="EE156" s="52">
        <v>0</v>
      </c>
      <c r="EF156" s="7">
        <v>0</v>
      </c>
      <c r="EG156" s="53">
        <v>0</v>
      </c>
      <c r="EH156" s="52">
        <v>0</v>
      </c>
      <c r="EI156" s="7">
        <v>0</v>
      </c>
      <c r="EJ156" s="53">
        <f t="shared" si="331"/>
        <v>0</v>
      </c>
      <c r="EK156" s="52">
        <v>0</v>
      </c>
      <c r="EL156" s="7">
        <v>0</v>
      </c>
      <c r="EM156" s="53">
        <v>0</v>
      </c>
      <c r="EN156" s="52">
        <v>0</v>
      </c>
      <c r="EO156" s="7">
        <v>0</v>
      </c>
      <c r="EP156" s="53">
        <v>0</v>
      </c>
      <c r="EQ156" s="52">
        <v>0</v>
      </c>
      <c r="ER156" s="7">
        <v>0</v>
      </c>
      <c r="ES156" s="53">
        <v>0</v>
      </c>
      <c r="ET156" s="52">
        <v>0</v>
      </c>
      <c r="EU156" s="7">
        <v>0</v>
      </c>
      <c r="EV156" s="53">
        <v>0</v>
      </c>
      <c r="EW156" s="52">
        <v>0</v>
      </c>
      <c r="EX156" s="7">
        <v>0</v>
      </c>
      <c r="EY156" s="53">
        <v>0</v>
      </c>
      <c r="EZ156" s="52">
        <v>0</v>
      </c>
      <c r="FA156" s="7">
        <v>0</v>
      </c>
      <c r="FB156" s="53">
        <v>0</v>
      </c>
      <c r="FC156" s="52">
        <v>0</v>
      </c>
      <c r="FD156" s="7">
        <v>0</v>
      </c>
      <c r="FE156" s="53">
        <v>0</v>
      </c>
      <c r="FF156" s="52">
        <v>0</v>
      </c>
      <c r="FG156" s="7">
        <v>0</v>
      </c>
      <c r="FH156" s="53">
        <v>0</v>
      </c>
      <c r="FI156" s="52">
        <v>0</v>
      </c>
      <c r="FJ156" s="7">
        <v>0</v>
      </c>
      <c r="FK156" s="53">
        <v>0</v>
      </c>
      <c r="FL156" s="52">
        <v>0</v>
      </c>
      <c r="FM156" s="7">
        <v>0</v>
      </c>
      <c r="FN156" s="53">
        <f t="shared" si="332"/>
        <v>0</v>
      </c>
      <c r="FO156" s="52">
        <v>0</v>
      </c>
      <c r="FP156" s="7">
        <v>0</v>
      </c>
      <c r="FQ156" s="53">
        <v>0</v>
      </c>
      <c r="FR156" s="52">
        <v>0</v>
      </c>
      <c r="FS156" s="7">
        <v>0</v>
      </c>
      <c r="FT156" s="53">
        <v>0</v>
      </c>
      <c r="FU156" s="52">
        <v>0</v>
      </c>
      <c r="FV156" s="7">
        <v>0</v>
      </c>
      <c r="FW156" s="53">
        <v>0</v>
      </c>
      <c r="FX156" s="52">
        <v>0</v>
      </c>
      <c r="FY156" s="7">
        <v>0</v>
      </c>
      <c r="FZ156" s="53">
        <v>0</v>
      </c>
      <c r="GA156" s="52">
        <v>0</v>
      </c>
      <c r="GB156" s="7">
        <v>0</v>
      </c>
      <c r="GC156" s="53">
        <v>0</v>
      </c>
      <c r="GD156" s="52">
        <v>0</v>
      </c>
      <c r="GE156" s="7">
        <v>0</v>
      </c>
      <c r="GF156" s="53">
        <v>0</v>
      </c>
      <c r="GG156" s="52">
        <v>0</v>
      </c>
      <c r="GH156" s="7">
        <v>0</v>
      </c>
      <c r="GI156" s="53">
        <v>0</v>
      </c>
      <c r="GJ156" s="52">
        <v>0</v>
      </c>
      <c r="GK156" s="7">
        <v>0</v>
      </c>
      <c r="GL156" s="53">
        <f t="shared" si="333"/>
        <v>0</v>
      </c>
      <c r="GM156" s="52">
        <v>0</v>
      </c>
      <c r="GN156" s="7">
        <v>0</v>
      </c>
      <c r="GO156" s="53">
        <v>0</v>
      </c>
      <c r="GP156" s="52">
        <v>0</v>
      </c>
      <c r="GQ156" s="7">
        <v>0</v>
      </c>
      <c r="GR156" s="53">
        <v>0</v>
      </c>
      <c r="GS156" s="52">
        <v>0</v>
      </c>
      <c r="GT156" s="7">
        <v>0</v>
      </c>
      <c r="GU156" s="53">
        <v>0</v>
      </c>
      <c r="GV156" s="52">
        <v>0</v>
      </c>
      <c r="GW156" s="7">
        <v>0</v>
      </c>
      <c r="GX156" s="53">
        <v>0</v>
      </c>
      <c r="GY156" s="52">
        <v>0</v>
      </c>
      <c r="GZ156" s="7">
        <v>0</v>
      </c>
      <c r="HA156" s="53">
        <v>0</v>
      </c>
      <c r="HB156" s="52">
        <v>0</v>
      </c>
      <c r="HC156" s="7">
        <v>0</v>
      </c>
      <c r="HD156" s="53">
        <v>0</v>
      </c>
      <c r="HE156" s="52">
        <v>0.20319999999999999</v>
      </c>
      <c r="HF156" s="7">
        <v>1.9450000000000001</v>
      </c>
      <c r="HG156" s="53">
        <f t="shared" ref="HG156" si="350">HF156/HE156*1000</f>
        <v>9571.8503937007881</v>
      </c>
      <c r="HH156" s="52">
        <v>0</v>
      </c>
      <c r="HI156" s="7">
        <v>0</v>
      </c>
      <c r="HJ156" s="53">
        <v>0</v>
      </c>
      <c r="HK156" s="52">
        <v>0</v>
      </c>
      <c r="HL156" s="7">
        <v>0</v>
      </c>
      <c r="HM156" s="53">
        <v>0</v>
      </c>
      <c r="HN156" s="52">
        <v>0</v>
      </c>
      <c r="HO156" s="7">
        <v>0</v>
      </c>
      <c r="HP156" s="53">
        <v>0</v>
      </c>
      <c r="HQ156" s="52">
        <v>0</v>
      </c>
      <c r="HR156" s="7">
        <v>0</v>
      </c>
      <c r="HS156" s="53">
        <v>0</v>
      </c>
      <c r="HT156" s="52">
        <v>68.680329999999998</v>
      </c>
      <c r="HU156" s="7">
        <v>518.74900000000002</v>
      </c>
      <c r="HV156" s="53">
        <f t="shared" si="335"/>
        <v>7553.0941683011715</v>
      </c>
      <c r="HW156" s="52">
        <v>345.54536999999999</v>
      </c>
      <c r="HX156" s="7">
        <v>3238.25</v>
      </c>
      <c r="HY156" s="53">
        <f t="shared" si="336"/>
        <v>9371.417709923302</v>
      </c>
      <c r="HZ156" s="10">
        <f t="shared" si="337"/>
        <v>1400.2313400000003</v>
      </c>
      <c r="IA156" s="15">
        <f t="shared" si="338"/>
        <v>12172.879000000001</v>
      </c>
    </row>
    <row r="157" spans="1:235" x14ac:dyDescent="0.3">
      <c r="A157" s="73">
        <v>2019</v>
      </c>
      <c r="B157" s="69" t="s">
        <v>13</v>
      </c>
      <c r="C157" s="52">
        <v>0</v>
      </c>
      <c r="D157" s="7">
        <v>0</v>
      </c>
      <c r="E157" s="53">
        <v>0</v>
      </c>
      <c r="F157" s="52">
        <v>0</v>
      </c>
      <c r="G157" s="7">
        <v>0</v>
      </c>
      <c r="H157" s="53">
        <v>0</v>
      </c>
      <c r="I157" s="52">
        <v>0</v>
      </c>
      <c r="J157" s="7">
        <v>0</v>
      </c>
      <c r="K157" s="53">
        <v>0</v>
      </c>
      <c r="L157" s="52">
        <v>0</v>
      </c>
      <c r="M157" s="7">
        <v>0</v>
      </c>
      <c r="N157" s="53">
        <v>0</v>
      </c>
      <c r="O157" s="52">
        <v>0</v>
      </c>
      <c r="P157" s="7">
        <v>0</v>
      </c>
      <c r="Q157" s="53">
        <v>0</v>
      </c>
      <c r="R157" s="52">
        <v>389.95590000000004</v>
      </c>
      <c r="S157" s="7">
        <v>3834.453</v>
      </c>
      <c r="T157" s="53">
        <f t="shared" si="323"/>
        <v>9833.0426594391811</v>
      </c>
      <c r="U157" s="52">
        <v>0</v>
      </c>
      <c r="V157" s="7">
        <v>0</v>
      </c>
      <c r="W157" s="53">
        <v>0</v>
      </c>
      <c r="X157" s="52">
        <v>0</v>
      </c>
      <c r="Y157" s="7">
        <v>0</v>
      </c>
      <c r="Z157" s="53">
        <v>0</v>
      </c>
      <c r="AA157" s="52">
        <v>0</v>
      </c>
      <c r="AB157" s="7">
        <v>0</v>
      </c>
      <c r="AC157" s="53">
        <v>0</v>
      </c>
      <c r="AD157" s="52">
        <v>0</v>
      </c>
      <c r="AE157" s="7">
        <v>0</v>
      </c>
      <c r="AF157" s="53">
        <v>0</v>
      </c>
      <c r="AG157" s="52">
        <v>0</v>
      </c>
      <c r="AH157" s="7">
        <v>0</v>
      </c>
      <c r="AI157" s="53">
        <v>0</v>
      </c>
      <c r="AJ157" s="52">
        <v>0</v>
      </c>
      <c r="AK157" s="7">
        <v>0</v>
      </c>
      <c r="AL157" s="53">
        <v>0</v>
      </c>
      <c r="AM157" s="52">
        <v>0</v>
      </c>
      <c r="AN157" s="7">
        <v>0</v>
      </c>
      <c r="AO157" s="53">
        <v>0</v>
      </c>
      <c r="AP157" s="52">
        <v>0</v>
      </c>
      <c r="AQ157" s="7">
        <v>0</v>
      </c>
      <c r="AR157" s="53">
        <v>0</v>
      </c>
      <c r="AS157" s="52">
        <v>0</v>
      </c>
      <c r="AT157" s="7">
        <v>0</v>
      </c>
      <c r="AU157" s="53">
        <v>0</v>
      </c>
      <c r="AV157" s="52">
        <v>0</v>
      </c>
      <c r="AW157" s="7">
        <v>0</v>
      </c>
      <c r="AX157" s="53">
        <f t="shared" si="325"/>
        <v>0</v>
      </c>
      <c r="AY157" s="52">
        <v>0</v>
      </c>
      <c r="AZ157" s="7">
        <v>0</v>
      </c>
      <c r="BA157" s="53">
        <v>0</v>
      </c>
      <c r="BB157" s="52">
        <v>0</v>
      </c>
      <c r="BC157" s="7">
        <v>0</v>
      </c>
      <c r="BD157" s="53">
        <v>0</v>
      </c>
      <c r="BE157" s="52">
        <v>2.9199299999999999</v>
      </c>
      <c r="BF157" s="7">
        <v>37.122999999999998</v>
      </c>
      <c r="BG157" s="53">
        <f t="shared" si="326"/>
        <v>12713.660943926736</v>
      </c>
      <c r="BH157" s="52">
        <v>0</v>
      </c>
      <c r="BI157" s="7">
        <v>0</v>
      </c>
      <c r="BJ157" s="53">
        <v>0</v>
      </c>
      <c r="BK157" s="52">
        <v>0</v>
      </c>
      <c r="BL157" s="7">
        <v>0</v>
      </c>
      <c r="BM157" s="53">
        <v>0</v>
      </c>
      <c r="BN157" s="52">
        <v>0</v>
      </c>
      <c r="BO157" s="7">
        <v>0</v>
      </c>
      <c r="BP157" s="53">
        <v>0</v>
      </c>
      <c r="BQ157" s="52">
        <v>0</v>
      </c>
      <c r="BR157" s="7">
        <v>0</v>
      </c>
      <c r="BS157" s="53">
        <v>0</v>
      </c>
      <c r="BT157" s="52">
        <v>0</v>
      </c>
      <c r="BU157" s="7">
        <v>0</v>
      </c>
      <c r="BV157" s="53">
        <v>0</v>
      </c>
      <c r="BW157" s="52">
        <v>0</v>
      </c>
      <c r="BX157" s="7">
        <v>0</v>
      </c>
      <c r="BY157" s="53">
        <v>0</v>
      </c>
      <c r="BZ157" s="52">
        <v>0</v>
      </c>
      <c r="CA157" s="7">
        <v>0</v>
      </c>
      <c r="CB157" s="53">
        <v>0</v>
      </c>
      <c r="CC157" s="52">
        <v>0</v>
      </c>
      <c r="CD157" s="7">
        <v>0</v>
      </c>
      <c r="CE157" s="53">
        <v>0</v>
      </c>
      <c r="CF157" s="52">
        <v>0</v>
      </c>
      <c r="CG157" s="7">
        <v>0</v>
      </c>
      <c r="CH157" s="53">
        <v>0</v>
      </c>
      <c r="CI157" s="52">
        <v>0</v>
      </c>
      <c r="CJ157" s="7">
        <v>0</v>
      </c>
      <c r="CK157" s="53">
        <v>0</v>
      </c>
      <c r="CL157" s="52">
        <v>0</v>
      </c>
      <c r="CM157" s="7">
        <v>0</v>
      </c>
      <c r="CN157" s="53">
        <v>0</v>
      </c>
      <c r="CO157" s="52">
        <v>0</v>
      </c>
      <c r="CP157" s="7">
        <v>0</v>
      </c>
      <c r="CQ157" s="53">
        <v>0</v>
      </c>
      <c r="CR157" s="52">
        <v>0</v>
      </c>
      <c r="CS157" s="7">
        <v>0</v>
      </c>
      <c r="CT157" s="53">
        <v>0</v>
      </c>
      <c r="CU157" s="52">
        <v>0</v>
      </c>
      <c r="CV157" s="7">
        <v>0</v>
      </c>
      <c r="CW157" s="53">
        <v>0</v>
      </c>
      <c r="CX157" s="52">
        <v>0</v>
      </c>
      <c r="CY157" s="7">
        <v>0</v>
      </c>
      <c r="CZ157" s="53">
        <v>0</v>
      </c>
      <c r="DA157" s="52">
        <v>460.95178000000004</v>
      </c>
      <c r="DB157" s="7">
        <v>2878.8870000000002</v>
      </c>
      <c r="DC157" s="53">
        <f t="shared" si="327"/>
        <v>6245.5274605946852</v>
      </c>
      <c r="DD157" s="52">
        <v>0</v>
      </c>
      <c r="DE157" s="7">
        <v>0</v>
      </c>
      <c r="DF157" s="53">
        <v>0</v>
      </c>
      <c r="DG157" s="52">
        <v>0</v>
      </c>
      <c r="DH157" s="7">
        <v>0</v>
      </c>
      <c r="DI157" s="53">
        <v>0</v>
      </c>
      <c r="DJ157" s="52">
        <v>1.9879999999999998E-2</v>
      </c>
      <c r="DK157" s="7">
        <v>0.44</v>
      </c>
      <c r="DL157" s="53">
        <f t="shared" si="328"/>
        <v>22132.796780684108</v>
      </c>
      <c r="DM157" s="52">
        <v>0</v>
      </c>
      <c r="DN157" s="7">
        <v>0</v>
      </c>
      <c r="DO157" s="53">
        <v>0</v>
      </c>
      <c r="DP157" s="52">
        <v>0</v>
      </c>
      <c r="DQ157" s="7">
        <v>0</v>
      </c>
      <c r="DR157" s="53">
        <v>0</v>
      </c>
      <c r="DS157" s="52">
        <v>0</v>
      </c>
      <c r="DT157" s="7">
        <v>0</v>
      </c>
      <c r="DU157" s="53">
        <v>0</v>
      </c>
      <c r="DV157" s="52">
        <v>0</v>
      </c>
      <c r="DW157" s="7">
        <v>0</v>
      </c>
      <c r="DX157" s="53">
        <v>0</v>
      </c>
      <c r="DY157" s="52">
        <v>1.93</v>
      </c>
      <c r="DZ157" s="7">
        <v>8.4239999999999995</v>
      </c>
      <c r="EA157" s="53">
        <f t="shared" si="329"/>
        <v>4364.7668393782387</v>
      </c>
      <c r="EB157" s="52">
        <v>766.98738000000003</v>
      </c>
      <c r="EC157" s="7">
        <v>9111.8109999999997</v>
      </c>
      <c r="ED157" s="53">
        <f t="shared" si="330"/>
        <v>11880.001206799516</v>
      </c>
      <c r="EE157" s="52">
        <v>0</v>
      </c>
      <c r="EF157" s="7">
        <v>0</v>
      </c>
      <c r="EG157" s="53">
        <v>0</v>
      </c>
      <c r="EH157" s="52">
        <v>0</v>
      </c>
      <c r="EI157" s="7">
        <v>0</v>
      </c>
      <c r="EJ157" s="53">
        <f t="shared" si="331"/>
        <v>0</v>
      </c>
      <c r="EK157" s="52">
        <v>0</v>
      </c>
      <c r="EL157" s="7">
        <v>0</v>
      </c>
      <c r="EM157" s="53">
        <v>0</v>
      </c>
      <c r="EN157" s="52">
        <v>0</v>
      </c>
      <c r="EO157" s="7">
        <v>0</v>
      </c>
      <c r="EP157" s="53">
        <v>0</v>
      </c>
      <c r="EQ157" s="52">
        <v>0</v>
      </c>
      <c r="ER157" s="7">
        <v>0</v>
      </c>
      <c r="ES157" s="53">
        <v>0</v>
      </c>
      <c r="ET157" s="52">
        <v>0</v>
      </c>
      <c r="EU157" s="7">
        <v>0</v>
      </c>
      <c r="EV157" s="53">
        <v>0</v>
      </c>
      <c r="EW157" s="52">
        <v>0</v>
      </c>
      <c r="EX157" s="7">
        <v>0</v>
      </c>
      <c r="EY157" s="53">
        <v>0</v>
      </c>
      <c r="EZ157" s="52">
        <v>0</v>
      </c>
      <c r="FA157" s="7">
        <v>0</v>
      </c>
      <c r="FB157" s="53">
        <v>0</v>
      </c>
      <c r="FC157" s="52">
        <v>0</v>
      </c>
      <c r="FD157" s="7">
        <v>0</v>
      </c>
      <c r="FE157" s="53">
        <v>0</v>
      </c>
      <c r="FF157" s="52">
        <v>0</v>
      </c>
      <c r="FG157" s="7">
        <v>0</v>
      </c>
      <c r="FH157" s="53">
        <v>0</v>
      </c>
      <c r="FI157" s="52">
        <v>0</v>
      </c>
      <c r="FJ157" s="7">
        <v>0</v>
      </c>
      <c r="FK157" s="53">
        <v>0</v>
      </c>
      <c r="FL157" s="52">
        <v>0</v>
      </c>
      <c r="FM157" s="7">
        <v>0</v>
      </c>
      <c r="FN157" s="53">
        <f t="shared" si="332"/>
        <v>0</v>
      </c>
      <c r="FO157" s="52">
        <v>0</v>
      </c>
      <c r="FP157" s="7">
        <v>0</v>
      </c>
      <c r="FQ157" s="53">
        <v>0</v>
      </c>
      <c r="FR157" s="52">
        <v>0</v>
      </c>
      <c r="FS157" s="7">
        <v>0</v>
      </c>
      <c r="FT157" s="53">
        <v>0</v>
      </c>
      <c r="FU157" s="52">
        <v>0</v>
      </c>
      <c r="FV157" s="7">
        <v>0</v>
      </c>
      <c r="FW157" s="53">
        <v>0</v>
      </c>
      <c r="FX157" s="52">
        <v>0</v>
      </c>
      <c r="FY157" s="7">
        <v>0</v>
      </c>
      <c r="FZ157" s="53">
        <v>0</v>
      </c>
      <c r="GA157" s="52">
        <v>0</v>
      </c>
      <c r="GB157" s="7">
        <v>0</v>
      </c>
      <c r="GC157" s="53">
        <v>0</v>
      </c>
      <c r="GD157" s="52">
        <v>0</v>
      </c>
      <c r="GE157" s="7">
        <v>0</v>
      </c>
      <c r="GF157" s="53">
        <v>0</v>
      </c>
      <c r="GG157" s="52">
        <v>0</v>
      </c>
      <c r="GH157" s="7">
        <v>0</v>
      </c>
      <c r="GI157" s="53">
        <v>0</v>
      </c>
      <c r="GJ157" s="52">
        <v>0</v>
      </c>
      <c r="GK157" s="7">
        <v>0</v>
      </c>
      <c r="GL157" s="53">
        <f t="shared" si="333"/>
        <v>0</v>
      </c>
      <c r="GM157" s="52">
        <v>0</v>
      </c>
      <c r="GN157" s="7">
        <v>0</v>
      </c>
      <c r="GO157" s="53">
        <v>0</v>
      </c>
      <c r="GP157" s="52">
        <v>0</v>
      </c>
      <c r="GQ157" s="7">
        <v>0</v>
      </c>
      <c r="GR157" s="53">
        <v>0</v>
      </c>
      <c r="GS157" s="52">
        <v>0</v>
      </c>
      <c r="GT157" s="7">
        <v>0</v>
      </c>
      <c r="GU157" s="53">
        <v>0</v>
      </c>
      <c r="GV157" s="52">
        <v>0</v>
      </c>
      <c r="GW157" s="7">
        <v>0</v>
      </c>
      <c r="GX157" s="53">
        <v>0</v>
      </c>
      <c r="GY157" s="52">
        <v>0</v>
      </c>
      <c r="GZ157" s="7">
        <v>0</v>
      </c>
      <c r="HA157" s="53">
        <v>0</v>
      </c>
      <c r="HB157" s="52">
        <v>0</v>
      </c>
      <c r="HC157" s="7">
        <v>0</v>
      </c>
      <c r="HD157" s="53">
        <v>0</v>
      </c>
      <c r="HE157" s="52">
        <v>0</v>
      </c>
      <c r="HF157" s="7">
        <v>0</v>
      </c>
      <c r="HG157" s="53">
        <v>0</v>
      </c>
      <c r="HH157" s="52">
        <v>0</v>
      </c>
      <c r="HI157" s="7">
        <v>0</v>
      </c>
      <c r="HJ157" s="53">
        <v>0</v>
      </c>
      <c r="HK157" s="52">
        <v>0</v>
      </c>
      <c r="HL157" s="7">
        <v>0</v>
      </c>
      <c r="HM157" s="53">
        <v>0</v>
      </c>
      <c r="HN157" s="52">
        <v>0</v>
      </c>
      <c r="HO157" s="7">
        <v>0</v>
      </c>
      <c r="HP157" s="53">
        <v>0</v>
      </c>
      <c r="HQ157" s="52">
        <v>0</v>
      </c>
      <c r="HR157" s="7">
        <v>0</v>
      </c>
      <c r="HS157" s="53">
        <v>0</v>
      </c>
      <c r="HT157" s="52">
        <v>102.29608999999999</v>
      </c>
      <c r="HU157" s="7">
        <v>1153.068</v>
      </c>
      <c r="HV157" s="53">
        <f t="shared" si="335"/>
        <v>11271.867771290184</v>
      </c>
      <c r="HW157" s="52">
        <v>157.62</v>
      </c>
      <c r="HX157" s="7">
        <v>1820.915</v>
      </c>
      <c r="HY157" s="53">
        <f t="shared" si="336"/>
        <v>11552.563126506788</v>
      </c>
      <c r="HZ157" s="10">
        <f t="shared" si="337"/>
        <v>1882.6809600000001</v>
      </c>
      <c r="IA157" s="15">
        <f t="shared" si="338"/>
        <v>18845.120999999999</v>
      </c>
    </row>
    <row r="158" spans="1:235" x14ac:dyDescent="0.3">
      <c r="A158" s="73">
        <v>2019</v>
      </c>
      <c r="B158" s="69" t="s">
        <v>14</v>
      </c>
      <c r="C158" s="52">
        <v>0</v>
      </c>
      <c r="D158" s="7">
        <v>0</v>
      </c>
      <c r="E158" s="53">
        <v>0</v>
      </c>
      <c r="F158" s="52">
        <v>0</v>
      </c>
      <c r="G158" s="7">
        <v>0</v>
      </c>
      <c r="H158" s="53">
        <v>0</v>
      </c>
      <c r="I158" s="52">
        <v>0</v>
      </c>
      <c r="J158" s="7">
        <v>0</v>
      </c>
      <c r="K158" s="53">
        <v>0</v>
      </c>
      <c r="L158" s="52">
        <v>0</v>
      </c>
      <c r="M158" s="7">
        <v>0</v>
      </c>
      <c r="N158" s="53">
        <v>0</v>
      </c>
      <c r="O158" s="52">
        <v>0</v>
      </c>
      <c r="P158" s="7">
        <v>0</v>
      </c>
      <c r="Q158" s="53">
        <v>0</v>
      </c>
      <c r="R158" s="52">
        <v>448.53953999999999</v>
      </c>
      <c r="S158" s="7">
        <v>3923.2489999999998</v>
      </c>
      <c r="T158" s="53">
        <f t="shared" si="323"/>
        <v>8746.7182937762846</v>
      </c>
      <c r="U158" s="52">
        <v>0</v>
      </c>
      <c r="V158" s="7">
        <v>0</v>
      </c>
      <c r="W158" s="53">
        <v>0</v>
      </c>
      <c r="X158" s="52">
        <v>0</v>
      </c>
      <c r="Y158" s="7">
        <v>0</v>
      </c>
      <c r="Z158" s="53">
        <v>0</v>
      </c>
      <c r="AA158" s="52">
        <v>0</v>
      </c>
      <c r="AB158" s="7">
        <v>0</v>
      </c>
      <c r="AC158" s="53">
        <v>0</v>
      </c>
      <c r="AD158" s="52">
        <v>0</v>
      </c>
      <c r="AE158" s="7">
        <v>0</v>
      </c>
      <c r="AF158" s="53">
        <v>0</v>
      </c>
      <c r="AG158" s="52">
        <v>0</v>
      </c>
      <c r="AH158" s="7">
        <v>0</v>
      </c>
      <c r="AI158" s="53">
        <v>0</v>
      </c>
      <c r="AJ158" s="52">
        <v>0</v>
      </c>
      <c r="AK158" s="7">
        <v>0</v>
      </c>
      <c r="AL158" s="53">
        <v>0</v>
      </c>
      <c r="AM158" s="52">
        <v>0</v>
      </c>
      <c r="AN158" s="7">
        <v>0</v>
      </c>
      <c r="AO158" s="53">
        <v>0</v>
      </c>
      <c r="AP158" s="52">
        <v>0.04</v>
      </c>
      <c r="AQ158" s="7">
        <v>0.8</v>
      </c>
      <c r="AR158" s="53">
        <f t="shared" si="324"/>
        <v>20000</v>
      </c>
      <c r="AS158" s="52">
        <v>0</v>
      </c>
      <c r="AT158" s="7">
        <v>0</v>
      </c>
      <c r="AU158" s="53">
        <v>0</v>
      </c>
      <c r="AV158" s="52">
        <v>0</v>
      </c>
      <c r="AW158" s="7">
        <v>0</v>
      </c>
      <c r="AX158" s="53">
        <f t="shared" si="325"/>
        <v>0</v>
      </c>
      <c r="AY158" s="52">
        <v>0</v>
      </c>
      <c r="AZ158" s="7">
        <v>0</v>
      </c>
      <c r="BA158" s="53">
        <v>0</v>
      </c>
      <c r="BB158" s="52">
        <v>0</v>
      </c>
      <c r="BC158" s="7">
        <v>0</v>
      </c>
      <c r="BD158" s="53">
        <v>0</v>
      </c>
      <c r="BE158" s="52">
        <v>9.3174799999999998</v>
      </c>
      <c r="BF158" s="7">
        <v>87.715999999999994</v>
      </c>
      <c r="BG158" s="53">
        <f t="shared" si="326"/>
        <v>9414.1334352206813</v>
      </c>
      <c r="BH158" s="52">
        <v>0</v>
      </c>
      <c r="BI158" s="7">
        <v>0</v>
      </c>
      <c r="BJ158" s="53">
        <v>0</v>
      </c>
      <c r="BK158" s="52">
        <v>0</v>
      </c>
      <c r="BL158" s="7">
        <v>0</v>
      </c>
      <c r="BM158" s="53">
        <v>0</v>
      </c>
      <c r="BN158" s="52">
        <v>0</v>
      </c>
      <c r="BO158" s="7">
        <v>0</v>
      </c>
      <c r="BP158" s="53">
        <v>0</v>
      </c>
      <c r="BQ158" s="52">
        <v>0</v>
      </c>
      <c r="BR158" s="7">
        <v>0</v>
      </c>
      <c r="BS158" s="53">
        <v>0</v>
      </c>
      <c r="BT158" s="52">
        <v>0</v>
      </c>
      <c r="BU158" s="7">
        <v>0</v>
      </c>
      <c r="BV158" s="53">
        <v>0</v>
      </c>
      <c r="BW158" s="52">
        <v>0</v>
      </c>
      <c r="BX158" s="7">
        <v>0</v>
      </c>
      <c r="BY158" s="53">
        <v>0</v>
      </c>
      <c r="BZ158" s="52">
        <v>0</v>
      </c>
      <c r="CA158" s="7">
        <v>0</v>
      </c>
      <c r="CB158" s="53">
        <v>0</v>
      </c>
      <c r="CC158" s="52">
        <v>0</v>
      </c>
      <c r="CD158" s="7">
        <v>0</v>
      </c>
      <c r="CE158" s="53">
        <v>0</v>
      </c>
      <c r="CF158" s="52">
        <v>0</v>
      </c>
      <c r="CG158" s="7">
        <v>0</v>
      </c>
      <c r="CH158" s="53">
        <v>0</v>
      </c>
      <c r="CI158" s="52">
        <v>0</v>
      </c>
      <c r="CJ158" s="7">
        <v>0</v>
      </c>
      <c r="CK158" s="53">
        <v>0</v>
      </c>
      <c r="CL158" s="52">
        <v>0</v>
      </c>
      <c r="CM158" s="7">
        <v>0</v>
      </c>
      <c r="CN158" s="53">
        <v>0</v>
      </c>
      <c r="CO158" s="52">
        <v>8.1110000000000002E-2</v>
      </c>
      <c r="CP158" s="7">
        <v>0.92500000000000004</v>
      </c>
      <c r="CQ158" s="53">
        <f t="shared" si="344"/>
        <v>11404.265811860438</v>
      </c>
      <c r="CR158" s="52">
        <v>0</v>
      </c>
      <c r="CS158" s="7">
        <v>0</v>
      </c>
      <c r="CT158" s="53">
        <v>0</v>
      </c>
      <c r="CU158" s="52">
        <v>0</v>
      </c>
      <c r="CV158" s="7">
        <v>0</v>
      </c>
      <c r="CW158" s="53">
        <v>0</v>
      </c>
      <c r="CX158" s="52">
        <v>0</v>
      </c>
      <c r="CY158" s="7">
        <v>0</v>
      </c>
      <c r="CZ158" s="53">
        <v>0</v>
      </c>
      <c r="DA158" s="52">
        <v>761.39278000000002</v>
      </c>
      <c r="DB158" s="7">
        <v>5262.0709999999999</v>
      </c>
      <c r="DC158" s="53">
        <f t="shared" si="327"/>
        <v>6911.1122908205143</v>
      </c>
      <c r="DD158" s="52">
        <v>0</v>
      </c>
      <c r="DE158" s="7">
        <v>0</v>
      </c>
      <c r="DF158" s="53">
        <v>0</v>
      </c>
      <c r="DG158" s="52">
        <v>0</v>
      </c>
      <c r="DH158" s="7">
        <v>0</v>
      </c>
      <c r="DI158" s="53">
        <v>0</v>
      </c>
      <c r="DJ158" s="52">
        <v>0.26</v>
      </c>
      <c r="DK158" s="7">
        <v>4.18</v>
      </c>
      <c r="DL158" s="53">
        <f t="shared" si="328"/>
        <v>16076.923076923076</v>
      </c>
      <c r="DM158" s="52">
        <v>0</v>
      </c>
      <c r="DN158" s="7">
        <v>0</v>
      </c>
      <c r="DO158" s="53">
        <v>0</v>
      </c>
      <c r="DP158" s="52">
        <v>0</v>
      </c>
      <c r="DQ158" s="7">
        <v>0</v>
      </c>
      <c r="DR158" s="53">
        <v>0</v>
      </c>
      <c r="DS158" s="52">
        <v>0</v>
      </c>
      <c r="DT158" s="7">
        <v>0</v>
      </c>
      <c r="DU158" s="53">
        <v>0</v>
      </c>
      <c r="DV158" s="52">
        <v>0</v>
      </c>
      <c r="DW158" s="7">
        <v>0</v>
      </c>
      <c r="DX158" s="53">
        <v>0</v>
      </c>
      <c r="DY158" s="52">
        <v>0.29350999999999999</v>
      </c>
      <c r="DZ158" s="7">
        <v>9.0579999999999998</v>
      </c>
      <c r="EA158" s="53">
        <f t="shared" si="329"/>
        <v>30860.958740758404</v>
      </c>
      <c r="EB158" s="52">
        <v>189.98641000000001</v>
      </c>
      <c r="EC158" s="7">
        <v>2143.4699999999998</v>
      </c>
      <c r="ED158" s="53">
        <f t="shared" si="330"/>
        <v>11282.228028836376</v>
      </c>
      <c r="EE158" s="52">
        <v>0</v>
      </c>
      <c r="EF158" s="7">
        <v>0</v>
      </c>
      <c r="EG158" s="53">
        <v>0</v>
      </c>
      <c r="EH158" s="52">
        <v>0</v>
      </c>
      <c r="EI158" s="7">
        <v>0</v>
      </c>
      <c r="EJ158" s="53">
        <f t="shared" si="331"/>
        <v>0</v>
      </c>
      <c r="EK158" s="52">
        <v>0</v>
      </c>
      <c r="EL158" s="7">
        <v>0</v>
      </c>
      <c r="EM158" s="53">
        <v>0</v>
      </c>
      <c r="EN158" s="52">
        <v>0</v>
      </c>
      <c r="EO158" s="7">
        <v>0</v>
      </c>
      <c r="EP158" s="53">
        <v>0</v>
      </c>
      <c r="EQ158" s="52">
        <v>0</v>
      </c>
      <c r="ER158" s="7">
        <v>0</v>
      </c>
      <c r="ES158" s="53">
        <v>0</v>
      </c>
      <c r="ET158" s="52">
        <v>0</v>
      </c>
      <c r="EU158" s="7">
        <v>0</v>
      </c>
      <c r="EV158" s="53">
        <v>0</v>
      </c>
      <c r="EW158" s="52">
        <v>0</v>
      </c>
      <c r="EX158" s="7">
        <v>0</v>
      </c>
      <c r="EY158" s="53">
        <v>0</v>
      </c>
      <c r="EZ158" s="52">
        <v>0</v>
      </c>
      <c r="FA158" s="7">
        <v>0</v>
      </c>
      <c r="FB158" s="53">
        <v>0</v>
      </c>
      <c r="FC158" s="52">
        <v>0</v>
      </c>
      <c r="FD158" s="7">
        <v>0</v>
      </c>
      <c r="FE158" s="53">
        <v>0</v>
      </c>
      <c r="FF158" s="52">
        <v>0</v>
      </c>
      <c r="FG158" s="7">
        <v>0</v>
      </c>
      <c r="FH158" s="53">
        <v>0</v>
      </c>
      <c r="FI158" s="52">
        <v>0</v>
      </c>
      <c r="FJ158" s="7">
        <v>0</v>
      </c>
      <c r="FK158" s="53">
        <v>0</v>
      </c>
      <c r="FL158" s="52">
        <v>0</v>
      </c>
      <c r="FM158" s="7">
        <v>0</v>
      </c>
      <c r="FN158" s="53">
        <f t="shared" si="332"/>
        <v>0</v>
      </c>
      <c r="FO158" s="52">
        <v>0</v>
      </c>
      <c r="FP158" s="7">
        <v>0</v>
      </c>
      <c r="FQ158" s="53">
        <v>0</v>
      </c>
      <c r="FR158" s="52">
        <v>0</v>
      </c>
      <c r="FS158" s="7">
        <v>0</v>
      </c>
      <c r="FT158" s="53">
        <v>0</v>
      </c>
      <c r="FU158" s="52">
        <v>0</v>
      </c>
      <c r="FV158" s="7">
        <v>0</v>
      </c>
      <c r="FW158" s="53">
        <v>0</v>
      </c>
      <c r="FX158" s="52">
        <v>0</v>
      </c>
      <c r="FY158" s="7">
        <v>0</v>
      </c>
      <c r="FZ158" s="53">
        <v>0</v>
      </c>
      <c r="GA158" s="52">
        <v>0</v>
      </c>
      <c r="GB158" s="7">
        <v>0</v>
      </c>
      <c r="GC158" s="53">
        <v>0</v>
      </c>
      <c r="GD158" s="52">
        <v>0</v>
      </c>
      <c r="GE158" s="7">
        <v>0</v>
      </c>
      <c r="GF158" s="53">
        <v>0</v>
      </c>
      <c r="GG158" s="52">
        <v>0</v>
      </c>
      <c r="GH158" s="7">
        <v>0</v>
      </c>
      <c r="GI158" s="53">
        <v>0</v>
      </c>
      <c r="GJ158" s="52">
        <v>0</v>
      </c>
      <c r="GK158" s="7">
        <v>0</v>
      </c>
      <c r="GL158" s="53">
        <f t="shared" si="333"/>
        <v>0</v>
      </c>
      <c r="GM158" s="52">
        <v>0</v>
      </c>
      <c r="GN158" s="7">
        <v>0</v>
      </c>
      <c r="GO158" s="53">
        <v>0</v>
      </c>
      <c r="GP158" s="52">
        <v>0</v>
      </c>
      <c r="GQ158" s="7">
        <v>0</v>
      </c>
      <c r="GR158" s="53">
        <v>0</v>
      </c>
      <c r="GS158" s="52">
        <v>0</v>
      </c>
      <c r="GT158" s="7">
        <v>0</v>
      </c>
      <c r="GU158" s="53">
        <v>0</v>
      </c>
      <c r="GV158" s="52">
        <v>0</v>
      </c>
      <c r="GW158" s="7">
        <v>0</v>
      </c>
      <c r="GX158" s="53">
        <v>0</v>
      </c>
      <c r="GY158" s="52">
        <v>0</v>
      </c>
      <c r="GZ158" s="7">
        <v>0</v>
      </c>
      <c r="HA158" s="53">
        <v>0</v>
      </c>
      <c r="HB158" s="52">
        <v>0</v>
      </c>
      <c r="HC158" s="7">
        <v>0</v>
      </c>
      <c r="HD158" s="53">
        <v>0</v>
      </c>
      <c r="HE158" s="52">
        <v>0.20319999999999999</v>
      </c>
      <c r="HF158" s="7">
        <v>1.9450000000000001</v>
      </c>
      <c r="HG158" s="53">
        <f t="shared" si="342"/>
        <v>9571.8503937007881</v>
      </c>
      <c r="HH158" s="52">
        <v>5.0000000000000001E-3</v>
      </c>
      <c r="HI158" s="7">
        <v>5.2999999999999999E-2</v>
      </c>
      <c r="HJ158" s="53">
        <f t="shared" ref="HJ158" si="351">HI158/HH158*1000</f>
        <v>10600</v>
      </c>
      <c r="HK158" s="52">
        <v>0.5</v>
      </c>
      <c r="HL158" s="7">
        <v>7.92</v>
      </c>
      <c r="HM158" s="53">
        <f t="shared" si="334"/>
        <v>15840</v>
      </c>
      <c r="HN158" s="52">
        <v>0</v>
      </c>
      <c r="HO158" s="7">
        <v>0</v>
      </c>
      <c r="HP158" s="53">
        <v>0</v>
      </c>
      <c r="HQ158" s="52">
        <v>0</v>
      </c>
      <c r="HR158" s="7">
        <v>0</v>
      </c>
      <c r="HS158" s="53">
        <v>0</v>
      </c>
      <c r="HT158" s="52">
        <v>114.12953</v>
      </c>
      <c r="HU158" s="7">
        <v>922.00800000000004</v>
      </c>
      <c r="HV158" s="53">
        <f t="shared" si="335"/>
        <v>8078.6103298594153</v>
      </c>
      <c r="HW158" s="52">
        <v>473.32315</v>
      </c>
      <c r="HX158" s="7">
        <v>3566.8910000000001</v>
      </c>
      <c r="HY158" s="53">
        <f t="shared" si="336"/>
        <v>7535.8473381240701</v>
      </c>
      <c r="HZ158" s="10">
        <f t="shared" si="337"/>
        <v>1998.0717099999999</v>
      </c>
      <c r="IA158" s="15">
        <f t="shared" si="338"/>
        <v>15930.285999999998</v>
      </c>
    </row>
    <row r="159" spans="1:235" x14ac:dyDescent="0.3">
      <c r="A159" s="73">
        <v>2019</v>
      </c>
      <c r="B159" s="69" t="s">
        <v>15</v>
      </c>
      <c r="C159" s="52">
        <v>0</v>
      </c>
      <c r="D159" s="7">
        <v>0</v>
      </c>
      <c r="E159" s="53">
        <v>0</v>
      </c>
      <c r="F159" s="52">
        <v>0</v>
      </c>
      <c r="G159" s="7">
        <v>0</v>
      </c>
      <c r="H159" s="53">
        <v>0</v>
      </c>
      <c r="I159" s="52">
        <v>0</v>
      </c>
      <c r="J159" s="7">
        <v>0</v>
      </c>
      <c r="K159" s="53">
        <v>0</v>
      </c>
      <c r="L159" s="52">
        <v>0</v>
      </c>
      <c r="M159" s="7">
        <v>0</v>
      </c>
      <c r="N159" s="53">
        <v>0</v>
      </c>
      <c r="O159" s="52">
        <v>0</v>
      </c>
      <c r="P159" s="7">
        <v>0</v>
      </c>
      <c r="Q159" s="53">
        <v>0</v>
      </c>
      <c r="R159" s="52">
        <v>623.64854000000003</v>
      </c>
      <c r="S159" s="7">
        <v>6270.4790000000003</v>
      </c>
      <c r="T159" s="53">
        <f t="shared" si="323"/>
        <v>10054.50762379721</v>
      </c>
      <c r="U159" s="52">
        <v>0</v>
      </c>
      <c r="V159" s="7">
        <v>0</v>
      </c>
      <c r="W159" s="53">
        <v>0</v>
      </c>
      <c r="X159" s="52">
        <v>2.3280000000000002E-2</v>
      </c>
      <c r="Y159" s="7">
        <v>0.47399999999999998</v>
      </c>
      <c r="Z159" s="53">
        <f t="shared" ref="Z159" si="352">Y159/X159*1000</f>
        <v>20360.82474226804</v>
      </c>
      <c r="AA159" s="52">
        <v>0</v>
      </c>
      <c r="AB159" s="7">
        <v>0</v>
      </c>
      <c r="AC159" s="53">
        <v>0</v>
      </c>
      <c r="AD159" s="52">
        <v>0</v>
      </c>
      <c r="AE159" s="7">
        <v>0</v>
      </c>
      <c r="AF159" s="53">
        <v>0</v>
      </c>
      <c r="AG159" s="52">
        <v>0</v>
      </c>
      <c r="AH159" s="7">
        <v>0</v>
      </c>
      <c r="AI159" s="53">
        <v>0</v>
      </c>
      <c r="AJ159" s="52">
        <v>0</v>
      </c>
      <c r="AK159" s="7">
        <v>0</v>
      </c>
      <c r="AL159" s="53">
        <v>0</v>
      </c>
      <c r="AM159" s="52">
        <v>0</v>
      </c>
      <c r="AN159" s="7">
        <v>0</v>
      </c>
      <c r="AO159" s="53">
        <v>0</v>
      </c>
      <c r="AP159" s="52">
        <v>97.98</v>
      </c>
      <c r="AQ159" s="7">
        <v>591.73800000000006</v>
      </c>
      <c r="AR159" s="53">
        <f t="shared" si="324"/>
        <v>6039.3753827311702</v>
      </c>
      <c r="AS159" s="52">
        <v>0</v>
      </c>
      <c r="AT159" s="7">
        <v>0</v>
      </c>
      <c r="AU159" s="53">
        <v>0</v>
      </c>
      <c r="AV159" s="52">
        <v>0</v>
      </c>
      <c r="AW159" s="7">
        <v>0</v>
      </c>
      <c r="AX159" s="53">
        <f t="shared" si="325"/>
        <v>0</v>
      </c>
      <c r="AY159" s="52">
        <v>0</v>
      </c>
      <c r="AZ159" s="7">
        <v>0</v>
      </c>
      <c r="BA159" s="53">
        <v>0</v>
      </c>
      <c r="BB159" s="52">
        <v>0</v>
      </c>
      <c r="BC159" s="7">
        <v>0</v>
      </c>
      <c r="BD159" s="53">
        <v>0</v>
      </c>
      <c r="BE159" s="52">
        <v>36.226860000000002</v>
      </c>
      <c r="BF159" s="7">
        <v>317.95600000000002</v>
      </c>
      <c r="BG159" s="53">
        <f t="shared" si="326"/>
        <v>8776.802626559409</v>
      </c>
      <c r="BH159" s="52">
        <v>0</v>
      </c>
      <c r="BI159" s="7">
        <v>0</v>
      </c>
      <c r="BJ159" s="53">
        <v>0</v>
      </c>
      <c r="BK159" s="52">
        <v>0</v>
      </c>
      <c r="BL159" s="7">
        <v>0</v>
      </c>
      <c r="BM159" s="53">
        <v>0</v>
      </c>
      <c r="BN159" s="52">
        <v>0</v>
      </c>
      <c r="BO159" s="7">
        <v>0</v>
      </c>
      <c r="BP159" s="53">
        <v>0</v>
      </c>
      <c r="BQ159" s="52">
        <v>0</v>
      </c>
      <c r="BR159" s="7">
        <v>0</v>
      </c>
      <c r="BS159" s="53">
        <v>0</v>
      </c>
      <c r="BT159" s="52">
        <v>0</v>
      </c>
      <c r="BU159" s="7">
        <v>0</v>
      </c>
      <c r="BV159" s="53">
        <v>0</v>
      </c>
      <c r="BW159" s="52">
        <v>0</v>
      </c>
      <c r="BX159" s="7">
        <v>0</v>
      </c>
      <c r="BY159" s="53">
        <v>0</v>
      </c>
      <c r="BZ159" s="52">
        <v>0</v>
      </c>
      <c r="CA159" s="7">
        <v>0</v>
      </c>
      <c r="CB159" s="53">
        <v>0</v>
      </c>
      <c r="CC159" s="52">
        <v>0</v>
      </c>
      <c r="CD159" s="7">
        <v>0</v>
      </c>
      <c r="CE159" s="53">
        <v>0</v>
      </c>
      <c r="CF159" s="52">
        <v>0</v>
      </c>
      <c r="CG159" s="7">
        <v>0</v>
      </c>
      <c r="CH159" s="53">
        <v>0</v>
      </c>
      <c r="CI159" s="52">
        <v>0</v>
      </c>
      <c r="CJ159" s="7">
        <v>0</v>
      </c>
      <c r="CK159" s="53">
        <v>0</v>
      </c>
      <c r="CL159" s="52">
        <v>0</v>
      </c>
      <c r="CM159" s="7">
        <v>0</v>
      </c>
      <c r="CN159" s="53">
        <v>0</v>
      </c>
      <c r="CO159" s="52">
        <v>0</v>
      </c>
      <c r="CP159" s="7">
        <v>0</v>
      </c>
      <c r="CQ159" s="53">
        <v>0</v>
      </c>
      <c r="CR159" s="52">
        <v>0</v>
      </c>
      <c r="CS159" s="7">
        <v>0</v>
      </c>
      <c r="CT159" s="53">
        <v>0</v>
      </c>
      <c r="CU159" s="52">
        <v>0</v>
      </c>
      <c r="CV159" s="7">
        <v>0</v>
      </c>
      <c r="CW159" s="53">
        <v>0</v>
      </c>
      <c r="CX159" s="52">
        <v>0</v>
      </c>
      <c r="CY159" s="7">
        <v>0</v>
      </c>
      <c r="CZ159" s="53">
        <v>0</v>
      </c>
      <c r="DA159" s="52">
        <v>1304.4739999999999</v>
      </c>
      <c r="DB159" s="7">
        <v>7860.7030000000004</v>
      </c>
      <c r="DC159" s="53">
        <f t="shared" si="327"/>
        <v>6025.9560558508647</v>
      </c>
      <c r="DD159" s="52">
        <v>0</v>
      </c>
      <c r="DE159" s="7">
        <v>0</v>
      </c>
      <c r="DF159" s="53">
        <v>0</v>
      </c>
      <c r="DG159" s="52">
        <v>0</v>
      </c>
      <c r="DH159" s="7">
        <v>0</v>
      </c>
      <c r="DI159" s="53">
        <v>0</v>
      </c>
      <c r="DJ159" s="52">
        <v>2.5</v>
      </c>
      <c r="DK159" s="7">
        <v>47.14</v>
      </c>
      <c r="DL159" s="53">
        <f t="shared" si="328"/>
        <v>18856</v>
      </c>
      <c r="DM159" s="52">
        <v>0</v>
      </c>
      <c r="DN159" s="7">
        <v>0</v>
      </c>
      <c r="DO159" s="53">
        <v>0</v>
      </c>
      <c r="DP159" s="52">
        <v>0</v>
      </c>
      <c r="DQ159" s="7">
        <v>0</v>
      </c>
      <c r="DR159" s="53">
        <v>0</v>
      </c>
      <c r="DS159" s="52">
        <v>0</v>
      </c>
      <c r="DT159" s="7">
        <v>0</v>
      </c>
      <c r="DU159" s="53">
        <v>0</v>
      </c>
      <c r="DV159" s="52">
        <v>0</v>
      </c>
      <c r="DW159" s="7">
        <v>0</v>
      </c>
      <c r="DX159" s="53">
        <v>0</v>
      </c>
      <c r="DY159" s="52">
        <v>0.50592000000000004</v>
      </c>
      <c r="DZ159" s="7">
        <v>3.9929999999999999</v>
      </c>
      <c r="EA159" s="53">
        <f t="shared" si="329"/>
        <v>7892.5521821631874</v>
      </c>
      <c r="EB159" s="52">
        <v>206.40254999999999</v>
      </c>
      <c r="EC159" s="7">
        <v>2138.8760000000002</v>
      </c>
      <c r="ED159" s="53">
        <f t="shared" si="330"/>
        <v>10362.643290986474</v>
      </c>
      <c r="EE159" s="52">
        <v>0</v>
      </c>
      <c r="EF159" s="7">
        <v>0</v>
      </c>
      <c r="EG159" s="53">
        <v>0</v>
      </c>
      <c r="EH159" s="52">
        <v>0</v>
      </c>
      <c r="EI159" s="7">
        <v>0</v>
      </c>
      <c r="EJ159" s="53">
        <f t="shared" si="331"/>
        <v>0</v>
      </c>
      <c r="EK159" s="52">
        <v>8.2860000000000003E-2</v>
      </c>
      <c r="EL159" s="7">
        <v>2.2170000000000001</v>
      </c>
      <c r="EM159" s="53">
        <f t="shared" si="340"/>
        <v>26755.973931933382</v>
      </c>
      <c r="EN159" s="52">
        <v>0</v>
      </c>
      <c r="EO159" s="7">
        <v>0</v>
      </c>
      <c r="EP159" s="53">
        <v>0</v>
      </c>
      <c r="EQ159" s="52">
        <v>0</v>
      </c>
      <c r="ER159" s="7">
        <v>0</v>
      </c>
      <c r="ES159" s="53">
        <v>0</v>
      </c>
      <c r="ET159" s="52">
        <v>0</v>
      </c>
      <c r="EU159" s="7">
        <v>0</v>
      </c>
      <c r="EV159" s="53">
        <v>0</v>
      </c>
      <c r="EW159" s="52">
        <v>0</v>
      </c>
      <c r="EX159" s="7">
        <v>0</v>
      </c>
      <c r="EY159" s="53">
        <v>0</v>
      </c>
      <c r="EZ159" s="52">
        <v>0</v>
      </c>
      <c r="FA159" s="7">
        <v>0</v>
      </c>
      <c r="FB159" s="53">
        <v>0</v>
      </c>
      <c r="FC159" s="52">
        <v>0</v>
      </c>
      <c r="FD159" s="7">
        <v>0</v>
      </c>
      <c r="FE159" s="53">
        <v>0</v>
      </c>
      <c r="FF159" s="52">
        <v>0</v>
      </c>
      <c r="FG159" s="7">
        <v>0</v>
      </c>
      <c r="FH159" s="53">
        <v>0</v>
      </c>
      <c r="FI159" s="52">
        <v>0</v>
      </c>
      <c r="FJ159" s="7">
        <v>0</v>
      </c>
      <c r="FK159" s="53">
        <v>0</v>
      </c>
      <c r="FL159" s="52">
        <v>0</v>
      </c>
      <c r="FM159" s="7">
        <v>0</v>
      </c>
      <c r="FN159" s="53">
        <f t="shared" si="332"/>
        <v>0</v>
      </c>
      <c r="FO159" s="52">
        <v>0</v>
      </c>
      <c r="FP159" s="7">
        <v>0</v>
      </c>
      <c r="FQ159" s="53">
        <v>0</v>
      </c>
      <c r="FR159" s="52">
        <v>0</v>
      </c>
      <c r="FS159" s="7">
        <v>0</v>
      </c>
      <c r="FT159" s="53">
        <v>0</v>
      </c>
      <c r="FU159" s="52">
        <v>0</v>
      </c>
      <c r="FV159" s="7">
        <v>0</v>
      </c>
      <c r="FW159" s="53">
        <v>0</v>
      </c>
      <c r="FX159" s="52">
        <v>0</v>
      </c>
      <c r="FY159" s="7">
        <v>0</v>
      </c>
      <c r="FZ159" s="53">
        <v>0</v>
      </c>
      <c r="GA159" s="52">
        <v>0</v>
      </c>
      <c r="GB159" s="7">
        <v>0</v>
      </c>
      <c r="GC159" s="53">
        <v>0</v>
      </c>
      <c r="GD159" s="52">
        <v>0</v>
      </c>
      <c r="GE159" s="7">
        <v>0</v>
      </c>
      <c r="GF159" s="53">
        <v>0</v>
      </c>
      <c r="GG159" s="52">
        <v>0</v>
      </c>
      <c r="GH159" s="7">
        <v>0</v>
      </c>
      <c r="GI159" s="53">
        <v>0</v>
      </c>
      <c r="GJ159" s="52">
        <v>0</v>
      </c>
      <c r="GK159" s="7">
        <v>0</v>
      </c>
      <c r="GL159" s="53">
        <f t="shared" si="333"/>
        <v>0</v>
      </c>
      <c r="GM159" s="52">
        <v>0</v>
      </c>
      <c r="GN159" s="7">
        <v>0</v>
      </c>
      <c r="GO159" s="53">
        <v>0</v>
      </c>
      <c r="GP159" s="52">
        <v>0</v>
      </c>
      <c r="GQ159" s="7">
        <v>0</v>
      </c>
      <c r="GR159" s="53">
        <v>0</v>
      </c>
      <c r="GS159" s="52">
        <v>0</v>
      </c>
      <c r="GT159" s="7">
        <v>0</v>
      </c>
      <c r="GU159" s="53">
        <v>0</v>
      </c>
      <c r="GV159" s="52">
        <v>0</v>
      </c>
      <c r="GW159" s="7">
        <v>0</v>
      </c>
      <c r="GX159" s="53">
        <v>0</v>
      </c>
      <c r="GY159" s="52">
        <v>0</v>
      </c>
      <c r="GZ159" s="7">
        <v>0</v>
      </c>
      <c r="HA159" s="53">
        <v>0</v>
      </c>
      <c r="HB159" s="52">
        <v>1.2999999999999999E-3</v>
      </c>
      <c r="HC159" s="7">
        <v>0.03</v>
      </c>
      <c r="HD159" s="53">
        <f t="shared" ref="HD159" si="353">HC159/HB159*1000</f>
        <v>23076.923076923078</v>
      </c>
      <c r="HE159" s="52">
        <v>0</v>
      </c>
      <c r="HF159" s="7">
        <v>0</v>
      </c>
      <c r="HG159" s="53">
        <v>0</v>
      </c>
      <c r="HH159" s="52">
        <v>0</v>
      </c>
      <c r="HI159" s="7">
        <v>0</v>
      </c>
      <c r="HJ159" s="53">
        <v>0</v>
      </c>
      <c r="HK159" s="52">
        <v>33</v>
      </c>
      <c r="HL159" s="7">
        <v>375.375</v>
      </c>
      <c r="HM159" s="53">
        <f t="shared" si="334"/>
        <v>11375</v>
      </c>
      <c r="HN159" s="52">
        <v>0</v>
      </c>
      <c r="HO159" s="7">
        <v>0</v>
      </c>
      <c r="HP159" s="53">
        <v>0</v>
      </c>
      <c r="HQ159" s="52">
        <v>0</v>
      </c>
      <c r="HR159" s="7">
        <v>0</v>
      </c>
      <c r="HS159" s="53">
        <v>0</v>
      </c>
      <c r="HT159" s="52">
        <v>138.64386999999999</v>
      </c>
      <c r="HU159" s="7">
        <v>1077.2460000000001</v>
      </c>
      <c r="HV159" s="53">
        <f t="shared" si="335"/>
        <v>7769.8783220635733</v>
      </c>
      <c r="HW159" s="52">
        <v>398.24927000000002</v>
      </c>
      <c r="HX159" s="7">
        <v>2945.6460000000002</v>
      </c>
      <c r="HY159" s="53">
        <f t="shared" si="336"/>
        <v>7396.4881341778728</v>
      </c>
      <c r="HZ159" s="10">
        <f>C159+F159+AM159+AP159+BH159+BK159+DJ159+DY159+FI159+FO159+FX159+GM159+HE159+HK159+HT159+HW159+HQ159+HN159+HH159+GY159+GS159+GP159+BE159+GG159+GD159+GA159+FU159+FR159+FF159+FC159+EZ159+EW159+ET159+EQ159+EN159+EK159+EE159+EB159+DV159+DS159+DP159+DM159+DG159+DD159+DA159+CX159+CU159+CR159+CO159+CL159+CI159+CF159+CC159+BZ159+BW159+BT159+BN159+BB159+AY159+AS159+AJ159+AG159+AD159+AA159+U159+R159+O159+L159+I159+HB159+BQ159+GV159+X159</f>
        <v>2841.7384499999998</v>
      </c>
      <c r="IA159" s="15">
        <f>D159+G159+AN159+AQ159+BI159+BL159+DK159+DZ159+FJ159+FP159+FY159+GN159+HF159+HL159+HU159+HX159+HR159+HO159+HI159+GZ159+GT159+GQ159+BF159+GH159+GE159+GB159+FV159+FS159+FG159+FD159+FA159+EX159+EU159+ER159+EO159+EL159+EF159+EC159+DW159+DT159+DQ159+DN159+DH159+DE159+DB159+CY159+CV159+CS159+CP159+CM159+CJ159+CG159+CD159+CA159+BX159+BU159+BO159+BC159+AZ159+AT159+AK159+AH159+AE159+AB159+V159+S159+P159+M159+J159+HC159+BR159+GW159+Y159</f>
        <v>21631.873</v>
      </c>
    </row>
    <row r="160" spans="1:235" x14ac:dyDescent="0.3">
      <c r="A160" s="73">
        <v>2019</v>
      </c>
      <c r="B160" s="69" t="s">
        <v>16</v>
      </c>
      <c r="C160" s="52">
        <v>0</v>
      </c>
      <c r="D160" s="7">
        <v>0</v>
      </c>
      <c r="E160" s="53">
        <v>0</v>
      </c>
      <c r="F160" s="52">
        <v>0</v>
      </c>
      <c r="G160" s="7">
        <v>0</v>
      </c>
      <c r="H160" s="53">
        <v>0</v>
      </c>
      <c r="I160" s="52">
        <v>0</v>
      </c>
      <c r="J160" s="7">
        <v>0</v>
      </c>
      <c r="K160" s="53">
        <v>0</v>
      </c>
      <c r="L160" s="52">
        <v>0</v>
      </c>
      <c r="M160" s="7">
        <v>0</v>
      </c>
      <c r="N160" s="53">
        <v>0</v>
      </c>
      <c r="O160" s="52">
        <v>0</v>
      </c>
      <c r="P160" s="7">
        <v>0</v>
      </c>
      <c r="Q160" s="53">
        <v>0</v>
      </c>
      <c r="R160" s="52">
        <v>358.41621000000004</v>
      </c>
      <c r="S160" s="7">
        <v>3312.03</v>
      </c>
      <c r="T160" s="53">
        <f t="shared" si="323"/>
        <v>9240.7371865240129</v>
      </c>
      <c r="U160" s="52">
        <v>0</v>
      </c>
      <c r="V160" s="7">
        <v>0</v>
      </c>
      <c r="W160" s="53">
        <v>0</v>
      </c>
      <c r="X160" s="52">
        <v>0</v>
      </c>
      <c r="Y160" s="7">
        <v>0</v>
      </c>
      <c r="Z160" s="53">
        <v>0</v>
      </c>
      <c r="AA160" s="52">
        <v>0</v>
      </c>
      <c r="AB160" s="7">
        <v>0</v>
      </c>
      <c r="AC160" s="53">
        <v>0</v>
      </c>
      <c r="AD160" s="52">
        <v>0.53578999999999999</v>
      </c>
      <c r="AE160" s="7">
        <v>7.4850000000000003</v>
      </c>
      <c r="AF160" s="53">
        <f t="shared" si="349"/>
        <v>13970.025569719481</v>
      </c>
      <c r="AG160" s="52">
        <v>0</v>
      </c>
      <c r="AH160" s="7">
        <v>0</v>
      </c>
      <c r="AI160" s="53">
        <v>0</v>
      </c>
      <c r="AJ160" s="52">
        <v>0</v>
      </c>
      <c r="AK160" s="7">
        <v>0</v>
      </c>
      <c r="AL160" s="53">
        <v>0</v>
      </c>
      <c r="AM160" s="52">
        <v>0</v>
      </c>
      <c r="AN160" s="7">
        <v>0</v>
      </c>
      <c r="AO160" s="53">
        <v>0</v>
      </c>
      <c r="AP160" s="52">
        <v>114</v>
      </c>
      <c r="AQ160" s="7">
        <v>906.8</v>
      </c>
      <c r="AR160" s="53">
        <f t="shared" si="324"/>
        <v>7954.3859649122805</v>
      </c>
      <c r="AS160" s="52">
        <v>0</v>
      </c>
      <c r="AT160" s="7">
        <v>0</v>
      </c>
      <c r="AU160" s="53">
        <v>0</v>
      </c>
      <c r="AV160" s="52">
        <v>0</v>
      </c>
      <c r="AW160" s="7">
        <v>0</v>
      </c>
      <c r="AX160" s="53">
        <f t="shared" si="325"/>
        <v>0</v>
      </c>
      <c r="AY160" s="52">
        <v>0</v>
      </c>
      <c r="AZ160" s="7">
        <v>0</v>
      </c>
      <c r="BA160" s="53">
        <v>0</v>
      </c>
      <c r="BB160" s="52">
        <v>0</v>
      </c>
      <c r="BC160" s="7">
        <v>0</v>
      </c>
      <c r="BD160" s="53">
        <v>0</v>
      </c>
      <c r="BE160" s="52">
        <v>52.592640000000003</v>
      </c>
      <c r="BF160" s="7">
        <v>458.935</v>
      </c>
      <c r="BG160" s="53">
        <f t="shared" si="326"/>
        <v>8726.2210073500773</v>
      </c>
      <c r="BH160" s="52">
        <v>0</v>
      </c>
      <c r="BI160" s="7">
        <v>0</v>
      </c>
      <c r="BJ160" s="53">
        <v>0</v>
      </c>
      <c r="BK160" s="52">
        <v>0</v>
      </c>
      <c r="BL160" s="7">
        <v>0</v>
      </c>
      <c r="BM160" s="53">
        <v>0</v>
      </c>
      <c r="BN160" s="52">
        <v>0</v>
      </c>
      <c r="BO160" s="7">
        <v>0</v>
      </c>
      <c r="BP160" s="53">
        <v>0</v>
      </c>
      <c r="BQ160" s="52">
        <v>0</v>
      </c>
      <c r="BR160" s="7">
        <v>0</v>
      </c>
      <c r="BS160" s="53">
        <v>0</v>
      </c>
      <c r="BT160" s="52">
        <v>0</v>
      </c>
      <c r="BU160" s="7">
        <v>0</v>
      </c>
      <c r="BV160" s="53">
        <v>0</v>
      </c>
      <c r="BW160" s="52">
        <v>0</v>
      </c>
      <c r="BX160" s="7">
        <v>0</v>
      </c>
      <c r="BY160" s="53">
        <v>0</v>
      </c>
      <c r="BZ160" s="52">
        <v>0</v>
      </c>
      <c r="CA160" s="7">
        <v>0</v>
      </c>
      <c r="CB160" s="53">
        <v>0</v>
      </c>
      <c r="CC160" s="52">
        <v>0</v>
      </c>
      <c r="CD160" s="7">
        <v>0</v>
      </c>
      <c r="CE160" s="53">
        <v>0</v>
      </c>
      <c r="CF160" s="52">
        <v>0</v>
      </c>
      <c r="CG160" s="7">
        <v>0</v>
      </c>
      <c r="CH160" s="53">
        <v>0</v>
      </c>
      <c r="CI160" s="52">
        <v>0</v>
      </c>
      <c r="CJ160" s="7">
        <v>0</v>
      </c>
      <c r="CK160" s="53">
        <v>0</v>
      </c>
      <c r="CL160" s="52">
        <v>0</v>
      </c>
      <c r="CM160" s="7">
        <v>0</v>
      </c>
      <c r="CN160" s="53">
        <v>0</v>
      </c>
      <c r="CO160" s="52">
        <v>0</v>
      </c>
      <c r="CP160" s="7">
        <v>0</v>
      </c>
      <c r="CQ160" s="53">
        <v>0</v>
      </c>
      <c r="CR160" s="52">
        <v>0</v>
      </c>
      <c r="CS160" s="7">
        <v>0</v>
      </c>
      <c r="CT160" s="53">
        <v>0</v>
      </c>
      <c r="CU160" s="52">
        <v>0</v>
      </c>
      <c r="CV160" s="7">
        <v>0</v>
      </c>
      <c r="CW160" s="53">
        <v>0</v>
      </c>
      <c r="CX160" s="52">
        <v>0</v>
      </c>
      <c r="CY160" s="7">
        <v>0</v>
      </c>
      <c r="CZ160" s="53">
        <v>0</v>
      </c>
      <c r="DA160" s="52">
        <v>1484.4845</v>
      </c>
      <c r="DB160" s="7">
        <v>9276.9079999999994</v>
      </c>
      <c r="DC160" s="53">
        <f t="shared" si="327"/>
        <v>6249.2454451360045</v>
      </c>
      <c r="DD160" s="52">
        <v>0</v>
      </c>
      <c r="DE160" s="7">
        <v>0</v>
      </c>
      <c r="DF160" s="53">
        <v>0</v>
      </c>
      <c r="DG160" s="52">
        <v>0</v>
      </c>
      <c r="DH160" s="7">
        <v>0</v>
      </c>
      <c r="DI160" s="53">
        <v>0</v>
      </c>
      <c r="DJ160" s="52">
        <v>0.05</v>
      </c>
      <c r="DK160" s="7">
        <v>8.7349999999999994</v>
      </c>
      <c r="DL160" s="53">
        <f t="shared" si="328"/>
        <v>174700</v>
      </c>
      <c r="DM160" s="52">
        <v>0</v>
      </c>
      <c r="DN160" s="7">
        <v>0</v>
      </c>
      <c r="DO160" s="53">
        <v>0</v>
      </c>
      <c r="DP160" s="52">
        <v>0</v>
      </c>
      <c r="DQ160" s="7">
        <v>0</v>
      </c>
      <c r="DR160" s="53">
        <v>0</v>
      </c>
      <c r="DS160" s="52">
        <v>0</v>
      </c>
      <c r="DT160" s="7">
        <v>0</v>
      </c>
      <c r="DU160" s="53">
        <v>0</v>
      </c>
      <c r="DV160" s="52">
        <v>0</v>
      </c>
      <c r="DW160" s="7">
        <v>0</v>
      </c>
      <c r="DX160" s="53">
        <v>0</v>
      </c>
      <c r="DY160" s="52">
        <v>0.47902999999999996</v>
      </c>
      <c r="DZ160" s="7">
        <v>9.1370000000000005</v>
      </c>
      <c r="EA160" s="53">
        <f t="shared" si="329"/>
        <v>19073.961964803879</v>
      </c>
      <c r="EB160" s="52">
        <v>224.93976999999998</v>
      </c>
      <c r="EC160" s="7">
        <v>2438.4749999999999</v>
      </c>
      <c r="ED160" s="53">
        <f t="shared" si="330"/>
        <v>10840.568566421136</v>
      </c>
      <c r="EE160" s="52">
        <v>0</v>
      </c>
      <c r="EF160" s="7">
        <v>0</v>
      </c>
      <c r="EG160" s="53">
        <v>0</v>
      </c>
      <c r="EH160" s="52">
        <v>0</v>
      </c>
      <c r="EI160" s="7">
        <v>0</v>
      </c>
      <c r="EJ160" s="53">
        <f t="shared" si="331"/>
        <v>0</v>
      </c>
      <c r="EK160" s="52">
        <v>9.5569999999999988E-2</v>
      </c>
      <c r="EL160" s="7">
        <v>2.2170000000000001</v>
      </c>
      <c r="EM160" s="53">
        <f t="shared" si="340"/>
        <v>23197.656168253641</v>
      </c>
      <c r="EN160" s="52">
        <v>0</v>
      </c>
      <c r="EO160" s="7">
        <v>0</v>
      </c>
      <c r="EP160" s="53">
        <v>0</v>
      </c>
      <c r="EQ160" s="52">
        <v>0</v>
      </c>
      <c r="ER160" s="7">
        <v>0</v>
      </c>
      <c r="ES160" s="53">
        <v>0</v>
      </c>
      <c r="ET160" s="52">
        <v>0</v>
      </c>
      <c r="EU160" s="7">
        <v>0</v>
      </c>
      <c r="EV160" s="53">
        <v>0</v>
      </c>
      <c r="EW160" s="52">
        <v>0</v>
      </c>
      <c r="EX160" s="7">
        <v>0</v>
      </c>
      <c r="EY160" s="53">
        <v>0</v>
      </c>
      <c r="EZ160" s="52">
        <v>0</v>
      </c>
      <c r="FA160" s="7">
        <v>0</v>
      </c>
      <c r="FB160" s="53">
        <v>0</v>
      </c>
      <c r="FC160" s="52">
        <v>0</v>
      </c>
      <c r="FD160" s="7">
        <v>0</v>
      </c>
      <c r="FE160" s="53">
        <v>0</v>
      </c>
      <c r="FF160" s="52">
        <v>0</v>
      </c>
      <c r="FG160" s="7">
        <v>0</v>
      </c>
      <c r="FH160" s="53">
        <v>0</v>
      </c>
      <c r="FI160" s="52">
        <v>0</v>
      </c>
      <c r="FJ160" s="7">
        <v>0</v>
      </c>
      <c r="FK160" s="53">
        <v>0</v>
      </c>
      <c r="FL160" s="52">
        <v>0</v>
      </c>
      <c r="FM160" s="7">
        <v>0</v>
      </c>
      <c r="FN160" s="53">
        <f t="shared" si="332"/>
        <v>0</v>
      </c>
      <c r="FO160" s="52">
        <v>0</v>
      </c>
      <c r="FP160" s="7">
        <v>0</v>
      </c>
      <c r="FQ160" s="53">
        <v>0</v>
      </c>
      <c r="FR160" s="52">
        <v>0</v>
      </c>
      <c r="FS160" s="7">
        <v>0</v>
      </c>
      <c r="FT160" s="53">
        <v>0</v>
      </c>
      <c r="FU160" s="52">
        <v>0</v>
      </c>
      <c r="FV160" s="7">
        <v>0</v>
      </c>
      <c r="FW160" s="53">
        <v>0</v>
      </c>
      <c r="FX160" s="52">
        <v>0</v>
      </c>
      <c r="FY160" s="7">
        <v>0</v>
      </c>
      <c r="FZ160" s="53">
        <v>0</v>
      </c>
      <c r="GA160" s="52">
        <v>0</v>
      </c>
      <c r="GB160" s="7">
        <v>0</v>
      </c>
      <c r="GC160" s="53">
        <v>0</v>
      </c>
      <c r="GD160" s="52">
        <v>0</v>
      </c>
      <c r="GE160" s="7">
        <v>0</v>
      </c>
      <c r="GF160" s="53">
        <v>0</v>
      </c>
      <c r="GG160" s="52">
        <v>0</v>
      </c>
      <c r="GH160" s="7">
        <v>0</v>
      </c>
      <c r="GI160" s="53">
        <v>0</v>
      </c>
      <c r="GJ160" s="52">
        <v>0</v>
      </c>
      <c r="GK160" s="7">
        <v>0</v>
      </c>
      <c r="GL160" s="53">
        <f t="shared" si="333"/>
        <v>0</v>
      </c>
      <c r="GM160" s="52">
        <v>0</v>
      </c>
      <c r="GN160" s="7">
        <v>0</v>
      </c>
      <c r="GO160" s="53">
        <v>0</v>
      </c>
      <c r="GP160" s="52">
        <v>0</v>
      </c>
      <c r="GQ160" s="7">
        <v>0</v>
      </c>
      <c r="GR160" s="53">
        <v>0</v>
      </c>
      <c r="GS160" s="52">
        <v>0</v>
      </c>
      <c r="GT160" s="7">
        <v>0</v>
      </c>
      <c r="GU160" s="53">
        <v>0</v>
      </c>
      <c r="GV160" s="52">
        <v>0</v>
      </c>
      <c r="GW160" s="7">
        <v>0</v>
      </c>
      <c r="GX160" s="53">
        <v>0</v>
      </c>
      <c r="GY160" s="52">
        <v>0</v>
      </c>
      <c r="GZ160" s="7">
        <v>0</v>
      </c>
      <c r="HA160" s="53">
        <v>0</v>
      </c>
      <c r="HB160" s="52">
        <v>0</v>
      </c>
      <c r="HC160" s="7">
        <v>0</v>
      </c>
      <c r="HD160" s="53">
        <v>0</v>
      </c>
      <c r="HE160" s="52">
        <v>0.10145</v>
      </c>
      <c r="HF160" s="7">
        <v>0.96399999999999997</v>
      </c>
      <c r="HG160" s="53">
        <f t="shared" si="342"/>
        <v>9502.2178413011334</v>
      </c>
      <c r="HH160" s="52">
        <v>0</v>
      </c>
      <c r="HI160" s="7">
        <v>0</v>
      </c>
      <c r="HJ160" s="53">
        <v>0</v>
      </c>
      <c r="HK160" s="52">
        <v>0</v>
      </c>
      <c r="HL160" s="7">
        <v>0</v>
      </c>
      <c r="HM160" s="53">
        <v>0</v>
      </c>
      <c r="HN160" s="52">
        <v>0</v>
      </c>
      <c r="HO160" s="7">
        <v>0</v>
      </c>
      <c r="HP160" s="53">
        <v>0</v>
      </c>
      <c r="HQ160" s="52">
        <v>0</v>
      </c>
      <c r="HR160" s="7">
        <v>0</v>
      </c>
      <c r="HS160" s="53">
        <v>0</v>
      </c>
      <c r="HT160" s="52">
        <v>136.37573</v>
      </c>
      <c r="HU160" s="7">
        <v>1067.0550000000001</v>
      </c>
      <c r="HV160" s="53">
        <f t="shared" si="335"/>
        <v>7824.3760821665273</v>
      </c>
      <c r="HW160" s="52">
        <v>863.37658999999996</v>
      </c>
      <c r="HX160" s="7">
        <v>5728.893</v>
      </c>
      <c r="HY160" s="53">
        <f t="shared" si="336"/>
        <v>6635.4509334101822</v>
      </c>
      <c r="HZ160" s="10">
        <f t="shared" ref="HZ160:HZ171" si="354">C160+F160+AM160+AP160+BH160+BK160+DJ160+DY160+FI160+FO160+FX160+GM160+HE160+HK160+HT160+HW160+HQ160+HN160+HH160+GY160+GS160+GP160+BE160+GG160+GD160+GA160+FU160+FR160+FF160+FC160+EZ160+EW160+ET160+EQ160+EN160+EK160+EE160+EB160+DV160+DS160+DP160+DM160+DG160+DD160+DA160+CX160+CU160+CR160+CO160+CL160+CI160+CF160+CC160+BZ160+BW160+BT160+BN160+BB160+AY160+AS160+AJ160+AG160+AD160+AA160+U160+R160+O160+L160+I160+HB160+BQ160+GV160+X160</f>
        <v>3235.4472799999999</v>
      </c>
      <c r="IA160" s="15">
        <f t="shared" ref="IA160:IA171" si="355">D160+G160+AN160+AQ160+BI160+BL160+DK160+DZ160+FJ160+FP160+FY160+GN160+HF160+HL160+HU160+HX160+HR160+HO160+HI160+GZ160+GT160+GQ160+BF160+GH160+GE160+GB160+FV160+FS160+FG160+FD160+FA160+EX160+EU160+ER160+EO160+EL160+EF160+EC160+DW160+DT160+DQ160+DN160+DH160+DE160+DB160+CY160+CV160+CS160+CP160+CM160+CJ160+CG160+CD160+CA160+BX160+BU160+BO160+BC160+AZ160+AT160+AK160+AH160+AE160+AB160+V160+S160+P160+M160+J160+HC160+BR160+GW160+Y160</f>
        <v>23217.633999999998</v>
      </c>
    </row>
    <row r="161" spans="1:235" ht="15" thickBot="1" x14ac:dyDescent="0.35">
      <c r="A161" s="83"/>
      <c r="B161" s="84" t="s">
        <v>17</v>
      </c>
      <c r="C161" s="79">
        <f>SUM(C149:C160)</f>
        <v>55.38129</v>
      </c>
      <c r="D161" s="46">
        <f>SUM(D149:D160)</f>
        <v>1438.846</v>
      </c>
      <c r="E161" s="80"/>
      <c r="F161" s="79">
        <f>SUM(F149:F160)</f>
        <v>0</v>
      </c>
      <c r="G161" s="46">
        <f>SUM(G149:G160)</f>
        <v>0</v>
      </c>
      <c r="H161" s="80"/>
      <c r="I161" s="79">
        <f>SUM(I149:I160)</f>
        <v>0.54471000000000003</v>
      </c>
      <c r="J161" s="46">
        <f>SUM(J149:J160)</f>
        <v>10.877000000000001</v>
      </c>
      <c r="K161" s="80"/>
      <c r="L161" s="79">
        <f>SUM(L149:L160)</f>
        <v>0</v>
      </c>
      <c r="M161" s="46">
        <f>SUM(M149:M160)</f>
        <v>0</v>
      </c>
      <c r="N161" s="80"/>
      <c r="O161" s="79">
        <f>SUM(O149:O160)</f>
        <v>0</v>
      </c>
      <c r="P161" s="46">
        <f>SUM(P149:P160)</f>
        <v>0</v>
      </c>
      <c r="Q161" s="80"/>
      <c r="R161" s="79">
        <f>SUM(R149:R160)</f>
        <v>4083.6677000000004</v>
      </c>
      <c r="S161" s="46">
        <f>SUM(S149:S160)</f>
        <v>37538.869000000006</v>
      </c>
      <c r="T161" s="80"/>
      <c r="U161" s="79">
        <f>SUM(U149:U160)</f>
        <v>0</v>
      </c>
      <c r="V161" s="46">
        <f>SUM(V149:V160)</f>
        <v>0</v>
      </c>
      <c r="W161" s="80"/>
      <c r="X161" s="79">
        <f>SUM(X149:X160)</f>
        <v>2.3280000000000002E-2</v>
      </c>
      <c r="Y161" s="46">
        <f>SUM(Y149:Y160)</f>
        <v>0.47399999999999998</v>
      </c>
      <c r="Z161" s="80"/>
      <c r="AA161" s="79">
        <f>SUM(AA149:AA160)</f>
        <v>0</v>
      </c>
      <c r="AB161" s="46">
        <f>SUM(AB149:AB160)</f>
        <v>0</v>
      </c>
      <c r="AC161" s="80"/>
      <c r="AD161" s="79">
        <f>SUM(AD149:AD160)</f>
        <v>0.62193999999999994</v>
      </c>
      <c r="AE161" s="46">
        <f>SUM(AE149:AE160)</f>
        <v>9.0190000000000001</v>
      </c>
      <c r="AF161" s="80"/>
      <c r="AG161" s="79">
        <f>SUM(AG149:AG160)</f>
        <v>0</v>
      </c>
      <c r="AH161" s="46">
        <f>SUM(AH149:AH160)</f>
        <v>0</v>
      </c>
      <c r="AI161" s="80"/>
      <c r="AJ161" s="79">
        <f>SUM(AJ149:AJ160)</f>
        <v>0</v>
      </c>
      <c r="AK161" s="46">
        <f>SUM(AK149:AK160)</f>
        <v>0</v>
      </c>
      <c r="AL161" s="80"/>
      <c r="AM161" s="79">
        <f>SUM(AM149:AM160)</f>
        <v>0</v>
      </c>
      <c r="AN161" s="46">
        <f>SUM(AN149:AN160)</f>
        <v>0</v>
      </c>
      <c r="AO161" s="80"/>
      <c r="AP161" s="79">
        <f>SUM(AP149:AP160)</f>
        <v>333.47469999999998</v>
      </c>
      <c r="AQ161" s="46">
        <f>SUM(AQ149:AQ160)</f>
        <v>2199.145</v>
      </c>
      <c r="AR161" s="80"/>
      <c r="AS161" s="79">
        <f>SUM(AS149:AS160)</f>
        <v>0</v>
      </c>
      <c r="AT161" s="46">
        <f>SUM(AT149:AT160)</f>
        <v>0</v>
      </c>
      <c r="AU161" s="80"/>
      <c r="AV161" s="79">
        <f t="shared" ref="AV161:AW161" si="356">SUM(AV149:AV160)</f>
        <v>0</v>
      </c>
      <c r="AW161" s="46">
        <f t="shared" si="356"/>
        <v>0</v>
      </c>
      <c r="AX161" s="80"/>
      <c r="AY161" s="79">
        <f>SUM(AY149:AY160)</f>
        <v>0</v>
      </c>
      <c r="AZ161" s="46">
        <f>SUM(AZ149:AZ160)</f>
        <v>0</v>
      </c>
      <c r="BA161" s="80"/>
      <c r="BB161" s="79">
        <f>SUM(BB149:BB160)</f>
        <v>0</v>
      </c>
      <c r="BC161" s="46">
        <f>SUM(BC149:BC160)</f>
        <v>0</v>
      </c>
      <c r="BD161" s="80"/>
      <c r="BE161" s="79">
        <f>SUM(BE149:BE160)</f>
        <v>795.79390999999998</v>
      </c>
      <c r="BF161" s="46">
        <f>SUM(BF149:BF160)</f>
        <v>5635.9360000000006</v>
      </c>
      <c r="BG161" s="80"/>
      <c r="BH161" s="79">
        <f>SUM(BH149:BH160)</f>
        <v>0</v>
      </c>
      <c r="BI161" s="46">
        <f>SUM(BI149:BI160)</f>
        <v>0</v>
      </c>
      <c r="BJ161" s="80"/>
      <c r="BK161" s="79">
        <f>SUM(BK149:BK160)</f>
        <v>0</v>
      </c>
      <c r="BL161" s="46">
        <f>SUM(BL149:BL160)</f>
        <v>0</v>
      </c>
      <c r="BM161" s="80"/>
      <c r="BN161" s="79">
        <f>SUM(BN149:BN160)</f>
        <v>0.34529000000000004</v>
      </c>
      <c r="BO161" s="46">
        <f>SUM(BO149:BO160)</f>
        <v>4.6639999999999997</v>
      </c>
      <c r="BP161" s="80"/>
      <c r="BQ161" s="79">
        <f>SUM(BQ149:BQ160)</f>
        <v>0.42022999999999999</v>
      </c>
      <c r="BR161" s="46">
        <f>SUM(BR149:BR160)</f>
        <v>3.6440000000000001</v>
      </c>
      <c r="BS161" s="80"/>
      <c r="BT161" s="79">
        <f>SUM(BT149:BT160)</f>
        <v>0</v>
      </c>
      <c r="BU161" s="46">
        <f>SUM(BU149:BU160)</f>
        <v>0</v>
      </c>
      <c r="BV161" s="80"/>
      <c r="BW161" s="79">
        <f>SUM(BW149:BW160)</f>
        <v>0</v>
      </c>
      <c r="BX161" s="46">
        <f>SUM(BX149:BX160)</f>
        <v>0</v>
      </c>
      <c r="BY161" s="80"/>
      <c r="BZ161" s="79">
        <f>SUM(BZ149:BZ160)</f>
        <v>0</v>
      </c>
      <c r="CA161" s="46">
        <f>SUM(CA149:CA160)</f>
        <v>0</v>
      </c>
      <c r="CB161" s="80"/>
      <c r="CC161" s="79">
        <f>SUM(CC149:CC160)</f>
        <v>0</v>
      </c>
      <c r="CD161" s="46">
        <f>SUM(CD149:CD160)</f>
        <v>0</v>
      </c>
      <c r="CE161" s="80"/>
      <c r="CF161" s="79">
        <f>SUM(CF149:CF160)</f>
        <v>0</v>
      </c>
      <c r="CG161" s="46">
        <f>SUM(CG149:CG160)</f>
        <v>0</v>
      </c>
      <c r="CH161" s="80"/>
      <c r="CI161" s="79">
        <f>SUM(CI149:CI160)</f>
        <v>0</v>
      </c>
      <c r="CJ161" s="46">
        <f>SUM(CJ149:CJ160)</f>
        <v>0</v>
      </c>
      <c r="CK161" s="80"/>
      <c r="CL161" s="79">
        <f>SUM(CL149:CL160)</f>
        <v>0</v>
      </c>
      <c r="CM161" s="46">
        <f>SUM(CM149:CM160)</f>
        <v>0</v>
      </c>
      <c r="CN161" s="80"/>
      <c r="CO161" s="79">
        <f>SUM(CO149:CO160)</f>
        <v>0.21301999999999999</v>
      </c>
      <c r="CP161" s="46">
        <f>SUM(CP149:CP160)</f>
        <v>2.7640000000000002</v>
      </c>
      <c r="CQ161" s="80"/>
      <c r="CR161" s="79">
        <f>SUM(CR149:CR160)</f>
        <v>0</v>
      </c>
      <c r="CS161" s="46">
        <f>SUM(CS149:CS160)</f>
        <v>0</v>
      </c>
      <c r="CT161" s="80"/>
      <c r="CU161" s="79">
        <f>SUM(CU149:CU160)</f>
        <v>0</v>
      </c>
      <c r="CV161" s="46">
        <f>SUM(CV149:CV160)</f>
        <v>0</v>
      </c>
      <c r="CW161" s="80"/>
      <c r="CX161" s="79">
        <f>SUM(CX149:CX160)</f>
        <v>0</v>
      </c>
      <c r="CY161" s="46">
        <f>SUM(CY149:CY160)</f>
        <v>0</v>
      </c>
      <c r="CZ161" s="80"/>
      <c r="DA161" s="79">
        <f>SUM(DA149:DA160)</f>
        <v>7751.9538400000001</v>
      </c>
      <c r="DB161" s="46">
        <f>SUM(DB149:DB160)</f>
        <v>50429.876000000004</v>
      </c>
      <c r="DC161" s="80"/>
      <c r="DD161" s="79">
        <f>SUM(DD149:DD160)</f>
        <v>0</v>
      </c>
      <c r="DE161" s="46">
        <f>SUM(DE149:DE160)</f>
        <v>0</v>
      </c>
      <c r="DF161" s="80"/>
      <c r="DG161" s="79">
        <f>SUM(DG149:DG160)</f>
        <v>0</v>
      </c>
      <c r="DH161" s="46">
        <f>SUM(DH149:DH160)</f>
        <v>0</v>
      </c>
      <c r="DI161" s="80"/>
      <c r="DJ161" s="79">
        <f>SUM(DJ149:DJ160)</f>
        <v>6.3123800000000001</v>
      </c>
      <c r="DK161" s="46">
        <f>SUM(DK149:DK160)</f>
        <v>93.042999999999992</v>
      </c>
      <c r="DL161" s="80"/>
      <c r="DM161" s="79">
        <f>SUM(DM149:DM160)</f>
        <v>0</v>
      </c>
      <c r="DN161" s="46">
        <f>SUM(DN149:DN160)</f>
        <v>0</v>
      </c>
      <c r="DO161" s="80"/>
      <c r="DP161" s="79">
        <f>SUM(DP149:DP160)</f>
        <v>0</v>
      </c>
      <c r="DQ161" s="46">
        <f>SUM(DQ149:DQ160)</f>
        <v>0</v>
      </c>
      <c r="DR161" s="80"/>
      <c r="DS161" s="79">
        <f>SUM(DS149:DS160)</f>
        <v>0</v>
      </c>
      <c r="DT161" s="46">
        <f>SUM(DT149:DT160)</f>
        <v>0</v>
      </c>
      <c r="DU161" s="80"/>
      <c r="DV161" s="79">
        <f>SUM(DV149:DV160)</f>
        <v>0</v>
      </c>
      <c r="DW161" s="46">
        <f>SUM(DW149:DW160)</f>
        <v>0</v>
      </c>
      <c r="DX161" s="80"/>
      <c r="DY161" s="79">
        <f>SUM(DY149:DY160)</f>
        <v>2521.7746999999999</v>
      </c>
      <c r="DZ161" s="46">
        <f>SUM(DZ149:DZ160)</f>
        <v>16943.527999999995</v>
      </c>
      <c r="EA161" s="80"/>
      <c r="EB161" s="79">
        <f>SUM(EB149:EB160)</f>
        <v>4323.7827100000004</v>
      </c>
      <c r="EC161" s="46">
        <f>SUM(EC149:EC160)</f>
        <v>43571.264999999992</v>
      </c>
      <c r="ED161" s="80"/>
      <c r="EE161" s="79">
        <f>SUM(EE149:EE160)</f>
        <v>0</v>
      </c>
      <c r="EF161" s="46">
        <f>SUM(EF149:EF160)</f>
        <v>0</v>
      </c>
      <c r="EG161" s="80"/>
      <c r="EH161" s="79">
        <f t="shared" ref="EH161:EI161" si="357">SUM(EH149:EH160)</f>
        <v>0</v>
      </c>
      <c r="EI161" s="46">
        <f t="shared" si="357"/>
        <v>0</v>
      </c>
      <c r="EJ161" s="80"/>
      <c r="EK161" s="79">
        <f>SUM(EK149:EK160)</f>
        <v>0.42862999999999996</v>
      </c>
      <c r="EL161" s="46">
        <f>SUM(EL149:EL160)</f>
        <v>10.665000000000001</v>
      </c>
      <c r="EM161" s="80"/>
      <c r="EN161" s="79">
        <f>SUM(EN149:EN160)</f>
        <v>0.5</v>
      </c>
      <c r="EO161" s="46">
        <f>SUM(EO149:EO160)</f>
        <v>9.73</v>
      </c>
      <c r="EP161" s="80"/>
      <c r="EQ161" s="79">
        <f>SUM(EQ149:EQ160)</f>
        <v>0</v>
      </c>
      <c r="ER161" s="46">
        <f>SUM(ER149:ER160)</f>
        <v>0</v>
      </c>
      <c r="ES161" s="80"/>
      <c r="ET161" s="79">
        <f>SUM(ET149:ET160)</f>
        <v>0</v>
      </c>
      <c r="EU161" s="46">
        <f>SUM(EU149:EU160)</f>
        <v>0</v>
      </c>
      <c r="EV161" s="80"/>
      <c r="EW161" s="79">
        <f>SUM(EW149:EW160)</f>
        <v>0</v>
      </c>
      <c r="EX161" s="46">
        <f>SUM(EX149:EX160)</f>
        <v>0</v>
      </c>
      <c r="EY161" s="80"/>
      <c r="EZ161" s="79">
        <f>SUM(EZ149:EZ160)</f>
        <v>0</v>
      </c>
      <c r="FA161" s="46">
        <f>SUM(FA149:FA160)</f>
        <v>0</v>
      </c>
      <c r="FB161" s="80"/>
      <c r="FC161" s="79">
        <f>SUM(FC149:FC160)</f>
        <v>0</v>
      </c>
      <c r="FD161" s="46">
        <f>SUM(FD149:FD160)</f>
        <v>0</v>
      </c>
      <c r="FE161" s="80"/>
      <c r="FF161" s="79">
        <f>SUM(FF149:FF160)</f>
        <v>0</v>
      </c>
      <c r="FG161" s="46">
        <f>SUM(FG149:FG160)</f>
        <v>0</v>
      </c>
      <c r="FH161" s="80"/>
      <c r="FI161" s="79">
        <f>SUM(FI149:FI160)</f>
        <v>0</v>
      </c>
      <c r="FJ161" s="46">
        <f>SUM(FJ149:FJ160)</f>
        <v>0</v>
      </c>
      <c r="FK161" s="80"/>
      <c r="FL161" s="79">
        <f t="shared" ref="FL161:FM161" si="358">SUM(FL149:FL160)</f>
        <v>0</v>
      </c>
      <c r="FM161" s="46">
        <f t="shared" si="358"/>
        <v>0</v>
      </c>
      <c r="FN161" s="80"/>
      <c r="FO161" s="79">
        <f>SUM(FO149:FO160)</f>
        <v>0</v>
      </c>
      <c r="FP161" s="46">
        <f>SUM(FP149:FP160)</f>
        <v>0</v>
      </c>
      <c r="FQ161" s="80"/>
      <c r="FR161" s="79">
        <f>SUM(FR149:FR160)</f>
        <v>0</v>
      </c>
      <c r="FS161" s="46">
        <f>SUM(FS149:FS160)</f>
        <v>0</v>
      </c>
      <c r="FT161" s="80"/>
      <c r="FU161" s="79">
        <f>SUM(FU149:FU160)</f>
        <v>0</v>
      </c>
      <c r="FV161" s="46">
        <f>SUM(FV149:FV160)</f>
        <v>0</v>
      </c>
      <c r="FW161" s="80"/>
      <c r="FX161" s="79">
        <f>SUM(FX149:FX160)</f>
        <v>0</v>
      </c>
      <c r="FY161" s="46">
        <f>SUM(FY149:FY160)</f>
        <v>0</v>
      </c>
      <c r="FZ161" s="80"/>
      <c r="GA161" s="79">
        <f>SUM(GA149:GA160)</f>
        <v>0</v>
      </c>
      <c r="GB161" s="46">
        <f>SUM(GB149:GB160)</f>
        <v>0</v>
      </c>
      <c r="GC161" s="80"/>
      <c r="GD161" s="79">
        <f>SUM(GD149:GD160)</f>
        <v>0</v>
      </c>
      <c r="GE161" s="46">
        <f>SUM(GE149:GE160)</f>
        <v>0</v>
      </c>
      <c r="GF161" s="80"/>
      <c r="GG161" s="79">
        <f>SUM(GG149:GG160)</f>
        <v>0</v>
      </c>
      <c r="GH161" s="46">
        <f>SUM(GH149:GH160)</f>
        <v>0</v>
      </c>
      <c r="GI161" s="80"/>
      <c r="GJ161" s="79">
        <f t="shared" ref="GJ161:GK161" si="359">SUM(GJ149:GJ160)</f>
        <v>0</v>
      </c>
      <c r="GK161" s="46">
        <f t="shared" si="359"/>
        <v>0</v>
      </c>
      <c r="GL161" s="80"/>
      <c r="GM161" s="79">
        <f>SUM(GM149:GM160)</f>
        <v>0</v>
      </c>
      <c r="GN161" s="46">
        <f>SUM(GN149:GN160)</f>
        <v>0</v>
      </c>
      <c r="GO161" s="80"/>
      <c r="GP161" s="79">
        <f>SUM(GP149:GP160)</f>
        <v>0</v>
      </c>
      <c r="GQ161" s="46">
        <f>SUM(GQ149:GQ160)</f>
        <v>0</v>
      </c>
      <c r="GR161" s="80"/>
      <c r="GS161" s="79">
        <f t="shared" ref="GS161:GT161" si="360">SUM(GS149:GS160)</f>
        <v>0</v>
      </c>
      <c r="GT161" s="46">
        <f t="shared" si="360"/>
        <v>0</v>
      </c>
      <c r="GU161" s="80"/>
      <c r="GV161" s="79">
        <f t="shared" ref="GV161:GW161" si="361">SUM(GV149:GV160)</f>
        <v>0.1</v>
      </c>
      <c r="GW161" s="46">
        <f t="shared" si="361"/>
        <v>0.9</v>
      </c>
      <c r="GX161" s="80"/>
      <c r="GY161" s="79">
        <f t="shared" ref="GY161:GZ161" si="362">SUM(GY149:GY160)</f>
        <v>0</v>
      </c>
      <c r="GZ161" s="46">
        <f t="shared" si="362"/>
        <v>0</v>
      </c>
      <c r="HA161" s="80"/>
      <c r="HB161" s="79">
        <f>SUM(HB149:HB160)</f>
        <v>1.2999999999999999E-3</v>
      </c>
      <c r="HC161" s="46">
        <f>SUM(HC149:HC160)</f>
        <v>0.03</v>
      </c>
      <c r="HD161" s="80"/>
      <c r="HE161" s="79">
        <f>SUM(HE149:HE160)</f>
        <v>0.77929999999999999</v>
      </c>
      <c r="HF161" s="46">
        <f>SUM(HF149:HF160)</f>
        <v>8.2789999999999999</v>
      </c>
      <c r="HG161" s="80"/>
      <c r="HH161" s="79">
        <f>SUM(HH149:HH160)</f>
        <v>5.0000000000000001E-3</v>
      </c>
      <c r="HI161" s="46">
        <f>SUM(HI149:HI160)</f>
        <v>5.2999999999999999E-2</v>
      </c>
      <c r="HJ161" s="80"/>
      <c r="HK161" s="79">
        <f>SUM(HK149:HK160)</f>
        <v>39.56</v>
      </c>
      <c r="HL161" s="46">
        <f>SUM(HL149:HL160)</f>
        <v>450.68299999999999</v>
      </c>
      <c r="HM161" s="80"/>
      <c r="HN161" s="79">
        <f>SUM(HN149:HN160)</f>
        <v>0</v>
      </c>
      <c r="HO161" s="46">
        <f>SUM(HO149:HO160)</f>
        <v>0</v>
      </c>
      <c r="HP161" s="80"/>
      <c r="HQ161" s="79">
        <f>SUM(HQ149:HQ160)</f>
        <v>0</v>
      </c>
      <c r="HR161" s="46">
        <f>SUM(HR149:HR160)</f>
        <v>0</v>
      </c>
      <c r="HS161" s="80"/>
      <c r="HT161" s="79">
        <f>SUM(HT149:HT160)</f>
        <v>1934.9925299999998</v>
      </c>
      <c r="HU161" s="46">
        <f>SUM(HU149:HU160)</f>
        <v>16111.598999999998</v>
      </c>
      <c r="HV161" s="80"/>
      <c r="HW161" s="79">
        <f>SUM(HW149:HW160)</f>
        <v>3773.2869300000002</v>
      </c>
      <c r="HX161" s="46">
        <f>SUM(HX149:HX160)</f>
        <v>33625.589</v>
      </c>
      <c r="HY161" s="80"/>
      <c r="HZ161" s="86">
        <f t="shared" si="354"/>
        <v>25623.963390000001</v>
      </c>
      <c r="IA161" s="102">
        <f t="shared" si="355"/>
        <v>208099.47799999994</v>
      </c>
    </row>
    <row r="162" spans="1:235" x14ac:dyDescent="0.3">
      <c r="A162" s="73">
        <v>2020</v>
      </c>
      <c r="B162" s="69" t="s">
        <v>5</v>
      </c>
      <c r="C162" s="52">
        <v>0</v>
      </c>
      <c r="D162" s="7">
        <v>0</v>
      </c>
      <c r="E162" s="53">
        <v>0</v>
      </c>
      <c r="F162" s="52">
        <v>0</v>
      </c>
      <c r="G162" s="7">
        <v>0</v>
      </c>
      <c r="H162" s="53">
        <v>0</v>
      </c>
      <c r="I162" s="52">
        <v>0</v>
      </c>
      <c r="J162" s="7">
        <v>0</v>
      </c>
      <c r="K162" s="53">
        <v>0</v>
      </c>
      <c r="L162" s="52">
        <v>0</v>
      </c>
      <c r="M162" s="7">
        <v>0</v>
      </c>
      <c r="N162" s="53">
        <v>0</v>
      </c>
      <c r="O162" s="52">
        <v>0</v>
      </c>
      <c r="P162" s="7">
        <v>0</v>
      </c>
      <c r="Q162" s="53">
        <v>0</v>
      </c>
      <c r="R162" s="52">
        <v>359.66318999999999</v>
      </c>
      <c r="S162" s="7">
        <v>3553.1289999999999</v>
      </c>
      <c r="T162" s="53">
        <f t="shared" ref="T162:T164" si="363">S162/R162*1000</f>
        <v>9879.0454480482149</v>
      </c>
      <c r="U162" s="52">
        <v>0</v>
      </c>
      <c r="V162" s="7">
        <v>0</v>
      </c>
      <c r="W162" s="53">
        <v>0</v>
      </c>
      <c r="X162" s="52">
        <v>0</v>
      </c>
      <c r="Y162" s="7">
        <v>0</v>
      </c>
      <c r="Z162" s="53">
        <v>0</v>
      </c>
      <c r="AA162" s="52">
        <v>0</v>
      </c>
      <c r="AB162" s="7">
        <v>0</v>
      </c>
      <c r="AC162" s="53">
        <v>0</v>
      </c>
      <c r="AD162" s="52">
        <v>0</v>
      </c>
      <c r="AE162" s="7">
        <v>0</v>
      </c>
      <c r="AF162" s="53">
        <v>0</v>
      </c>
      <c r="AG162" s="52">
        <v>0</v>
      </c>
      <c r="AH162" s="7">
        <v>0</v>
      </c>
      <c r="AI162" s="53">
        <v>0</v>
      </c>
      <c r="AJ162" s="52">
        <v>0</v>
      </c>
      <c r="AK162" s="7">
        <v>0</v>
      </c>
      <c r="AL162" s="53">
        <v>0</v>
      </c>
      <c r="AM162" s="52">
        <v>0</v>
      </c>
      <c r="AN162" s="7">
        <v>0</v>
      </c>
      <c r="AO162" s="53">
        <v>0</v>
      </c>
      <c r="AP162" s="52">
        <v>58</v>
      </c>
      <c r="AQ162" s="7">
        <v>437.8</v>
      </c>
      <c r="AR162" s="53">
        <f t="shared" ref="AR162:AR163" si="364">AQ162/AP162*1000</f>
        <v>7548.2758620689656</v>
      </c>
      <c r="AS162" s="52">
        <v>0</v>
      </c>
      <c r="AT162" s="7">
        <v>0</v>
      </c>
      <c r="AU162" s="53">
        <v>0</v>
      </c>
      <c r="AV162" s="52">
        <v>0</v>
      </c>
      <c r="AW162" s="7">
        <v>0</v>
      </c>
      <c r="AX162" s="53">
        <f t="shared" ref="AX162:AX173" si="365">IF(AV162=0,0,AW162/AV162*1000)</f>
        <v>0</v>
      </c>
      <c r="AY162" s="52">
        <v>0</v>
      </c>
      <c r="AZ162" s="7">
        <v>0</v>
      </c>
      <c r="BA162" s="53">
        <v>0</v>
      </c>
      <c r="BB162" s="52">
        <v>0</v>
      </c>
      <c r="BC162" s="7">
        <v>0</v>
      </c>
      <c r="BD162" s="53">
        <v>0</v>
      </c>
      <c r="BE162" s="52">
        <v>41.536079999999998</v>
      </c>
      <c r="BF162" s="7">
        <v>284.17500000000001</v>
      </c>
      <c r="BG162" s="53">
        <f t="shared" ref="BG162:BG164" si="366">BF162/BE162*1000</f>
        <v>6841.642254155905</v>
      </c>
      <c r="BH162" s="52">
        <v>0</v>
      </c>
      <c r="BI162" s="7">
        <v>0</v>
      </c>
      <c r="BJ162" s="53">
        <v>0</v>
      </c>
      <c r="BK162" s="52">
        <v>0</v>
      </c>
      <c r="BL162" s="7">
        <v>0</v>
      </c>
      <c r="BM162" s="53">
        <v>0</v>
      </c>
      <c r="BN162" s="52">
        <v>0</v>
      </c>
      <c r="BO162" s="7">
        <v>0</v>
      </c>
      <c r="BP162" s="53">
        <v>0</v>
      </c>
      <c r="BQ162" s="52">
        <v>0</v>
      </c>
      <c r="BR162" s="7">
        <v>0</v>
      </c>
      <c r="BS162" s="53">
        <v>0</v>
      </c>
      <c r="BT162" s="52">
        <v>0</v>
      </c>
      <c r="BU162" s="7">
        <v>0</v>
      </c>
      <c r="BV162" s="53">
        <v>0</v>
      </c>
      <c r="BW162" s="52">
        <v>0</v>
      </c>
      <c r="BX162" s="7">
        <v>0</v>
      </c>
      <c r="BY162" s="53">
        <v>0</v>
      </c>
      <c r="BZ162" s="52">
        <v>0</v>
      </c>
      <c r="CA162" s="7">
        <v>0</v>
      </c>
      <c r="CB162" s="53">
        <v>0</v>
      </c>
      <c r="CC162" s="52">
        <v>0</v>
      </c>
      <c r="CD162" s="7">
        <v>0</v>
      </c>
      <c r="CE162" s="53">
        <v>0</v>
      </c>
      <c r="CF162" s="52">
        <v>0</v>
      </c>
      <c r="CG162" s="7">
        <v>0</v>
      </c>
      <c r="CH162" s="53">
        <v>0</v>
      </c>
      <c r="CI162" s="52">
        <v>0</v>
      </c>
      <c r="CJ162" s="7">
        <v>0</v>
      </c>
      <c r="CK162" s="53">
        <v>0</v>
      </c>
      <c r="CL162" s="52">
        <v>0</v>
      </c>
      <c r="CM162" s="7">
        <v>0</v>
      </c>
      <c r="CN162" s="53">
        <v>0</v>
      </c>
      <c r="CO162" s="52">
        <v>0</v>
      </c>
      <c r="CP162" s="7">
        <v>0</v>
      </c>
      <c r="CQ162" s="53">
        <v>0</v>
      </c>
      <c r="CR162" s="52">
        <v>0</v>
      </c>
      <c r="CS162" s="7">
        <v>0</v>
      </c>
      <c r="CT162" s="53">
        <v>0</v>
      </c>
      <c r="CU162" s="52">
        <v>0</v>
      </c>
      <c r="CV162" s="7">
        <v>0</v>
      </c>
      <c r="CW162" s="53">
        <v>0</v>
      </c>
      <c r="CX162" s="52">
        <v>0</v>
      </c>
      <c r="CY162" s="7">
        <v>0</v>
      </c>
      <c r="CZ162" s="53">
        <v>0</v>
      </c>
      <c r="DA162" s="52">
        <v>478.85500000000002</v>
      </c>
      <c r="DB162" s="7">
        <v>2787.587</v>
      </c>
      <c r="DC162" s="53">
        <f t="shared" ref="DC162:DC164" si="367">DB162/DA162*1000</f>
        <v>5821.3592841256741</v>
      </c>
      <c r="DD162" s="52">
        <v>0</v>
      </c>
      <c r="DE162" s="7">
        <v>0</v>
      </c>
      <c r="DF162" s="53">
        <v>0</v>
      </c>
      <c r="DG162" s="52">
        <v>0</v>
      </c>
      <c r="DH162" s="7">
        <v>0</v>
      </c>
      <c r="DI162" s="53">
        <v>0</v>
      </c>
      <c r="DJ162" s="52">
        <v>0.08</v>
      </c>
      <c r="DK162" s="7">
        <v>3.0760000000000001</v>
      </c>
      <c r="DL162" s="53">
        <f t="shared" ref="DL162:DL164" si="368">DK162/DJ162*1000</f>
        <v>38450</v>
      </c>
      <c r="DM162" s="52">
        <v>0</v>
      </c>
      <c r="DN162" s="7">
        <v>0</v>
      </c>
      <c r="DO162" s="53">
        <v>0</v>
      </c>
      <c r="DP162" s="52">
        <v>0</v>
      </c>
      <c r="DQ162" s="7">
        <v>0</v>
      </c>
      <c r="DR162" s="53">
        <v>0</v>
      </c>
      <c r="DS162" s="52">
        <v>0</v>
      </c>
      <c r="DT162" s="7">
        <v>0</v>
      </c>
      <c r="DU162" s="53">
        <v>0</v>
      </c>
      <c r="DV162" s="52">
        <v>0</v>
      </c>
      <c r="DW162" s="7">
        <v>0</v>
      </c>
      <c r="DX162" s="53">
        <v>0</v>
      </c>
      <c r="DY162" s="52">
        <v>5.7471199999999998</v>
      </c>
      <c r="DZ162" s="7">
        <v>66.748000000000005</v>
      </c>
      <c r="EA162" s="53">
        <f t="shared" ref="EA162:EA164" si="369">DZ162/DY162*1000</f>
        <v>11614.165007864811</v>
      </c>
      <c r="EB162" s="52">
        <v>240.00393</v>
      </c>
      <c r="EC162" s="7">
        <v>2678.2469999999998</v>
      </c>
      <c r="ED162" s="53">
        <f t="shared" ref="ED162:ED164" si="370">EC162/EB162*1000</f>
        <v>11159.179768431291</v>
      </c>
      <c r="EE162" s="52">
        <v>0</v>
      </c>
      <c r="EF162" s="7">
        <v>0</v>
      </c>
      <c r="EG162" s="53">
        <v>0</v>
      </c>
      <c r="EH162" s="52">
        <v>0</v>
      </c>
      <c r="EI162" s="7">
        <v>0</v>
      </c>
      <c r="EJ162" s="53">
        <f t="shared" ref="EJ162:EJ173" si="371">IF(EH162=0,0,EI162/EH162*1000)</f>
        <v>0</v>
      </c>
      <c r="EK162" s="52">
        <v>0</v>
      </c>
      <c r="EL162" s="7">
        <v>0</v>
      </c>
      <c r="EM162" s="53">
        <v>0</v>
      </c>
      <c r="EN162" s="52">
        <v>0</v>
      </c>
      <c r="EO162" s="7">
        <v>0</v>
      </c>
      <c r="EP162" s="53">
        <v>0</v>
      </c>
      <c r="EQ162" s="52">
        <v>0</v>
      </c>
      <c r="ER162" s="7">
        <v>0</v>
      </c>
      <c r="ES162" s="53">
        <v>0</v>
      </c>
      <c r="ET162" s="52">
        <v>0</v>
      </c>
      <c r="EU162" s="7">
        <v>0</v>
      </c>
      <c r="EV162" s="53">
        <v>0</v>
      </c>
      <c r="EW162" s="52">
        <v>0</v>
      </c>
      <c r="EX162" s="7">
        <v>0</v>
      </c>
      <c r="EY162" s="53">
        <v>0</v>
      </c>
      <c r="EZ162" s="52">
        <v>0</v>
      </c>
      <c r="FA162" s="7">
        <v>0</v>
      </c>
      <c r="FB162" s="53">
        <v>0</v>
      </c>
      <c r="FC162" s="52">
        <v>0</v>
      </c>
      <c r="FD162" s="7">
        <v>0</v>
      </c>
      <c r="FE162" s="53">
        <v>0</v>
      </c>
      <c r="FF162" s="52">
        <v>0</v>
      </c>
      <c r="FG162" s="7">
        <v>0</v>
      </c>
      <c r="FH162" s="53">
        <v>0</v>
      </c>
      <c r="FI162" s="52">
        <v>0</v>
      </c>
      <c r="FJ162" s="7">
        <v>0</v>
      </c>
      <c r="FK162" s="53">
        <v>0</v>
      </c>
      <c r="FL162" s="52">
        <v>0</v>
      </c>
      <c r="FM162" s="7">
        <v>0</v>
      </c>
      <c r="FN162" s="53">
        <f t="shared" ref="FN162:FN173" si="372">IF(FL162=0,0,FM162/FL162*1000)</f>
        <v>0</v>
      </c>
      <c r="FO162" s="52">
        <v>0</v>
      </c>
      <c r="FP162" s="7">
        <v>0</v>
      </c>
      <c r="FQ162" s="53">
        <v>0</v>
      </c>
      <c r="FR162" s="52">
        <v>0</v>
      </c>
      <c r="FS162" s="7">
        <v>0</v>
      </c>
      <c r="FT162" s="53">
        <v>0</v>
      </c>
      <c r="FU162" s="52">
        <v>0</v>
      </c>
      <c r="FV162" s="7">
        <v>0</v>
      </c>
      <c r="FW162" s="53">
        <v>0</v>
      </c>
      <c r="FX162" s="52">
        <v>0</v>
      </c>
      <c r="FY162" s="7">
        <v>0</v>
      </c>
      <c r="FZ162" s="53">
        <v>0</v>
      </c>
      <c r="GA162" s="52">
        <v>0</v>
      </c>
      <c r="GB162" s="7">
        <v>0</v>
      </c>
      <c r="GC162" s="53">
        <v>0</v>
      </c>
      <c r="GD162" s="52">
        <v>0</v>
      </c>
      <c r="GE162" s="7">
        <v>0</v>
      </c>
      <c r="GF162" s="53">
        <v>0</v>
      </c>
      <c r="GG162" s="52">
        <v>0</v>
      </c>
      <c r="GH162" s="7">
        <v>0</v>
      </c>
      <c r="GI162" s="53">
        <v>0</v>
      </c>
      <c r="GJ162" s="52">
        <v>0</v>
      </c>
      <c r="GK162" s="7">
        <v>0</v>
      </c>
      <c r="GL162" s="53">
        <f t="shared" ref="GL162:GL173" si="373">IF(GJ162=0,0,GK162/GJ162*1000)</f>
        <v>0</v>
      </c>
      <c r="GM162" s="52">
        <v>0</v>
      </c>
      <c r="GN162" s="7">
        <v>0</v>
      </c>
      <c r="GO162" s="53">
        <v>0</v>
      </c>
      <c r="GP162" s="52">
        <v>0</v>
      </c>
      <c r="GQ162" s="7">
        <v>0</v>
      </c>
      <c r="GR162" s="53">
        <v>0</v>
      </c>
      <c r="GS162" s="52">
        <v>0</v>
      </c>
      <c r="GT162" s="7">
        <v>0</v>
      </c>
      <c r="GU162" s="53">
        <v>0</v>
      </c>
      <c r="GV162" s="52">
        <v>0</v>
      </c>
      <c r="GW162" s="7">
        <v>0</v>
      </c>
      <c r="GX162" s="53">
        <v>0</v>
      </c>
      <c r="GY162" s="52">
        <v>0</v>
      </c>
      <c r="GZ162" s="7">
        <v>0</v>
      </c>
      <c r="HA162" s="53">
        <v>0</v>
      </c>
      <c r="HB162" s="52">
        <v>0</v>
      </c>
      <c r="HC162" s="7">
        <v>0</v>
      </c>
      <c r="HD162" s="53">
        <v>0</v>
      </c>
      <c r="HE162" s="52">
        <v>1E-3</v>
      </c>
      <c r="HF162" s="7">
        <v>0.02</v>
      </c>
      <c r="HG162" s="53">
        <f t="shared" ref="HG162:HG163" si="374">HF162/HE162*1000</f>
        <v>20000</v>
      </c>
      <c r="HH162" s="52">
        <v>0</v>
      </c>
      <c r="HI162" s="7">
        <v>0</v>
      </c>
      <c r="HJ162" s="53">
        <v>0</v>
      </c>
      <c r="HK162" s="52">
        <v>31.4</v>
      </c>
      <c r="HL162" s="7">
        <v>398.77499999999998</v>
      </c>
      <c r="HM162" s="53">
        <f t="shared" ref="HM162:HM163" si="375">HL162/HK162*1000</f>
        <v>12699.840764331209</v>
      </c>
      <c r="HN162" s="52">
        <v>0</v>
      </c>
      <c r="HO162" s="7">
        <v>0</v>
      </c>
      <c r="HP162" s="53">
        <v>0</v>
      </c>
      <c r="HQ162" s="52">
        <v>0</v>
      </c>
      <c r="HR162" s="7">
        <v>0</v>
      </c>
      <c r="HS162" s="53">
        <v>0</v>
      </c>
      <c r="HT162" s="52">
        <v>151.16535999999999</v>
      </c>
      <c r="HU162" s="7">
        <v>1337.1220000000001</v>
      </c>
      <c r="HV162" s="53">
        <f t="shared" ref="HV162:HV163" si="376">HU162/HT162*1000</f>
        <v>8845.4259626676394</v>
      </c>
      <c r="HW162" s="52">
        <v>566.73072999999999</v>
      </c>
      <c r="HX162" s="7">
        <v>4427.4809999999998</v>
      </c>
      <c r="HY162" s="53">
        <f t="shared" ref="HY162:HY164" si="377">HX162/HW162*1000</f>
        <v>7812.318559115367</v>
      </c>
      <c r="HZ162" s="88">
        <f t="shared" si="354"/>
        <v>1933.1824099999999</v>
      </c>
      <c r="IA162" s="104">
        <f t="shared" si="355"/>
        <v>15974.16</v>
      </c>
    </row>
    <row r="163" spans="1:235" x14ac:dyDescent="0.3">
      <c r="A163" s="73">
        <v>2020</v>
      </c>
      <c r="B163" s="69" t="s">
        <v>6</v>
      </c>
      <c r="C163" s="52">
        <v>0.04</v>
      </c>
      <c r="D163" s="7">
        <v>0.6</v>
      </c>
      <c r="E163" s="53">
        <f t="shared" ref="E163:E164" si="378">D163/C163*1000</f>
        <v>15000</v>
      </c>
      <c r="F163" s="52">
        <v>0</v>
      </c>
      <c r="G163" s="7">
        <v>0</v>
      </c>
      <c r="H163" s="53">
        <v>0</v>
      </c>
      <c r="I163" s="52">
        <v>0</v>
      </c>
      <c r="J163" s="7">
        <v>0</v>
      </c>
      <c r="K163" s="53">
        <v>0</v>
      </c>
      <c r="L163" s="52">
        <v>0</v>
      </c>
      <c r="M163" s="7">
        <v>0</v>
      </c>
      <c r="N163" s="53">
        <v>0</v>
      </c>
      <c r="O163" s="52">
        <v>0</v>
      </c>
      <c r="P163" s="7">
        <v>0</v>
      </c>
      <c r="Q163" s="53">
        <v>0</v>
      </c>
      <c r="R163" s="52">
        <v>0</v>
      </c>
      <c r="S163" s="7">
        <v>0</v>
      </c>
      <c r="T163" s="53">
        <v>0</v>
      </c>
      <c r="U163" s="52">
        <v>0</v>
      </c>
      <c r="V163" s="7">
        <v>0</v>
      </c>
      <c r="W163" s="53">
        <v>0</v>
      </c>
      <c r="X163" s="52">
        <v>0</v>
      </c>
      <c r="Y163" s="7">
        <v>0</v>
      </c>
      <c r="Z163" s="53">
        <v>0</v>
      </c>
      <c r="AA163" s="52">
        <v>0</v>
      </c>
      <c r="AB163" s="7">
        <v>0</v>
      </c>
      <c r="AC163" s="53">
        <v>0</v>
      </c>
      <c r="AD163" s="52">
        <v>0.19233</v>
      </c>
      <c r="AE163" s="7">
        <v>4.8520000000000003</v>
      </c>
      <c r="AF163" s="53">
        <f t="shared" ref="AF163:AF164" si="379">AE163/AD163*1000</f>
        <v>25227.473613060887</v>
      </c>
      <c r="AG163" s="52">
        <v>0</v>
      </c>
      <c r="AH163" s="7">
        <v>0</v>
      </c>
      <c r="AI163" s="53">
        <v>0</v>
      </c>
      <c r="AJ163" s="52">
        <v>0</v>
      </c>
      <c r="AK163" s="7">
        <v>0</v>
      </c>
      <c r="AL163" s="53">
        <v>0</v>
      </c>
      <c r="AM163" s="52">
        <v>0</v>
      </c>
      <c r="AN163" s="7">
        <v>0</v>
      </c>
      <c r="AO163" s="53">
        <v>0</v>
      </c>
      <c r="AP163" s="52">
        <v>2.3239999999999998</v>
      </c>
      <c r="AQ163" s="7">
        <v>100.182</v>
      </c>
      <c r="AR163" s="53">
        <f t="shared" si="364"/>
        <v>43107.573149741831</v>
      </c>
      <c r="AS163" s="52">
        <v>0</v>
      </c>
      <c r="AT163" s="7">
        <v>0</v>
      </c>
      <c r="AU163" s="53">
        <v>0</v>
      </c>
      <c r="AV163" s="52">
        <v>0</v>
      </c>
      <c r="AW163" s="7">
        <v>0</v>
      </c>
      <c r="AX163" s="53">
        <f t="shared" si="365"/>
        <v>0</v>
      </c>
      <c r="AY163" s="52">
        <v>0</v>
      </c>
      <c r="AZ163" s="7">
        <v>0</v>
      </c>
      <c r="BA163" s="53">
        <v>0</v>
      </c>
      <c r="BB163" s="52">
        <v>0</v>
      </c>
      <c r="BC163" s="7">
        <v>0</v>
      </c>
      <c r="BD163" s="53">
        <v>0</v>
      </c>
      <c r="BE163" s="52">
        <v>0</v>
      </c>
      <c r="BF163" s="7">
        <v>0</v>
      </c>
      <c r="BG163" s="53">
        <v>0</v>
      </c>
      <c r="BH163" s="52">
        <v>0</v>
      </c>
      <c r="BI163" s="7">
        <v>0</v>
      </c>
      <c r="BJ163" s="53">
        <v>0</v>
      </c>
      <c r="BK163" s="52">
        <v>0</v>
      </c>
      <c r="BL163" s="7">
        <v>0</v>
      </c>
      <c r="BM163" s="53">
        <v>0</v>
      </c>
      <c r="BN163" s="52">
        <v>0</v>
      </c>
      <c r="BO163" s="7">
        <v>0</v>
      </c>
      <c r="BP163" s="53">
        <v>0</v>
      </c>
      <c r="BQ163" s="52">
        <v>0</v>
      </c>
      <c r="BR163" s="7">
        <v>0</v>
      </c>
      <c r="BS163" s="53">
        <v>0</v>
      </c>
      <c r="BT163" s="52">
        <v>0</v>
      </c>
      <c r="BU163" s="7">
        <v>0</v>
      </c>
      <c r="BV163" s="53">
        <v>0</v>
      </c>
      <c r="BW163" s="52">
        <v>0</v>
      </c>
      <c r="BX163" s="7">
        <v>0</v>
      </c>
      <c r="BY163" s="53">
        <v>0</v>
      </c>
      <c r="BZ163" s="52">
        <v>0</v>
      </c>
      <c r="CA163" s="7">
        <v>0</v>
      </c>
      <c r="CB163" s="53">
        <v>0</v>
      </c>
      <c r="CC163" s="52">
        <v>0</v>
      </c>
      <c r="CD163" s="7">
        <v>0</v>
      </c>
      <c r="CE163" s="53">
        <v>0</v>
      </c>
      <c r="CF163" s="52">
        <v>0</v>
      </c>
      <c r="CG163" s="7">
        <v>0</v>
      </c>
      <c r="CH163" s="53">
        <v>0</v>
      </c>
      <c r="CI163" s="52">
        <v>0</v>
      </c>
      <c r="CJ163" s="7">
        <v>0</v>
      </c>
      <c r="CK163" s="53">
        <v>0</v>
      </c>
      <c r="CL163" s="52">
        <v>0</v>
      </c>
      <c r="CM163" s="7">
        <v>0</v>
      </c>
      <c r="CN163" s="53">
        <v>0</v>
      </c>
      <c r="CO163" s="52">
        <v>0</v>
      </c>
      <c r="CP163" s="7">
        <v>0</v>
      </c>
      <c r="CQ163" s="53">
        <v>0</v>
      </c>
      <c r="CR163" s="52">
        <v>0</v>
      </c>
      <c r="CS163" s="7">
        <v>0</v>
      </c>
      <c r="CT163" s="53">
        <v>0</v>
      </c>
      <c r="CU163" s="52">
        <v>0</v>
      </c>
      <c r="CV163" s="7">
        <v>0</v>
      </c>
      <c r="CW163" s="53">
        <v>0</v>
      </c>
      <c r="CX163" s="52">
        <v>0</v>
      </c>
      <c r="CY163" s="7">
        <v>0</v>
      </c>
      <c r="CZ163" s="53">
        <v>0</v>
      </c>
      <c r="DA163" s="52">
        <v>0</v>
      </c>
      <c r="DB163" s="7">
        <v>0</v>
      </c>
      <c r="DC163" s="53">
        <v>0</v>
      </c>
      <c r="DD163" s="52">
        <v>0</v>
      </c>
      <c r="DE163" s="7">
        <v>0</v>
      </c>
      <c r="DF163" s="53">
        <v>0</v>
      </c>
      <c r="DG163" s="52">
        <v>0</v>
      </c>
      <c r="DH163" s="7">
        <v>0</v>
      </c>
      <c r="DI163" s="53">
        <v>0</v>
      </c>
      <c r="DJ163" s="52">
        <v>5.0000000000000001E-3</v>
      </c>
      <c r="DK163" s="7">
        <v>0.23200000000000001</v>
      </c>
      <c r="DL163" s="53">
        <f t="shared" si="368"/>
        <v>46400</v>
      </c>
      <c r="DM163" s="52">
        <v>0</v>
      </c>
      <c r="DN163" s="7">
        <v>0</v>
      </c>
      <c r="DO163" s="53">
        <v>0</v>
      </c>
      <c r="DP163" s="52">
        <v>0</v>
      </c>
      <c r="DQ163" s="7">
        <v>0</v>
      </c>
      <c r="DR163" s="53">
        <v>0</v>
      </c>
      <c r="DS163" s="52">
        <v>0</v>
      </c>
      <c r="DT163" s="7">
        <v>0</v>
      </c>
      <c r="DU163" s="53">
        <v>0</v>
      </c>
      <c r="DV163" s="52">
        <v>0</v>
      </c>
      <c r="DW163" s="7">
        <v>0</v>
      </c>
      <c r="DX163" s="53">
        <v>0</v>
      </c>
      <c r="DY163" s="52">
        <v>35.171500000000002</v>
      </c>
      <c r="DZ163" s="7">
        <v>162.839</v>
      </c>
      <c r="EA163" s="53">
        <f t="shared" si="369"/>
        <v>4629.8565599988624</v>
      </c>
      <c r="EB163" s="52">
        <v>0</v>
      </c>
      <c r="EC163" s="7">
        <v>0</v>
      </c>
      <c r="ED163" s="53">
        <v>0</v>
      </c>
      <c r="EE163" s="52">
        <v>0</v>
      </c>
      <c r="EF163" s="7">
        <v>0</v>
      </c>
      <c r="EG163" s="53">
        <v>0</v>
      </c>
      <c r="EH163" s="52">
        <v>0</v>
      </c>
      <c r="EI163" s="7">
        <v>0</v>
      </c>
      <c r="EJ163" s="53">
        <f t="shared" si="371"/>
        <v>0</v>
      </c>
      <c r="EK163" s="52">
        <v>0</v>
      </c>
      <c r="EL163" s="7">
        <v>0</v>
      </c>
      <c r="EM163" s="53">
        <v>0</v>
      </c>
      <c r="EN163" s="52">
        <v>0</v>
      </c>
      <c r="EO163" s="7">
        <v>0</v>
      </c>
      <c r="EP163" s="53">
        <v>0</v>
      </c>
      <c r="EQ163" s="52">
        <v>0</v>
      </c>
      <c r="ER163" s="7">
        <v>0</v>
      </c>
      <c r="ES163" s="53">
        <v>0</v>
      </c>
      <c r="ET163" s="52">
        <v>0</v>
      </c>
      <c r="EU163" s="7">
        <v>0</v>
      </c>
      <c r="EV163" s="53">
        <v>0</v>
      </c>
      <c r="EW163" s="52">
        <v>0</v>
      </c>
      <c r="EX163" s="7">
        <v>0</v>
      </c>
      <c r="EY163" s="53">
        <v>0</v>
      </c>
      <c r="EZ163" s="52">
        <v>0</v>
      </c>
      <c r="FA163" s="7">
        <v>0</v>
      </c>
      <c r="FB163" s="53">
        <v>0</v>
      </c>
      <c r="FC163" s="52">
        <v>0</v>
      </c>
      <c r="FD163" s="7">
        <v>0</v>
      </c>
      <c r="FE163" s="53">
        <v>0</v>
      </c>
      <c r="FF163" s="52">
        <v>0</v>
      </c>
      <c r="FG163" s="7">
        <v>0</v>
      </c>
      <c r="FH163" s="53">
        <v>0</v>
      </c>
      <c r="FI163" s="52">
        <v>0</v>
      </c>
      <c r="FJ163" s="7">
        <v>0</v>
      </c>
      <c r="FK163" s="53">
        <v>0</v>
      </c>
      <c r="FL163" s="52">
        <v>0</v>
      </c>
      <c r="FM163" s="7">
        <v>0</v>
      </c>
      <c r="FN163" s="53">
        <f t="shared" si="372"/>
        <v>0</v>
      </c>
      <c r="FO163" s="52">
        <v>0</v>
      </c>
      <c r="FP163" s="7">
        <v>0</v>
      </c>
      <c r="FQ163" s="53">
        <v>0</v>
      </c>
      <c r="FR163" s="52">
        <v>0</v>
      </c>
      <c r="FS163" s="7">
        <v>0</v>
      </c>
      <c r="FT163" s="53">
        <v>0</v>
      </c>
      <c r="FU163" s="52">
        <v>4.9800000000000001E-3</v>
      </c>
      <c r="FV163" s="7">
        <v>0.32400000000000001</v>
      </c>
      <c r="FW163" s="53">
        <f t="shared" ref="FW163" si="380">FV163/FU163*1000</f>
        <v>65060.240963855424</v>
      </c>
      <c r="FX163" s="52">
        <v>0</v>
      </c>
      <c r="FY163" s="7">
        <v>0</v>
      </c>
      <c r="FZ163" s="53">
        <v>0</v>
      </c>
      <c r="GA163" s="52">
        <v>0</v>
      </c>
      <c r="GB163" s="7">
        <v>0</v>
      </c>
      <c r="GC163" s="53">
        <v>0</v>
      </c>
      <c r="GD163" s="52">
        <v>0</v>
      </c>
      <c r="GE163" s="7">
        <v>0</v>
      </c>
      <c r="GF163" s="53">
        <v>0</v>
      </c>
      <c r="GG163" s="52">
        <v>0</v>
      </c>
      <c r="GH163" s="7">
        <v>0</v>
      </c>
      <c r="GI163" s="53">
        <v>0</v>
      </c>
      <c r="GJ163" s="52">
        <v>0</v>
      </c>
      <c r="GK163" s="7">
        <v>0</v>
      </c>
      <c r="GL163" s="53">
        <f t="shared" si="373"/>
        <v>0</v>
      </c>
      <c r="GM163" s="52">
        <v>0</v>
      </c>
      <c r="GN163" s="7">
        <v>0</v>
      </c>
      <c r="GO163" s="53">
        <v>0</v>
      </c>
      <c r="GP163" s="52">
        <v>0</v>
      </c>
      <c r="GQ163" s="7">
        <v>0</v>
      </c>
      <c r="GR163" s="53">
        <v>0</v>
      </c>
      <c r="GS163" s="52">
        <v>0</v>
      </c>
      <c r="GT163" s="7">
        <v>0</v>
      </c>
      <c r="GU163" s="53">
        <v>0</v>
      </c>
      <c r="GV163" s="52">
        <v>0</v>
      </c>
      <c r="GW163" s="7">
        <v>0</v>
      </c>
      <c r="GX163" s="53">
        <v>0</v>
      </c>
      <c r="GY163" s="52">
        <v>0</v>
      </c>
      <c r="GZ163" s="7">
        <v>0</v>
      </c>
      <c r="HA163" s="53">
        <v>0</v>
      </c>
      <c r="HB163" s="52">
        <v>0</v>
      </c>
      <c r="HC163" s="7">
        <v>0</v>
      </c>
      <c r="HD163" s="53">
        <v>0</v>
      </c>
      <c r="HE163" s="52">
        <v>0.2082</v>
      </c>
      <c r="HF163" s="7">
        <v>2.5760000000000001</v>
      </c>
      <c r="HG163" s="53">
        <f t="shared" si="374"/>
        <v>12372.718539865515</v>
      </c>
      <c r="HH163" s="52">
        <v>0</v>
      </c>
      <c r="HI163" s="7">
        <v>0</v>
      </c>
      <c r="HJ163" s="53">
        <v>0</v>
      </c>
      <c r="HK163" s="52">
        <v>0.5</v>
      </c>
      <c r="HL163" s="7">
        <v>5.8</v>
      </c>
      <c r="HM163" s="53">
        <f t="shared" si="375"/>
        <v>11600</v>
      </c>
      <c r="HN163" s="52">
        <v>0</v>
      </c>
      <c r="HO163" s="7">
        <v>0</v>
      </c>
      <c r="HP163" s="53">
        <v>0</v>
      </c>
      <c r="HQ163" s="52">
        <v>0</v>
      </c>
      <c r="HR163" s="7">
        <v>0</v>
      </c>
      <c r="HS163" s="53">
        <v>0</v>
      </c>
      <c r="HT163" s="52">
        <v>100.35155</v>
      </c>
      <c r="HU163" s="7">
        <v>798.11099999999999</v>
      </c>
      <c r="HV163" s="53">
        <f t="shared" si="376"/>
        <v>7953.150698718654</v>
      </c>
      <c r="HW163" s="52">
        <v>808.01326000000006</v>
      </c>
      <c r="HX163" s="7">
        <v>5715.384</v>
      </c>
      <c r="HY163" s="53">
        <f t="shared" si="377"/>
        <v>7073.3789690530575</v>
      </c>
      <c r="HZ163" s="10">
        <f t="shared" si="354"/>
        <v>946.81082000000015</v>
      </c>
      <c r="IA163" s="15">
        <f t="shared" si="355"/>
        <v>6790.9</v>
      </c>
    </row>
    <row r="164" spans="1:235" x14ac:dyDescent="0.3">
      <c r="A164" s="73">
        <v>2020</v>
      </c>
      <c r="B164" s="69" t="s">
        <v>7</v>
      </c>
      <c r="C164" s="52">
        <v>0.01</v>
      </c>
      <c r="D164" s="7">
        <v>0.11</v>
      </c>
      <c r="E164" s="53">
        <f t="shared" si="378"/>
        <v>11000</v>
      </c>
      <c r="F164" s="52">
        <v>0</v>
      </c>
      <c r="G164" s="7">
        <v>0</v>
      </c>
      <c r="H164" s="53">
        <v>0</v>
      </c>
      <c r="I164" s="52">
        <v>0</v>
      </c>
      <c r="J164" s="7">
        <v>0</v>
      </c>
      <c r="K164" s="53">
        <v>0</v>
      </c>
      <c r="L164" s="52">
        <v>0</v>
      </c>
      <c r="M164" s="7">
        <v>0</v>
      </c>
      <c r="N164" s="53">
        <v>0</v>
      </c>
      <c r="O164" s="52">
        <v>0</v>
      </c>
      <c r="P164" s="7">
        <v>0</v>
      </c>
      <c r="Q164" s="53">
        <v>0</v>
      </c>
      <c r="R164" s="52">
        <v>222.28982000000002</v>
      </c>
      <c r="S164" s="7">
        <v>1942.9349999999999</v>
      </c>
      <c r="T164" s="53">
        <f t="shared" si="363"/>
        <v>8740.548712487147</v>
      </c>
      <c r="U164" s="52">
        <v>0</v>
      </c>
      <c r="V164" s="7">
        <v>0</v>
      </c>
      <c r="W164" s="53">
        <v>0</v>
      </c>
      <c r="X164" s="52">
        <v>0</v>
      </c>
      <c r="Y164" s="7">
        <v>0</v>
      </c>
      <c r="Z164" s="53">
        <v>0</v>
      </c>
      <c r="AA164" s="52">
        <v>0</v>
      </c>
      <c r="AB164" s="7">
        <v>0</v>
      </c>
      <c r="AC164" s="53">
        <v>0</v>
      </c>
      <c r="AD164" s="52">
        <v>0.1721</v>
      </c>
      <c r="AE164" s="7">
        <v>5.2039999999999997</v>
      </c>
      <c r="AF164" s="53">
        <f t="shared" si="379"/>
        <v>30238.233585124923</v>
      </c>
      <c r="AG164" s="52">
        <v>0</v>
      </c>
      <c r="AH164" s="7">
        <v>0</v>
      </c>
      <c r="AI164" s="53">
        <v>0</v>
      </c>
      <c r="AJ164" s="52">
        <v>0</v>
      </c>
      <c r="AK164" s="7">
        <v>0</v>
      </c>
      <c r="AL164" s="53">
        <v>0</v>
      </c>
      <c r="AM164" s="52">
        <v>0</v>
      </c>
      <c r="AN164" s="7">
        <v>0</v>
      </c>
      <c r="AO164" s="53">
        <v>0</v>
      </c>
      <c r="AP164" s="52">
        <v>0</v>
      </c>
      <c r="AQ164" s="7">
        <v>0</v>
      </c>
      <c r="AR164" s="53">
        <v>0</v>
      </c>
      <c r="AS164" s="52">
        <v>0</v>
      </c>
      <c r="AT164" s="7">
        <v>0</v>
      </c>
      <c r="AU164" s="53">
        <v>0</v>
      </c>
      <c r="AV164" s="52">
        <v>0</v>
      </c>
      <c r="AW164" s="7">
        <v>0</v>
      </c>
      <c r="AX164" s="53">
        <f t="shared" si="365"/>
        <v>0</v>
      </c>
      <c r="AY164" s="52">
        <v>0</v>
      </c>
      <c r="AZ164" s="7">
        <v>0</v>
      </c>
      <c r="BA164" s="53">
        <v>0</v>
      </c>
      <c r="BB164" s="52">
        <v>0</v>
      </c>
      <c r="BC164" s="7">
        <v>0</v>
      </c>
      <c r="BD164" s="53">
        <v>0</v>
      </c>
      <c r="BE164" s="52">
        <v>2.0350700000000002</v>
      </c>
      <c r="BF164" s="7">
        <v>43.475999999999999</v>
      </c>
      <c r="BG164" s="53">
        <f t="shared" si="366"/>
        <v>21363.392905403743</v>
      </c>
      <c r="BH164" s="52">
        <v>0</v>
      </c>
      <c r="BI164" s="7">
        <v>0</v>
      </c>
      <c r="BJ164" s="53">
        <v>0</v>
      </c>
      <c r="BK164" s="52">
        <v>0</v>
      </c>
      <c r="BL164" s="7">
        <v>0</v>
      </c>
      <c r="BM164" s="53">
        <v>0</v>
      </c>
      <c r="BN164" s="52">
        <v>0</v>
      </c>
      <c r="BO164" s="7">
        <v>0</v>
      </c>
      <c r="BP164" s="53">
        <v>0</v>
      </c>
      <c r="BQ164" s="52">
        <v>0</v>
      </c>
      <c r="BR164" s="7">
        <v>0</v>
      </c>
      <c r="BS164" s="53">
        <v>0</v>
      </c>
      <c r="BT164" s="52">
        <v>0</v>
      </c>
      <c r="BU164" s="7">
        <v>0</v>
      </c>
      <c r="BV164" s="53">
        <v>0</v>
      </c>
      <c r="BW164" s="52">
        <v>0</v>
      </c>
      <c r="BX164" s="7">
        <v>0</v>
      </c>
      <c r="BY164" s="53">
        <v>0</v>
      </c>
      <c r="BZ164" s="52">
        <v>0</v>
      </c>
      <c r="CA164" s="7">
        <v>0</v>
      </c>
      <c r="CB164" s="53">
        <v>0</v>
      </c>
      <c r="CC164" s="52">
        <v>0</v>
      </c>
      <c r="CD164" s="7">
        <v>0</v>
      </c>
      <c r="CE164" s="53">
        <v>0</v>
      </c>
      <c r="CF164" s="52">
        <v>0</v>
      </c>
      <c r="CG164" s="7">
        <v>0</v>
      </c>
      <c r="CH164" s="53">
        <v>0</v>
      </c>
      <c r="CI164" s="52">
        <v>0</v>
      </c>
      <c r="CJ164" s="7">
        <v>0</v>
      </c>
      <c r="CK164" s="53">
        <v>0</v>
      </c>
      <c r="CL164" s="52">
        <v>0</v>
      </c>
      <c r="CM164" s="7">
        <v>0</v>
      </c>
      <c r="CN164" s="53">
        <v>0</v>
      </c>
      <c r="CO164" s="52">
        <v>0</v>
      </c>
      <c r="CP164" s="7">
        <v>0</v>
      </c>
      <c r="CQ164" s="53">
        <v>0</v>
      </c>
      <c r="CR164" s="52">
        <v>0</v>
      </c>
      <c r="CS164" s="7">
        <v>0</v>
      </c>
      <c r="CT164" s="53">
        <v>0</v>
      </c>
      <c r="CU164" s="52">
        <v>0</v>
      </c>
      <c r="CV164" s="7">
        <v>0</v>
      </c>
      <c r="CW164" s="53">
        <v>0</v>
      </c>
      <c r="CX164" s="52">
        <v>0</v>
      </c>
      <c r="CY164" s="7">
        <v>0</v>
      </c>
      <c r="CZ164" s="53">
        <v>0</v>
      </c>
      <c r="DA164" s="52">
        <v>397.67678000000001</v>
      </c>
      <c r="DB164" s="7">
        <v>3461.105</v>
      </c>
      <c r="DC164" s="53">
        <f t="shared" si="367"/>
        <v>8703.3117699253144</v>
      </c>
      <c r="DD164" s="52">
        <v>0</v>
      </c>
      <c r="DE164" s="7">
        <v>0</v>
      </c>
      <c r="DF164" s="53">
        <v>0</v>
      </c>
      <c r="DG164" s="52">
        <v>0</v>
      </c>
      <c r="DH164" s="7">
        <v>0</v>
      </c>
      <c r="DI164" s="53">
        <v>0</v>
      </c>
      <c r="DJ164" s="52">
        <v>2.173</v>
      </c>
      <c r="DK164" s="7">
        <v>16.059999999999999</v>
      </c>
      <c r="DL164" s="53">
        <f t="shared" si="368"/>
        <v>7390.7040957202016</v>
      </c>
      <c r="DM164" s="52">
        <v>0</v>
      </c>
      <c r="DN164" s="7">
        <v>0</v>
      </c>
      <c r="DO164" s="53">
        <v>0</v>
      </c>
      <c r="DP164" s="52">
        <v>0</v>
      </c>
      <c r="DQ164" s="7">
        <v>0</v>
      </c>
      <c r="DR164" s="53">
        <v>0</v>
      </c>
      <c r="DS164" s="52">
        <v>0</v>
      </c>
      <c r="DT164" s="7">
        <v>0</v>
      </c>
      <c r="DU164" s="53">
        <v>0</v>
      </c>
      <c r="DV164" s="52">
        <v>0</v>
      </c>
      <c r="DW164" s="7">
        <v>0</v>
      </c>
      <c r="DX164" s="53">
        <v>0</v>
      </c>
      <c r="DY164" s="52">
        <v>1.8878299999999999</v>
      </c>
      <c r="DZ164" s="7">
        <v>21.44</v>
      </c>
      <c r="EA164" s="53">
        <f t="shared" si="369"/>
        <v>11356.954810549681</v>
      </c>
      <c r="EB164" s="52">
        <v>713.18760999999995</v>
      </c>
      <c r="EC164" s="7">
        <v>6580.7120000000004</v>
      </c>
      <c r="ED164" s="53">
        <f t="shared" si="370"/>
        <v>9227.1821716027862</v>
      </c>
      <c r="EE164" s="52">
        <v>0</v>
      </c>
      <c r="EF164" s="7">
        <v>0</v>
      </c>
      <c r="EG164" s="53">
        <v>0</v>
      </c>
      <c r="EH164" s="52">
        <v>0</v>
      </c>
      <c r="EI164" s="7">
        <v>0</v>
      </c>
      <c r="EJ164" s="53">
        <f t="shared" si="371"/>
        <v>0</v>
      </c>
      <c r="EK164" s="52">
        <v>0</v>
      </c>
      <c r="EL164" s="7">
        <v>0</v>
      </c>
      <c r="EM164" s="53">
        <v>0</v>
      </c>
      <c r="EN164" s="52">
        <v>0.05</v>
      </c>
      <c r="EO164" s="7">
        <v>1.417</v>
      </c>
      <c r="EP164" s="53">
        <f t="shared" ref="EP164" si="381">EO164/EN164*1000</f>
        <v>28340</v>
      </c>
      <c r="EQ164" s="52">
        <v>0</v>
      </c>
      <c r="ER164" s="7">
        <v>0</v>
      </c>
      <c r="ES164" s="53">
        <v>0</v>
      </c>
      <c r="ET164" s="52">
        <v>0</v>
      </c>
      <c r="EU164" s="7">
        <v>0</v>
      </c>
      <c r="EV164" s="53">
        <v>0</v>
      </c>
      <c r="EW164" s="52">
        <v>0</v>
      </c>
      <c r="EX164" s="7">
        <v>0</v>
      </c>
      <c r="EY164" s="53">
        <v>0</v>
      </c>
      <c r="EZ164" s="52">
        <v>0</v>
      </c>
      <c r="FA164" s="7">
        <v>0</v>
      </c>
      <c r="FB164" s="53">
        <v>0</v>
      </c>
      <c r="FC164" s="52">
        <v>0</v>
      </c>
      <c r="FD164" s="7">
        <v>0</v>
      </c>
      <c r="FE164" s="53">
        <v>0</v>
      </c>
      <c r="FF164" s="52">
        <v>0</v>
      </c>
      <c r="FG164" s="7">
        <v>0</v>
      </c>
      <c r="FH164" s="53">
        <v>0</v>
      </c>
      <c r="FI164" s="52">
        <v>0</v>
      </c>
      <c r="FJ164" s="7">
        <v>0</v>
      </c>
      <c r="FK164" s="53">
        <v>0</v>
      </c>
      <c r="FL164" s="52">
        <v>0</v>
      </c>
      <c r="FM164" s="7">
        <v>0</v>
      </c>
      <c r="FN164" s="53">
        <f t="shared" si="372"/>
        <v>0</v>
      </c>
      <c r="FO164" s="52">
        <v>0</v>
      </c>
      <c r="FP164" s="7">
        <v>0</v>
      </c>
      <c r="FQ164" s="53">
        <v>0</v>
      </c>
      <c r="FR164" s="52">
        <v>0</v>
      </c>
      <c r="FS164" s="7">
        <v>0</v>
      </c>
      <c r="FT164" s="53">
        <v>0</v>
      </c>
      <c r="FU164" s="52">
        <v>0</v>
      </c>
      <c r="FV164" s="7">
        <v>0</v>
      </c>
      <c r="FW164" s="53">
        <v>0</v>
      </c>
      <c r="FX164" s="52">
        <v>0</v>
      </c>
      <c r="FY164" s="7">
        <v>0</v>
      </c>
      <c r="FZ164" s="53">
        <v>0</v>
      </c>
      <c r="GA164" s="52">
        <v>0</v>
      </c>
      <c r="GB164" s="7">
        <v>0</v>
      </c>
      <c r="GC164" s="53">
        <v>0</v>
      </c>
      <c r="GD164" s="52">
        <v>0</v>
      </c>
      <c r="GE164" s="7">
        <v>0</v>
      </c>
      <c r="GF164" s="53">
        <v>0</v>
      </c>
      <c r="GG164" s="52">
        <v>0</v>
      </c>
      <c r="GH164" s="7">
        <v>0</v>
      </c>
      <c r="GI164" s="53">
        <v>0</v>
      </c>
      <c r="GJ164" s="52">
        <v>0</v>
      </c>
      <c r="GK164" s="7">
        <v>0</v>
      </c>
      <c r="GL164" s="53">
        <f t="shared" si="373"/>
        <v>0</v>
      </c>
      <c r="GM164" s="52">
        <v>138.16236999999998</v>
      </c>
      <c r="GN164" s="7">
        <v>1109.816</v>
      </c>
      <c r="GO164" s="53">
        <f t="shared" ref="GO164" si="382">GN164/GM164*1000</f>
        <v>8032.6937066872852</v>
      </c>
      <c r="GP164" s="52">
        <v>0</v>
      </c>
      <c r="GQ164" s="7">
        <v>0</v>
      </c>
      <c r="GR164" s="53">
        <v>0</v>
      </c>
      <c r="GS164" s="52">
        <v>0</v>
      </c>
      <c r="GT164" s="7">
        <v>0</v>
      </c>
      <c r="GU164" s="53">
        <v>0</v>
      </c>
      <c r="GV164" s="52">
        <v>0</v>
      </c>
      <c r="GW164" s="7">
        <v>0</v>
      </c>
      <c r="GX164" s="53">
        <v>0</v>
      </c>
      <c r="GY164" s="52">
        <v>0</v>
      </c>
      <c r="GZ164" s="7">
        <v>0</v>
      </c>
      <c r="HA164" s="53">
        <v>0</v>
      </c>
      <c r="HB164" s="52">
        <v>0</v>
      </c>
      <c r="HC164" s="7">
        <v>0</v>
      </c>
      <c r="HD164" s="53">
        <v>0</v>
      </c>
      <c r="HE164" s="52">
        <v>0</v>
      </c>
      <c r="HF164" s="7">
        <v>0</v>
      </c>
      <c r="HG164" s="53">
        <v>0</v>
      </c>
      <c r="HH164" s="52">
        <v>0</v>
      </c>
      <c r="HI164" s="7">
        <v>0</v>
      </c>
      <c r="HJ164" s="53">
        <v>0</v>
      </c>
      <c r="HK164" s="52">
        <v>0</v>
      </c>
      <c r="HL164" s="7">
        <v>0</v>
      </c>
      <c r="HM164" s="53">
        <v>0</v>
      </c>
      <c r="HN164" s="52">
        <v>0</v>
      </c>
      <c r="HO164" s="7">
        <v>0</v>
      </c>
      <c r="HP164" s="53">
        <v>0</v>
      </c>
      <c r="HQ164" s="52">
        <v>0</v>
      </c>
      <c r="HR164" s="7">
        <v>0</v>
      </c>
      <c r="HS164" s="53">
        <v>0</v>
      </c>
      <c r="HT164" s="52">
        <v>0</v>
      </c>
      <c r="HU164" s="7">
        <v>0</v>
      </c>
      <c r="HV164" s="53">
        <v>0</v>
      </c>
      <c r="HW164" s="52">
        <v>391.4</v>
      </c>
      <c r="HX164" s="7">
        <v>2991.8409999999999</v>
      </c>
      <c r="HY164" s="53">
        <f t="shared" si="377"/>
        <v>7643.9473684210525</v>
      </c>
      <c r="HZ164" s="10">
        <f t="shared" si="354"/>
        <v>1869.0445799999998</v>
      </c>
      <c r="IA164" s="15">
        <f t="shared" si="355"/>
        <v>16174.115999999998</v>
      </c>
    </row>
    <row r="165" spans="1:235" x14ac:dyDescent="0.3">
      <c r="A165" s="73">
        <v>2020</v>
      </c>
      <c r="B165" s="69" t="s">
        <v>8</v>
      </c>
      <c r="C165" s="52">
        <v>0</v>
      </c>
      <c r="D165" s="7">
        <v>0</v>
      </c>
      <c r="E165" s="53">
        <f>IF(C165=0,0,D165/C165*1000)</f>
        <v>0</v>
      </c>
      <c r="F165" s="52">
        <v>0</v>
      </c>
      <c r="G165" s="7">
        <v>0</v>
      </c>
      <c r="H165" s="53">
        <f>IF(F165=0,0,G165/F165*1000)</f>
        <v>0</v>
      </c>
      <c r="I165" s="52">
        <v>0</v>
      </c>
      <c r="J165" s="7">
        <v>0</v>
      </c>
      <c r="K165" s="53">
        <f>IF(I165=0,0,J165/I165*1000)</f>
        <v>0</v>
      </c>
      <c r="L165" s="52">
        <v>0</v>
      </c>
      <c r="M165" s="7">
        <v>0</v>
      </c>
      <c r="N165" s="53">
        <f>IF(L165=0,0,M165/L165*1000)</f>
        <v>0</v>
      </c>
      <c r="O165" s="52">
        <v>0</v>
      </c>
      <c r="P165" s="7">
        <v>0</v>
      </c>
      <c r="Q165" s="53">
        <f>IF(O165=0,0,P165/O165*1000)</f>
        <v>0</v>
      </c>
      <c r="R165" s="52">
        <v>638.26445999999999</v>
      </c>
      <c r="S165" s="7">
        <v>5587.0860000000002</v>
      </c>
      <c r="T165" s="53">
        <f>IF(R165=0,0,S165/R165*1000)</f>
        <v>8753.5596138315468</v>
      </c>
      <c r="U165" s="52">
        <v>0</v>
      </c>
      <c r="V165" s="7">
        <v>0</v>
      </c>
      <c r="W165" s="53">
        <f>IF(U165=0,0,V165/U165*1000)</f>
        <v>0</v>
      </c>
      <c r="X165" s="52">
        <v>0</v>
      </c>
      <c r="Y165" s="7">
        <v>0</v>
      </c>
      <c r="Z165" s="53">
        <f>IF(X165=0,0,Y165/X165*1000)</f>
        <v>0</v>
      </c>
      <c r="AA165" s="52">
        <v>0</v>
      </c>
      <c r="AB165" s="7">
        <v>0</v>
      </c>
      <c r="AC165" s="53">
        <f>IF(AA165=0,0,AB165/AA165*1000)</f>
        <v>0</v>
      </c>
      <c r="AD165" s="52">
        <v>0</v>
      </c>
      <c r="AE165" s="7">
        <v>0</v>
      </c>
      <c r="AF165" s="53">
        <f>IF(AD165=0,0,AE165/AD165*1000)</f>
        <v>0</v>
      </c>
      <c r="AG165" s="52">
        <v>0</v>
      </c>
      <c r="AH165" s="7">
        <v>0</v>
      </c>
      <c r="AI165" s="53">
        <f>IF(AG165=0,0,AH165/AG165*1000)</f>
        <v>0</v>
      </c>
      <c r="AJ165" s="52">
        <v>0</v>
      </c>
      <c r="AK165" s="7">
        <v>0</v>
      </c>
      <c r="AL165" s="53">
        <f>IF(AJ165=0,0,AK165/AJ165*1000)</f>
        <v>0</v>
      </c>
      <c r="AM165" s="52">
        <v>0</v>
      </c>
      <c r="AN165" s="7">
        <v>0</v>
      </c>
      <c r="AO165" s="53">
        <f>IF(AM165=0,0,AN165/AM165*1000)</f>
        <v>0</v>
      </c>
      <c r="AP165" s="52">
        <v>0</v>
      </c>
      <c r="AQ165" s="7">
        <v>0</v>
      </c>
      <c r="AR165" s="53">
        <f>IF(AP165=0,0,AQ165/AP165*1000)</f>
        <v>0</v>
      </c>
      <c r="AS165" s="52">
        <v>0</v>
      </c>
      <c r="AT165" s="7">
        <v>0</v>
      </c>
      <c r="AU165" s="53">
        <f>IF(AS165=0,0,AT165/AS165*1000)</f>
        <v>0</v>
      </c>
      <c r="AV165" s="52">
        <v>0</v>
      </c>
      <c r="AW165" s="7">
        <v>0</v>
      </c>
      <c r="AX165" s="53">
        <f t="shared" si="365"/>
        <v>0</v>
      </c>
      <c r="AY165" s="52">
        <v>0</v>
      </c>
      <c r="AZ165" s="7">
        <v>0</v>
      </c>
      <c r="BA165" s="53">
        <f>IF(AY165=0,0,AZ165/AY165*1000)</f>
        <v>0</v>
      </c>
      <c r="BB165" s="52">
        <v>0</v>
      </c>
      <c r="BC165" s="7">
        <v>0</v>
      </c>
      <c r="BD165" s="53">
        <f>IF(BB165=0,0,BC165/BB165*1000)</f>
        <v>0</v>
      </c>
      <c r="BE165" s="52">
        <v>59.24747</v>
      </c>
      <c r="BF165" s="7">
        <v>293.26499999999999</v>
      </c>
      <c r="BG165" s="53">
        <f>IF(BE165=0,0,BF165/BE165*1000)</f>
        <v>4949.831613062971</v>
      </c>
      <c r="BH165" s="52">
        <v>0</v>
      </c>
      <c r="BI165" s="7">
        <v>0</v>
      </c>
      <c r="BJ165" s="53">
        <f>IF(BH165=0,0,BI165/BH165*1000)</f>
        <v>0</v>
      </c>
      <c r="BK165" s="52">
        <v>0</v>
      </c>
      <c r="BL165" s="7">
        <v>0</v>
      </c>
      <c r="BM165" s="53">
        <f>IF(BK165=0,0,BL165/BK165*1000)</f>
        <v>0</v>
      </c>
      <c r="BN165" s="52">
        <v>0</v>
      </c>
      <c r="BO165" s="7">
        <v>0</v>
      </c>
      <c r="BP165" s="53">
        <f>IF(BN165=0,0,BO165/BN165*1000)</f>
        <v>0</v>
      </c>
      <c r="BQ165" s="52">
        <v>0.32955000000000001</v>
      </c>
      <c r="BR165" s="7">
        <v>4.641</v>
      </c>
      <c r="BS165" s="53">
        <f>IF(BQ165=0,0,BR165/BQ165*1000)</f>
        <v>14082.84023668639</v>
      </c>
      <c r="BT165" s="52">
        <v>0</v>
      </c>
      <c r="BU165" s="7">
        <v>0</v>
      </c>
      <c r="BV165" s="53">
        <f>IF(BT165=0,0,BU165/BT165*1000)</f>
        <v>0</v>
      </c>
      <c r="BW165" s="52">
        <v>0</v>
      </c>
      <c r="BX165" s="7">
        <v>0</v>
      </c>
      <c r="BY165" s="53">
        <f>IF(BW165=0,0,BX165/BW165*1000)</f>
        <v>0</v>
      </c>
      <c r="BZ165" s="52">
        <v>0</v>
      </c>
      <c r="CA165" s="7">
        <v>0</v>
      </c>
      <c r="CB165" s="53">
        <f>IF(BZ165=0,0,CA165/BZ165*1000)</f>
        <v>0</v>
      </c>
      <c r="CC165" s="52">
        <v>0</v>
      </c>
      <c r="CD165" s="7">
        <v>0</v>
      </c>
      <c r="CE165" s="53">
        <f>IF(CC165=0,0,CD165/CC165*1000)</f>
        <v>0</v>
      </c>
      <c r="CF165" s="52">
        <v>0</v>
      </c>
      <c r="CG165" s="7">
        <v>0</v>
      </c>
      <c r="CH165" s="53">
        <f>IF(CF165=0,0,CG165/CF165*1000)</f>
        <v>0</v>
      </c>
      <c r="CI165" s="52">
        <v>0</v>
      </c>
      <c r="CJ165" s="7">
        <v>0</v>
      </c>
      <c r="CK165" s="53">
        <f>IF(CI165=0,0,CJ165/CI165*1000)</f>
        <v>0</v>
      </c>
      <c r="CL165" s="52">
        <v>0</v>
      </c>
      <c r="CM165" s="7">
        <v>0</v>
      </c>
      <c r="CN165" s="53">
        <f>IF(CL165=0,0,CM165/CL165*1000)</f>
        <v>0</v>
      </c>
      <c r="CO165" s="52">
        <v>0</v>
      </c>
      <c r="CP165" s="7">
        <v>0</v>
      </c>
      <c r="CQ165" s="53">
        <f>IF(CO165=0,0,CP165/CO165*1000)</f>
        <v>0</v>
      </c>
      <c r="CR165" s="52">
        <v>0</v>
      </c>
      <c r="CS165" s="7">
        <v>0</v>
      </c>
      <c r="CT165" s="53">
        <f>IF(CR165=0,0,CS165/CR165*1000)</f>
        <v>0</v>
      </c>
      <c r="CU165" s="52">
        <v>0</v>
      </c>
      <c r="CV165" s="7">
        <v>0</v>
      </c>
      <c r="CW165" s="53">
        <f>IF(CU165=0,0,CV165/CU165*1000)</f>
        <v>0</v>
      </c>
      <c r="CX165" s="52">
        <v>0</v>
      </c>
      <c r="CY165" s="7">
        <v>0</v>
      </c>
      <c r="CZ165" s="53">
        <f>IF(CX165=0,0,CY165/CX165*1000)</f>
        <v>0</v>
      </c>
      <c r="DA165" s="52">
        <v>508.66055999999998</v>
      </c>
      <c r="DB165" s="7">
        <v>4181.2470000000003</v>
      </c>
      <c r="DC165" s="53">
        <f>IF(DA165=0,0,DB165/DA165*1000)</f>
        <v>8220.1124459108851</v>
      </c>
      <c r="DD165" s="52">
        <v>0</v>
      </c>
      <c r="DE165" s="7">
        <v>0</v>
      </c>
      <c r="DF165" s="53">
        <f>IF(DD165=0,0,DE165/DD165*1000)</f>
        <v>0</v>
      </c>
      <c r="DG165" s="52">
        <v>0</v>
      </c>
      <c r="DH165" s="7">
        <v>0</v>
      </c>
      <c r="DI165" s="53">
        <f>IF(DG165=0,0,DH165/DG165*1000)</f>
        <v>0</v>
      </c>
      <c r="DJ165" s="52">
        <v>0.20499999999999999</v>
      </c>
      <c r="DK165" s="7">
        <v>8.3620000000000001</v>
      </c>
      <c r="DL165" s="53">
        <f>IF(DJ165=0,0,DK165/DJ165*1000)</f>
        <v>40790.243902439033</v>
      </c>
      <c r="DM165" s="52">
        <v>0</v>
      </c>
      <c r="DN165" s="7">
        <v>0</v>
      </c>
      <c r="DO165" s="53">
        <f>IF(DM165=0,0,DN165/DM165*1000)</f>
        <v>0</v>
      </c>
      <c r="DP165" s="52">
        <v>0</v>
      </c>
      <c r="DQ165" s="7">
        <v>0</v>
      </c>
      <c r="DR165" s="53">
        <f>IF(DP165=0,0,DQ165/DP165*1000)</f>
        <v>0</v>
      </c>
      <c r="DS165" s="52">
        <v>0</v>
      </c>
      <c r="DT165" s="7">
        <v>0</v>
      </c>
      <c r="DU165" s="53">
        <f>IF(DS165=0,0,DT165/DS165*1000)</f>
        <v>0</v>
      </c>
      <c r="DV165" s="52">
        <v>0</v>
      </c>
      <c r="DW165" s="7">
        <v>0</v>
      </c>
      <c r="DX165" s="53">
        <f>IF(DV165=0,0,DW165/DV165*1000)</f>
        <v>0</v>
      </c>
      <c r="DY165" s="52">
        <v>0.18099999999999999</v>
      </c>
      <c r="DZ165" s="7">
        <v>2.516</v>
      </c>
      <c r="EA165" s="53">
        <f>IF(DY165=0,0,DZ165/DY165*1000)</f>
        <v>13900.552486187848</v>
      </c>
      <c r="EB165" s="52">
        <v>374.30273999999997</v>
      </c>
      <c r="EC165" s="7">
        <v>3973.5279999999998</v>
      </c>
      <c r="ED165" s="53">
        <f>IF(EB165=0,0,EC165/EB165*1000)</f>
        <v>10615.813285256741</v>
      </c>
      <c r="EE165" s="52">
        <v>0</v>
      </c>
      <c r="EF165" s="7">
        <v>0</v>
      </c>
      <c r="EG165" s="53">
        <f>IF(EE165=0,0,EF165/EE165*1000)</f>
        <v>0</v>
      </c>
      <c r="EH165" s="52">
        <v>0</v>
      </c>
      <c r="EI165" s="7">
        <v>0</v>
      </c>
      <c r="EJ165" s="53">
        <f t="shared" si="371"/>
        <v>0</v>
      </c>
      <c r="EK165" s="52">
        <v>0</v>
      </c>
      <c r="EL165" s="7">
        <v>0</v>
      </c>
      <c r="EM165" s="53">
        <f>IF(EK165=0,0,EL165/EK165*1000)</f>
        <v>0</v>
      </c>
      <c r="EN165" s="52">
        <v>0</v>
      </c>
      <c r="EO165" s="7">
        <v>0</v>
      </c>
      <c r="EP165" s="53">
        <f>IF(EN165=0,0,EO165/EN165*1000)</f>
        <v>0</v>
      </c>
      <c r="EQ165" s="52">
        <v>0</v>
      </c>
      <c r="ER165" s="7">
        <v>0</v>
      </c>
      <c r="ES165" s="53">
        <f>IF(EQ165=0,0,ER165/EQ165*1000)</f>
        <v>0</v>
      </c>
      <c r="ET165" s="52">
        <v>0</v>
      </c>
      <c r="EU165" s="7">
        <v>0</v>
      </c>
      <c r="EV165" s="53">
        <f>IF(ET165=0,0,EU165/ET165*1000)</f>
        <v>0</v>
      </c>
      <c r="EW165" s="52">
        <v>0</v>
      </c>
      <c r="EX165" s="7">
        <v>0</v>
      </c>
      <c r="EY165" s="53">
        <f>IF(EW165=0,0,EX165/EW165*1000)</f>
        <v>0</v>
      </c>
      <c r="EZ165" s="52">
        <v>0</v>
      </c>
      <c r="FA165" s="7">
        <v>0</v>
      </c>
      <c r="FB165" s="53">
        <f>IF(EZ165=0,0,FA165/EZ165*1000)</f>
        <v>0</v>
      </c>
      <c r="FC165" s="52">
        <v>0</v>
      </c>
      <c r="FD165" s="7">
        <v>0</v>
      </c>
      <c r="FE165" s="53">
        <f>IF(FC165=0,0,FD165/FC165*1000)</f>
        <v>0</v>
      </c>
      <c r="FF165" s="52">
        <v>0</v>
      </c>
      <c r="FG165" s="7">
        <v>0</v>
      </c>
      <c r="FH165" s="53">
        <f>IF(FF165=0,0,FG165/FF165*1000)</f>
        <v>0</v>
      </c>
      <c r="FI165" s="52">
        <v>0</v>
      </c>
      <c r="FJ165" s="7">
        <v>0</v>
      </c>
      <c r="FK165" s="53">
        <f>IF(FI165=0,0,FJ165/FI165*1000)</f>
        <v>0</v>
      </c>
      <c r="FL165" s="52">
        <v>0</v>
      </c>
      <c r="FM165" s="7">
        <v>0</v>
      </c>
      <c r="FN165" s="53">
        <f t="shared" si="372"/>
        <v>0</v>
      </c>
      <c r="FO165" s="52">
        <v>0</v>
      </c>
      <c r="FP165" s="7">
        <v>0</v>
      </c>
      <c r="FQ165" s="53">
        <f>IF(FO165=0,0,FP165/FO165*1000)</f>
        <v>0</v>
      </c>
      <c r="FR165" s="52">
        <v>0</v>
      </c>
      <c r="FS165" s="7">
        <v>0</v>
      </c>
      <c r="FT165" s="53">
        <f>IF(FR165=0,0,FS165/FR165*1000)</f>
        <v>0</v>
      </c>
      <c r="FU165" s="52">
        <v>0</v>
      </c>
      <c r="FV165" s="7">
        <v>0</v>
      </c>
      <c r="FW165" s="53">
        <f>IF(FU165=0,0,FV165/FU165*1000)</f>
        <v>0</v>
      </c>
      <c r="FX165" s="52">
        <v>0</v>
      </c>
      <c r="FY165" s="7">
        <v>0</v>
      </c>
      <c r="FZ165" s="53">
        <f>IF(FX165=0,0,FY165/FX165*1000)</f>
        <v>0</v>
      </c>
      <c r="GA165" s="52">
        <v>0</v>
      </c>
      <c r="GB165" s="7">
        <v>0</v>
      </c>
      <c r="GC165" s="53">
        <f>IF(GA165=0,0,GB165/GA165*1000)</f>
        <v>0</v>
      </c>
      <c r="GD165" s="52">
        <v>0</v>
      </c>
      <c r="GE165" s="7">
        <v>0</v>
      </c>
      <c r="GF165" s="53">
        <f>IF(GD165=0,0,GE165/GD165*1000)</f>
        <v>0</v>
      </c>
      <c r="GG165" s="52">
        <v>0</v>
      </c>
      <c r="GH165" s="7">
        <v>0</v>
      </c>
      <c r="GI165" s="53">
        <f>IF(GG165=0,0,GH165/GG165*1000)</f>
        <v>0</v>
      </c>
      <c r="GJ165" s="52">
        <v>0</v>
      </c>
      <c r="GK165" s="7">
        <v>0</v>
      </c>
      <c r="GL165" s="53">
        <f t="shared" si="373"/>
        <v>0</v>
      </c>
      <c r="GM165" s="52">
        <v>0</v>
      </c>
      <c r="GN165" s="7">
        <v>0</v>
      </c>
      <c r="GO165" s="53">
        <f>IF(GM165=0,0,GN165/GM165*1000)</f>
        <v>0</v>
      </c>
      <c r="GP165" s="52">
        <v>0</v>
      </c>
      <c r="GQ165" s="7">
        <v>0</v>
      </c>
      <c r="GR165" s="53">
        <f>IF(GP165=0,0,GQ165/GP165*1000)</f>
        <v>0</v>
      </c>
      <c r="GS165" s="52">
        <v>0</v>
      </c>
      <c r="GT165" s="7">
        <v>0</v>
      </c>
      <c r="GU165" s="53">
        <f>IF(GS165=0,0,GT165/GS165*1000)</f>
        <v>0</v>
      </c>
      <c r="GV165" s="52">
        <v>0</v>
      </c>
      <c r="GW165" s="7">
        <v>0</v>
      </c>
      <c r="GX165" s="53">
        <f>IF(GV165=0,0,GW165/GV165*1000)</f>
        <v>0</v>
      </c>
      <c r="GY165" s="52">
        <v>0</v>
      </c>
      <c r="GZ165" s="7">
        <v>0</v>
      </c>
      <c r="HA165" s="53">
        <f>IF(GY165=0,0,GZ165/GY165*1000)</f>
        <v>0</v>
      </c>
      <c r="HB165" s="52">
        <v>0</v>
      </c>
      <c r="HC165" s="7">
        <v>0</v>
      </c>
      <c r="HD165" s="53">
        <f>IF(HB165=0,0,HC165/HB165*1000)</f>
        <v>0</v>
      </c>
      <c r="HE165" s="52">
        <v>0</v>
      </c>
      <c r="HF165" s="7">
        <v>0</v>
      </c>
      <c r="HG165" s="53">
        <f>IF(HE165=0,0,HF165/HE165*1000)</f>
        <v>0</v>
      </c>
      <c r="HH165" s="52">
        <v>0</v>
      </c>
      <c r="HI165" s="7">
        <v>0</v>
      </c>
      <c r="HJ165" s="53">
        <f>IF(HH165=0,0,HI165/HH165*1000)</f>
        <v>0</v>
      </c>
      <c r="HK165" s="52">
        <v>1.7829999999999999E-2</v>
      </c>
      <c r="HL165" s="7">
        <v>0.72</v>
      </c>
      <c r="HM165" s="53">
        <f>IF(HK165=0,0,HL165/HK165*1000)</f>
        <v>40381.379697139659</v>
      </c>
      <c r="HN165" s="52">
        <v>0</v>
      </c>
      <c r="HO165" s="7">
        <v>0</v>
      </c>
      <c r="HP165" s="53">
        <f>IF(HN165=0,0,HO165/HN165*1000)</f>
        <v>0</v>
      </c>
      <c r="HQ165" s="52">
        <v>0</v>
      </c>
      <c r="HR165" s="7">
        <v>0</v>
      </c>
      <c r="HS165" s="53">
        <f>IF(HQ165=0,0,HR165/HQ165*1000)</f>
        <v>0</v>
      </c>
      <c r="HT165" s="52">
        <v>34.11</v>
      </c>
      <c r="HU165" s="7">
        <v>254.89099999999999</v>
      </c>
      <c r="HV165" s="53">
        <f>IF(HT165=0,0,HU165/HT165*1000)</f>
        <v>7472.618000586338</v>
      </c>
      <c r="HW165" s="52">
        <v>750.36334999999997</v>
      </c>
      <c r="HX165" s="7">
        <v>6554.4160000000002</v>
      </c>
      <c r="HY165" s="53">
        <f>IF(HW165=0,0,HX165/HW165*1000)</f>
        <v>8734.9895220762046</v>
      </c>
      <c r="HZ165" s="10">
        <f t="shared" si="354"/>
        <v>2365.6819599999999</v>
      </c>
      <c r="IA165" s="105">
        <f t="shared" si="355"/>
        <v>20860.671999999999</v>
      </c>
    </row>
    <row r="166" spans="1:235" x14ac:dyDescent="0.3">
      <c r="A166" s="73">
        <v>2020</v>
      </c>
      <c r="B166" s="53" t="s">
        <v>9</v>
      </c>
      <c r="C166" s="52">
        <v>0</v>
      </c>
      <c r="D166" s="7">
        <v>0</v>
      </c>
      <c r="E166" s="53">
        <f t="shared" ref="E166:BS173" si="383">IF(C166=0,0,D166/C166*1000)</f>
        <v>0</v>
      </c>
      <c r="F166" s="52">
        <v>0</v>
      </c>
      <c r="G166" s="7">
        <v>0</v>
      </c>
      <c r="H166" s="53">
        <f t="shared" si="383"/>
        <v>0</v>
      </c>
      <c r="I166" s="52">
        <v>0.97099999999999997</v>
      </c>
      <c r="J166" s="7">
        <v>18.760000000000002</v>
      </c>
      <c r="K166" s="53">
        <f t="shared" si="383"/>
        <v>19320.288362512878</v>
      </c>
      <c r="L166" s="52">
        <v>0</v>
      </c>
      <c r="M166" s="7">
        <v>0</v>
      </c>
      <c r="N166" s="53">
        <f t="shared" si="383"/>
        <v>0</v>
      </c>
      <c r="O166" s="52">
        <v>0</v>
      </c>
      <c r="P166" s="7">
        <v>0</v>
      </c>
      <c r="Q166" s="53">
        <f t="shared" si="383"/>
        <v>0</v>
      </c>
      <c r="R166" s="52">
        <v>318.34897999999998</v>
      </c>
      <c r="S166" s="7">
        <v>2798.819</v>
      </c>
      <c r="T166" s="53">
        <f t="shared" si="383"/>
        <v>8791.669444017065</v>
      </c>
      <c r="U166" s="52">
        <v>0</v>
      </c>
      <c r="V166" s="7">
        <v>0</v>
      </c>
      <c r="W166" s="53">
        <f t="shared" si="383"/>
        <v>0</v>
      </c>
      <c r="X166" s="52">
        <v>0</v>
      </c>
      <c r="Y166" s="7">
        <v>0</v>
      </c>
      <c r="Z166" s="53">
        <f t="shared" si="383"/>
        <v>0</v>
      </c>
      <c r="AA166" s="52">
        <v>0</v>
      </c>
      <c r="AB166" s="7">
        <v>0</v>
      </c>
      <c r="AC166" s="53">
        <f t="shared" si="383"/>
        <v>0</v>
      </c>
      <c r="AD166" s="52">
        <v>0.10263</v>
      </c>
      <c r="AE166" s="7">
        <v>1.9279999999999999</v>
      </c>
      <c r="AF166" s="53">
        <f t="shared" si="383"/>
        <v>18785.930039949333</v>
      </c>
      <c r="AG166" s="52">
        <v>0</v>
      </c>
      <c r="AH166" s="7">
        <v>0</v>
      </c>
      <c r="AI166" s="53">
        <f t="shared" si="383"/>
        <v>0</v>
      </c>
      <c r="AJ166" s="52">
        <v>0</v>
      </c>
      <c r="AK166" s="7">
        <v>0</v>
      </c>
      <c r="AL166" s="53">
        <f t="shared" si="383"/>
        <v>0</v>
      </c>
      <c r="AM166" s="52">
        <v>0</v>
      </c>
      <c r="AN166" s="7">
        <v>0</v>
      </c>
      <c r="AO166" s="53">
        <f t="shared" si="383"/>
        <v>0</v>
      </c>
      <c r="AP166" s="52">
        <v>10.1</v>
      </c>
      <c r="AQ166" s="7">
        <v>79.055000000000007</v>
      </c>
      <c r="AR166" s="53">
        <f t="shared" si="383"/>
        <v>7827.227722772278</v>
      </c>
      <c r="AS166" s="52">
        <v>0</v>
      </c>
      <c r="AT166" s="7">
        <v>0</v>
      </c>
      <c r="AU166" s="53">
        <f t="shared" si="383"/>
        <v>0</v>
      </c>
      <c r="AV166" s="52">
        <v>0</v>
      </c>
      <c r="AW166" s="7">
        <v>0</v>
      </c>
      <c r="AX166" s="53">
        <f t="shared" si="365"/>
        <v>0</v>
      </c>
      <c r="AY166" s="52">
        <v>0</v>
      </c>
      <c r="AZ166" s="7">
        <v>0</v>
      </c>
      <c r="BA166" s="53">
        <f t="shared" si="383"/>
        <v>0</v>
      </c>
      <c r="BB166" s="52">
        <v>0</v>
      </c>
      <c r="BC166" s="7">
        <v>0</v>
      </c>
      <c r="BD166" s="53">
        <f t="shared" si="383"/>
        <v>0</v>
      </c>
      <c r="BE166" s="52">
        <v>0.25691000000000003</v>
      </c>
      <c r="BF166" s="7">
        <v>6.3559999999999999</v>
      </c>
      <c r="BG166" s="53">
        <f t="shared" si="383"/>
        <v>24740.18138647775</v>
      </c>
      <c r="BH166" s="52">
        <v>0</v>
      </c>
      <c r="BI166" s="7">
        <v>0</v>
      </c>
      <c r="BJ166" s="53">
        <f t="shared" si="383"/>
        <v>0</v>
      </c>
      <c r="BK166" s="52">
        <v>0</v>
      </c>
      <c r="BL166" s="7">
        <v>0</v>
      </c>
      <c r="BM166" s="53">
        <f t="shared" si="383"/>
        <v>0</v>
      </c>
      <c r="BN166" s="52">
        <v>0</v>
      </c>
      <c r="BO166" s="7">
        <v>0</v>
      </c>
      <c r="BP166" s="53">
        <f t="shared" si="383"/>
        <v>0</v>
      </c>
      <c r="BQ166" s="52">
        <v>0</v>
      </c>
      <c r="BR166" s="7">
        <v>0</v>
      </c>
      <c r="BS166" s="53">
        <f t="shared" si="383"/>
        <v>0</v>
      </c>
      <c r="BT166" s="52">
        <v>0</v>
      </c>
      <c r="BU166" s="7">
        <v>0</v>
      </c>
      <c r="BV166" s="53">
        <f t="shared" ref="BV166:EG173" si="384">IF(BT166=0,0,BU166/BT166*1000)</f>
        <v>0</v>
      </c>
      <c r="BW166" s="52">
        <v>0</v>
      </c>
      <c r="BX166" s="7">
        <v>0</v>
      </c>
      <c r="BY166" s="53">
        <f t="shared" si="384"/>
        <v>0</v>
      </c>
      <c r="BZ166" s="52">
        <v>0</v>
      </c>
      <c r="CA166" s="7">
        <v>0</v>
      </c>
      <c r="CB166" s="53">
        <f t="shared" si="384"/>
        <v>0</v>
      </c>
      <c r="CC166" s="52">
        <v>0</v>
      </c>
      <c r="CD166" s="7">
        <v>0</v>
      </c>
      <c r="CE166" s="53">
        <f t="shared" si="384"/>
        <v>0</v>
      </c>
      <c r="CF166" s="52">
        <v>0</v>
      </c>
      <c r="CG166" s="7">
        <v>0</v>
      </c>
      <c r="CH166" s="53">
        <f t="shared" si="384"/>
        <v>0</v>
      </c>
      <c r="CI166" s="52">
        <v>0</v>
      </c>
      <c r="CJ166" s="7">
        <v>0</v>
      </c>
      <c r="CK166" s="53">
        <f t="shared" si="384"/>
        <v>0</v>
      </c>
      <c r="CL166" s="52">
        <v>0</v>
      </c>
      <c r="CM166" s="7">
        <v>0</v>
      </c>
      <c r="CN166" s="53">
        <f t="shared" si="384"/>
        <v>0</v>
      </c>
      <c r="CO166" s="52">
        <v>0</v>
      </c>
      <c r="CP166" s="7">
        <v>0</v>
      </c>
      <c r="CQ166" s="53">
        <f t="shared" si="384"/>
        <v>0</v>
      </c>
      <c r="CR166" s="52">
        <v>0</v>
      </c>
      <c r="CS166" s="7">
        <v>0</v>
      </c>
      <c r="CT166" s="53">
        <f t="shared" si="384"/>
        <v>0</v>
      </c>
      <c r="CU166" s="52">
        <v>0</v>
      </c>
      <c r="CV166" s="7">
        <v>0</v>
      </c>
      <c r="CW166" s="53">
        <f t="shared" si="384"/>
        <v>0</v>
      </c>
      <c r="CX166" s="52">
        <v>0</v>
      </c>
      <c r="CY166" s="7">
        <v>0</v>
      </c>
      <c r="CZ166" s="53">
        <f t="shared" si="384"/>
        <v>0</v>
      </c>
      <c r="DA166" s="52">
        <v>481.20278000000002</v>
      </c>
      <c r="DB166" s="7">
        <v>4594.3630000000003</v>
      </c>
      <c r="DC166" s="53">
        <f t="shared" si="384"/>
        <v>9547.6651236304169</v>
      </c>
      <c r="DD166" s="52">
        <v>0</v>
      </c>
      <c r="DE166" s="7">
        <v>0</v>
      </c>
      <c r="DF166" s="53">
        <f t="shared" si="384"/>
        <v>0</v>
      </c>
      <c r="DG166" s="52">
        <v>0</v>
      </c>
      <c r="DH166" s="7">
        <v>0</v>
      </c>
      <c r="DI166" s="53">
        <f t="shared" si="384"/>
        <v>0</v>
      </c>
      <c r="DJ166" s="52">
        <v>0.05</v>
      </c>
      <c r="DK166" s="7">
        <v>1.385</v>
      </c>
      <c r="DL166" s="53">
        <f t="shared" si="384"/>
        <v>27700</v>
      </c>
      <c r="DM166" s="52">
        <v>0</v>
      </c>
      <c r="DN166" s="7">
        <v>0</v>
      </c>
      <c r="DO166" s="53">
        <f t="shared" si="384"/>
        <v>0</v>
      </c>
      <c r="DP166" s="52">
        <v>0</v>
      </c>
      <c r="DQ166" s="7">
        <v>0</v>
      </c>
      <c r="DR166" s="53">
        <f t="shared" si="384"/>
        <v>0</v>
      </c>
      <c r="DS166" s="52">
        <v>0</v>
      </c>
      <c r="DT166" s="7">
        <v>0</v>
      </c>
      <c r="DU166" s="53">
        <f t="shared" si="384"/>
        <v>0</v>
      </c>
      <c r="DV166" s="52">
        <v>0</v>
      </c>
      <c r="DW166" s="7">
        <v>0</v>
      </c>
      <c r="DX166" s="53">
        <f t="shared" si="384"/>
        <v>0</v>
      </c>
      <c r="DY166" s="52">
        <v>4.992</v>
      </c>
      <c r="DZ166" s="7">
        <v>79.042000000000002</v>
      </c>
      <c r="EA166" s="53">
        <f t="shared" si="384"/>
        <v>15833.733974358975</v>
      </c>
      <c r="EB166" s="52">
        <v>286.39334000000002</v>
      </c>
      <c r="EC166" s="7">
        <v>3111.4609999999998</v>
      </c>
      <c r="ED166" s="53">
        <f t="shared" si="384"/>
        <v>10864.292444789391</v>
      </c>
      <c r="EE166" s="52">
        <v>0</v>
      </c>
      <c r="EF166" s="7">
        <v>0</v>
      </c>
      <c r="EG166" s="53">
        <f t="shared" si="384"/>
        <v>0</v>
      </c>
      <c r="EH166" s="52">
        <v>0</v>
      </c>
      <c r="EI166" s="7">
        <v>0</v>
      </c>
      <c r="EJ166" s="53">
        <f t="shared" si="371"/>
        <v>0</v>
      </c>
      <c r="EK166" s="52">
        <v>0</v>
      </c>
      <c r="EL166" s="7">
        <v>0</v>
      </c>
      <c r="EM166" s="53">
        <f t="shared" ref="EM166:HD173" si="385">IF(EK166=0,0,EL166/EK166*1000)</f>
        <v>0</v>
      </c>
      <c r="EN166" s="52">
        <v>0</v>
      </c>
      <c r="EO166" s="7">
        <v>0</v>
      </c>
      <c r="EP166" s="53">
        <f t="shared" si="385"/>
        <v>0</v>
      </c>
      <c r="EQ166" s="52">
        <v>0</v>
      </c>
      <c r="ER166" s="7">
        <v>0</v>
      </c>
      <c r="ES166" s="53">
        <f t="shared" si="385"/>
        <v>0</v>
      </c>
      <c r="ET166" s="52">
        <v>0</v>
      </c>
      <c r="EU166" s="7">
        <v>0</v>
      </c>
      <c r="EV166" s="53">
        <f t="shared" si="385"/>
        <v>0</v>
      </c>
      <c r="EW166" s="52">
        <v>0</v>
      </c>
      <c r="EX166" s="7">
        <v>0</v>
      </c>
      <c r="EY166" s="53">
        <f t="shared" si="385"/>
        <v>0</v>
      </c>
      <c r="EZ166" s="52">
        <v>0</v>
      </c>
      <c r="FA166" s="7">
        <v>0</v>
      </c>
      <c r="FB166" s="53">
        <f t="shared" si="385"/>
        <v>0</v>
      </c>
      <c r="FC166" s="52">
        <v>0</v>
      </c>
      <c r="FD166" s="7">
        <v>0</v>
      </c>
      <c r="FE166" s="53">
        <f t="shared" si="385"/>
        <v>0</v>
      </c>
      <c r="FF166" s="52">
        <v>0</v>
      </c>
      <c r="FG166" s="7">
        <v>0</v>
      </c>
      <c r="FH166" s="53">
        <f t="shared" si="385"/>
        <v>0</v>
      </c>
      <c r="FI166" s="52">
        <v>0</v>
      </c>
      <c r="FJ166" s="7">
        <v>0</v>
      </c>
      <c r="FK166" s="53">
        <f t="shared" si="385"/>
        <v>0</v>
      </c>
      <c r="FL166" s="52">
        <v>0</v>
      </c>
      <c r="FM166" s="7">
        <v>0</v>
      </c>
      <c r="FN166" s="53">
        <f t="shared" si="372"/>
        <v>0</v>
      </c>
      <c r="FO166" s="52">
        <v>0</v>
      </c>
      <c r="FP166" s="7">
        <v>0</v>
      </c>
      <c r="FQ166" s="53">
        <f t="shared" si="385"/>
        <v>0</v>
      </c>
      <c r="FR166" s="52">
        <v>0</v>
      </c>
      <c r="FS166" s="7">
        <v>0</v>
      </c>
      <c r="FT166" s="53">
        <f t="shared" si="385"/>
        <v>0</v>
      </c>
      <c r="FU166" s="52">
        <v>0</v>
      </c>
      <c r="FV166" s="7">
        <v>0</v>
      </c>
      <c r="FW166" s="53">
        <f t="shared" si="385"/>
        <v>0</v>
      </c>
      <c r="FX166" s="52">
        <v>0</v>
      </c>
      <c r="FY166" s="7">
        <v>0</v>
      </c>
      <c r="FZ166" s="53">
        <f t="shared" si="385"/>
        <v>0</v>
      </c>
      <c r="GA166" s="52">
        <v>0</v>
      </c>
      <c r="GB166" s="7">
        <v>0</v>
      </c>
      <c r="GC166" s="53">
        <f t="shared" si="385"/>
        <v>0</v>
      </c>
      <c r="GD166" s="52">
        <v>0</v>
      </c>
      <c r="GE166" s="7">
        <v>0</v>
      </c>
      <c r="GF166" s="53">
        <f t="shared" si="385"/>
        <v>0</v>
      </c>
      <c r="GG166" s="52">
        <v>0</v>
      </c>
      <c r="GH166" s="7">
        <v>0</v>
      </c>
      <c r="GI166" s="53">
        <f t="shared" si="385"/>
        <v>0</v>
      </c>
      <c r="GJ166" s="52">
        <v>0</v>
      </c>
      <c r="GK166" s="7">
        <v>0</v>
      </c>
      <c r="GL166" s="53">
        <f t="shared" si="373"/>
        <v>0</v>
      </c>
      <c r="GM166" s="52">
        <v>0</v>
      </c>
      <c r="GN166" s="7">
        <v>0</v>
      </c>
      <c r="GO166" s="53">
        <f t="shared" si="385"/>
        <v>0</v>
      </c>
      <c r="GP166" s="52">
        <v>0</v>
      </c>
      <c r="GQ166" s="7">
        <v>0</v>
      </c>
      <c r="GR166" s="53">
        <f t="shared" si="385"/>
        <v>0</v>
      </c>
      <c r="GS166" s="52">
        <v>0</v>
      </c>
      <c r="GT166" s="7">
        <v>0</v>
      </c>
      <c r="GU166" s="53">
        <f t="shared" si="385"/>
        <v>0</v>
      </c>
      <c r="GV166" s="52">
        <v>0</v>
      </c>
      <c r="GW166" s="7">
        <v>0</v>
      </c>
      <c r="GX166" s="53">
        <f t="shared" si="385"/>
        <v>0</v>
      </c>
      <c r="GY166" s="52">
        <v>0</v>
      </c>
      <c r="GZ166" s="7">
        <v>0</v>
      </c>
      <c r="HA166" s="53">
        <f t="shared" si="385"/>
        <v>0</v>
      </c>
      <c r="HB166" s="52">
        <v>0</v>
      </c>
      <c r="HC166" s="7">
        <v>0</v>
      </c>
      <c r="HD166" s="53">
        <f t="shared" si="385"/>
        <v>0</v>
      </c>
      <c r="HE166" s="52">
        <v>1.0154000000000001</v>
      </c>
      <c r="HF166" s="7">
        <v>11.584</v>
      </c>
      <c r="HG166" s="53">
        <f t="shared" ref="HG166:HY173" si="386">IF(HE166=0,0,HF166/HE166*1000)</f>
        <v>11408.311995272798</v>
      </c>
      <c r="HH166" s="52">
        <v>0</v>
      </c>
      <c r="HI166" s="7">
        <v>0</v>
      </c>
      <c r="HJ166" s="53">
        <f t="shared" si="386"/>
        <v>0</v>
      </c>
      <c r="HK166" s="52">
        <v>1.533E-2</v>
      </c>
      <c r="HL166" s="7">
        <v>0.75600000000000001</v>
      </c>
      <c r="HM166" s="53">
        <f t="shared" si="386"/>
        <v>49315.068493150684</v>
      </c>
      <c r="HN166" s="52">
        <v>0</v>
      </c>
      <c r="HO166" s="7">
        <v>0</v>
      </c>
      <c r="HP166" s="53">
        <f t="shared" si="386"/>
        <v>0</v>
      </c>
      <c r="HQ166" s="52">
        <v>0</v>
      </c>
      <c r="HR166" s="7">
        <v>0</v>
      </c>
      <c r="HS166" s="53">
        <f t="shared" si="386"/>
        <v>0</v>
      </c>
      <c r="HT166" s="52">
        <v>7.4999999999999997E-2</v>
      </c>
      <c r="HU166" s="7">
        <v>0.76</v>
      </c>
      <c r="HV166" s="53">
        <f t="shared" si="386"/>
        <v>10133.333333333334</v>
      </c>
      <c r="HW166" s="52">
        <v>1230.9767300000001</v>
      </c>
      <c r="HX166" s="7">
        <v>10900.893</v>
      </c>
      <c r="HY166" s="53">
        <f t="shared" si="386"/>
        <v>8855.4825890169341</v>
      </c>
      <c r="HZ166" s="10">
        <f t="shared" si="354"/>
        <v>2334.5001000000007</v>
      </c>
      <c r="IA166" s="15">
        <f t="shared" si="355"/>
        <v>21605.161999999997</v>
      </c>
    </row>
    <row r="167" spans="1:235" x14ac:dyDescent="0.3">
      <c r="A167" s="73">
        <v>2020</v>
      </c>
      <c r="B167" s="69" t="s">
        <v>10</v>
      </c>
      <c r="C167" s="52">
        <v>0</v>
      </c>
      <c r="D167" s="7">
        <v>0</v>
      </c>
      <c r="E167" s="53">
        <f t="shared" si="383"/>
        <v>0</v>
      </c>
      <c r="F167" s="52">
        <v>0</v>
      </c>
      <c r="G167" s="7">
        <v>0</v>
      </c>
      <c r="H167" s="53">
        <f t="shared" si="383"/>
        <v>0</v>
      </c>
      <c r="I167" s="52">
        <v>0</v>
      </c>
      <c r="J167" s="7">
        <v>0</v>
      </c>
      <c r="K167" s="53">
        <f t="shared" si="383"/>
        <v>0</v>
      </c>
      <c r="L167" s="52">
        <v>0</v>
      </c>
      <c r="M167" s="7">
        <v>0</v>
      </c>
      <c r="N167" s="53">
        <f t="shared" si="383"/>
        <v>0</v>
      </c>
      <c r="O167" s="52">
        <v>0</v>
      </c>
      <c r="P167" s="7">
        <v>0</v>
      </c>
      <c r="Q167" s="53">
        <f t="shared" si="383"/>
        <v>0</v>
      </c>
      <c r="R167" s="52">
        <v>319.25493999999998</v>
      </c>
      <c r="S167" s="7">
        <v>3674.4920000000002</v>
      </c>
      <c r="T167" s="53">
        <f t="shared" si="383"/>
        <v>11509.58541158361</v>
      </c>
      <c r="U167" s="52">
        <v>0</v>
      </c>
      <c r="V167" s="7">
        <v>0</v>
      </c>
      <c r="W167" s="53">
        <f t="shared" si="383"/>
        <v>0</v>
      </c>
      <c r="X167" s="52">
        <v>0</v>
      </c>
      <c r="Y167" s="7">
        <v>0</v>
      </c>
      <c r="Z167" s="53">
        <f t="shared" si="383"/>
        <v>0</v>
      </c>
      <c r="AA167" s="52">
        <v>0</v>
      </c>
      <c r="AB167" s="7">
        <v>0</v>
      </c>
      <c r="AC167" s="53">
        <f t="shared" si="383"/>
        <v>0</v>
      </c>
      <c r="AD167" s="52">
        <v>0</v>
      </c>
      <c r="AE167" s="7">
        <v>0</v>
      </c>
      <c r="AF167" s="53">
        <f t="shared" si="383"/>
        <v>0</v>
      </c>
      <c r="AG167" s="52">
        <v>0</v>
      </c>
      <c r="AH167" s="7">
        <v>0</v>
      </c>
      <c r="AI167" s="53">
        <f t="shared" si="383"/>
        <v>0</v>
      </c>
      <c r="AJ167" s="52">
        <v>0</v>
      </c>
      <c r="AK167" s="7">
        <v>0</v>
      </c>
      <c r="AL167" s="53">
        <f t="shared" si="383"/>
        <v>0</v>
      </c>
      <c r="AM167" s="52">
        <v>0</v>
      </c>
      <c r="AN167" s="7">
        <v>0</v>
      </c>
      <c r="AO167" s="53">
        <f t="shared" si="383"/>
        <v>0</v>
      </c>
      <c r="AP167" s="52">
        <v>0.11</v>
      </c>
      <c r="AQ167" s="7">
        <v>37.518999999999998</v>
      </c>
      <c r="AR167" s="53">
        <f t="shared" si="383"/>
        <v>341081.81818181818</v>
      </c>
      <c r="AS167" s="52">
        <v>0</v>
      </c>
      <c r="AT167" s="7">
        <v>0</v>
      </c>
      <c r="AU167" s="53">
        <f t="shared" si="383"/>
        <v>0</v>
      </c>
      <c r="AV167" s="52">
        <v>0</v>
      </c>
      <c r="AW167" s="7">
        <v>0</v>
      </c>
      <c r="AX167" s="53">
        <f t="shared" si="365"/>
        <v>0</v>
      </c>
      <c r="AY167" s="52">
        <v>0</v>
      </c>
      <c r="AZ167" s="7">
        <v>0</v>
      </c>
      <c r="BA167" s="53">
        <f t="shared" si="383"/>
        <v>0</v>
      </c>
      <c r="BB167" s="52">
        <v>0</v>
      </c>
      <c r="BC167" s="7">
        <v>0</v>
      </c>
      <c r="BD167" s="53">
        <f t="shared" si="383"/>
        <v>0</v>
      </c>
      <c r="BE167" s="52">
        <v>239.41826</v>
      </c>
      <c r="BF167" s="7">
        <v>1630.4369999999999</v>
      </c>
      <c r="BG167" s="53">
        <f t="shared" si="383"/>
        <v>6809.994358826264</v>
      </c>
      <c r="BH167" s="52">
        <v>0</v>
      </c>
      <c r="BI167" s="7">
        <v>0</v>
      </c>
      <c r="BJ167" s="53">
        <f t="shared" si="383"/>
        <v>0</v>
      </c>
      <c r="BK167" s="52">
        <v>0</v>
      </c>
      <c r="BL167" s="7">
        <v>0</v>
      </c>
      <c r="BM167" s="53">
        <f t="shared" si="383"/>
        <v>0</v>
      </c>
      <c r="BN167" s="52">
        <v>0</v>
      </c>
      <c r="BO167" s="7">
        <v>0</v>
      </c>
      <c r="BP167" s="53">
        <f t="shared" si="383"/>
        <v>0</v>
      </c>
      <c r="BQ167" s="52">
        <v>0</v>
      </c>
      <c r="BR167" s="7">
        <v>0</v>
      </c>
      <c r="BS167" s="53">
        <f t="shared" si="383"/>
        <v>0</v>
      </c>
      <c r="BT167" s="52">
        <v>0</v>
      </c>
      <c r="BU167" s="7">
        <v>0</v>
      </c>
      <c r="BV167" s="53">
        <f t="shared" si="384"/>
        <v>0</v>
      </c>
      <c r="BW167" s="52">
        <v>0</v>
      </c>
      <c r="BX167" s="7">
        <v>0</v>
      </c>
      <c r="BY167" s="53">
        <f t="shared" si="384"/>
        <v>0</v>
      </c>
      <c r="BZ167" s="52">
        <v>0</v>
      </c>
      <c r="CA167" s="7">
        <v>0</v>
      </c>
      <c r="CB167" s="53">
        <f t="shared" si="384"/>
        <v>0</v>
      </c>
      <c r="CC167" s="52">
        <v>0</v>
      </c>
      <c r="CD167" s="7">
        <v>0</v>
      </c>
      <c r="CE167" s="53">
        <f t="shared" si="384"/>
        <v>0</v>
      </c>
      <c r="CF167" s="52">
        <v>0</v>
      </c>
      <c r="CG167" s="7">
        <v>0</v>
      </c>
      <c r="CH167" s="53">
        <f t="shared" si="384"/>
        <v>0</v>
      </c>
      <c r="CI167" s="52">
        <v>0</v>
      </c>
      <c r="CJ167" s="7">
        <v>0</v>
      </c>
      <c r="CK167" s="53">
        <f t="shared" si="384"/>
        <v>0</v>
      </c>
      <c r="CL167" s="52">
        <v>0</v>
      </c>
      <c r="CM167" s="7">
        <v>0</v>
      </c>
      <c r="CN167" s="53">
        <f t="shared" si="384"/>
        <v>0</v>
      </c>
      <c r="CO167" s="52">
        <v>0</v>
      </c>
      <c r="CP167" s="7">
        <v>0</v>
      </c>
      <c r="CQ167" s="53">
        <f t="shared" si="384"/>
        <v>0</v>
      </c>
      <c r="CR167" s="52">
        <v>0</v>
      </c>
      <c r="CS167" s="7">
        <v>0</v>
      </c>
      <c r="CT167" s="53">
        <f t="shared" si="384"/>
        <v>0</v>
      </c>
      <c r="CU167" s="52">
        <v>0</v>
      </c>
      <c r="CV167" s="7">
        <v>0</v>
      </c>
      <c r="CW167" s="53">
        <f t="shared" si="384"/>
        <v>0</v>
      </c>
      <c r="CX167" s="52">
        <v>1E-3</v>
      </c>
      <c r="CY167" s="7">
        <v>5.0000000000000001E-3</v>
      </c>
      <c r="CZ167" s="53">
        <f t="shared" si="384"/>
        <v>5000</v>
      </c>
      <c r="DA167" s="52">
        <v>618.68378000000007</v>
      </c>
      <c r="DB167" s="7">
        <v>5724.835</v>
      </c>
      <c r="DC167" s="53">
        <f t="shared" si="384"/>
        <v>9253.2488891174744</v>
      </c>
      <c r="DD167" s="52">
        <v>0</v>
      </c>
      <c r="DE167" s="7">
        <v>0</v>
      </c>
      <c r="DF167" s="53">
        <f t="shared" si="384"/>
        <v>0</v>
      </c>
      <c r="DG167" s="52">
        <v>0</v>
      </c>
      <c r="DH167" s="7">
        <v>0</v>
      </c>
      <c r="DI167" s="53">
        <f t="shared" si="384"/>
        <v>0</v>
      </c>
      <c r="DJ167" s="52">
        <v>0.02</v>
      </c>
      <c r="DK167" s="7">
        <v>0.71899999999999997</v>
      </c>
      <c r="DL167" s="53">
        <f t="shared" si="384"/>
        <v>35949.999999999993</v>
      </c>
      <c r="DM167" s="52">
        <v>0</v>
      </c>
      <c r="DN167" s="7">
        <v>0</v>
      </c>
      <c r="DO167" s="53">
        <f t="shared" si="384"/>
        <v>0</v>
      </c>
      <c r="DP167" s="52">
        <v>0</v>
      </c>
      <c r="DQ167" s="7">
        <v>0</v>
      </c>
      <c r="DR167" s="53">
        <f t="shared" si="384"/>
        <v>0</v>
      </c>
      <c r="DS167" s="52">
        <v>0</v>
      </c>
      <c r="DT167" s="7">
        <v>0</v>
      </c>
      <c r="DU167" s="53">
        <f t="shared" si="384"/>
        <v>0</v>
      </c>
      <c r="DV167" s="52">
        <v>0</v>
      </c>
      <c r="DW167" s="7">
        <v>0</v>
      </c>
      <c r="DX167" s="53">
        <f t="shared" si="384"/>
        <v>0</v>
      </c>
      <c r="DY167" s="52">
        <v>6.8075000000000001</v>
      </c>
      <c r="DZ167" s="7">
        <v>87.834999999999994</v>
      </c>
      <c r="EA167" s="53">
        <f t="shared" si="384"/>
        <v>12902.680866691149</v>
      </c>
      <c r="EB167" s="52">
        <v>184.54935999999998</v>
      </c>
      <c r="EC167" s="7">
        <v>2339.0259999999998</v>
      </c>
      <c r="ED167" s="53">
        <f t="shared" si="384"/>
        <v>12674.256903410556</v>
      </c>
      <c r="EE167" s="52">
        <v>0</v>
      </c>
      <c r="EF167" s="7">
        <v>0</v>
      </c>
      <c r="EG167" s="53">
        <f t="shared" si="384"/>
        <v>0</v>
      </c>
      <c r="EH167" s="52">
        <v>0</v>
      </c>
      <c r="EI167" s="7">
        <v>0</v>
      </c>
      <c r="EJ167" s="53">
        <f t="shared" si="371"/>
        <v>0</v>
      </c>
      <c r="EK167" s="52">
        <v>0</v>
      </c>
      <c r="EL167" s="7">
        <v>0</v>
      </c>
      <c r="EM167" s="53">
        <f t="shared" si="385"/>
        <v>0</v>
      </c>
      <c r="EN167" s="52">
        <v>0</v>
      </c>
      <c r="EO167" s="7">
        <v>0</v>
      </c>
      <c r="EP167" s="53">
        <f t="shared" si="385"/>
        <v>0</v>
      </c>
      <c r="EQ167" s="52">
        <v>0</v>
      </c>
      <c r="ER167" s="7">
        <v>0</v>
      </c>
      <c r="ES167" s="53">
        <f t="shared" si="385"/>
        <v>0</v>
      </c>
      <c r="ET167" s="52">
        <v>0</v>
      </c>
      <c r="EU167" s="7">
        <v>0</v>
      </c>
      <c r="EV167" s="53">
        <f t="shared" si="385"/>
        <v>0</v>
      </c>
      <c r="EW167" s="52">
        <v>0</v>
      </c>
      <c r="EX167" s="7">
        <v>0</v>
      </c>
      <c r="EY167" s="53">
        <f t="shared" si="385"/>
        <v>0</v>
      </c>
      <c r="EZ167" s="52">
        <v>0</v>
      </c>
      <c r="FA167" s="7">
        <v>0</v>
      </c>
      <c r="FB167" s="53">
        <f t="shared" si="385"/>
        <v>0</v>
      </c>
      <c r="FC167" s="52">
        <v>0</v>
      </c>
      <c r="FD167" s="7">
        <v>0</v>
      </c>
      <c r="FE167" s="53">
        <f t="shared" si="385"/>
        <v>0</v>
      </c>
      <c r="FF167" s="52">
        <v>0</v>
      </c>
      <c r="FG167" s="7">
        <v>0</v>
      </c>
      <c r="FH167" s="53">
        <f t="shared" si="385"/>
        <v>0</v>
      </c>
      <c r="FI167" s="52">
        <v>0</v>
      </c>
      <c r="FJ167" s="7">
        <v>0</v>
      </c>
      <c r="FK167" s="53">
        <f t="shared" si="385"/>
        <v>0</v>
      </c>
      <c r="FL167" s="52">
        <v>0</v>
      </c>
      <c r="FM167" s="7">
        <v>0</v>
      </c>
      <c r="FN167" s="53">
        <f t="shared" si="372"/>
        <v>0</v>
      </c>
      <c r="FO167" s="52">
        <v>0</v>
      </c>
      <c r="FP167" s="7">
        <v>0</v>
      </c>
      <c r="FQ167" s="53">
        <f t="shared" si="385"/>
        <v>0</v>
      </c>
      <c r="FR167" s="52">
        <v>0</v>
      </c>
      <c r="FS167" s="7">
        <v>0</v>
      </c>
      <c r="FT167" s="53">
        <f t="shared" si="385"/>
        <v>0</v>
      </c>
      <c r="FU167" s="52">
        <v>1.0580000000000001E-2</v>
      </c>
      <c r="FV167" s="7">
        <v>0.59299999999999997</v>
      </c>
      <c r="FW167" s="53">
        <f t="shared" si="385"/>
        <v>56049.149338374285</v>
      </c>
      <c r="FX167" s="52">
        <v>0</v>
      </c>
      <c r="FY167" s="7">
        <v>0</v>
      </c>
      <c r="FZ167" s="53">
        <f t="shared" si="385"/>
        <v>0</v>
      </c>
      <c r="GA167" s="52">
        <v>0</v>
      </c>
      <c r="GB167" s="7">
        <v>0</v>
      </c>
      <c r="GC167" s="53">
        <f t="shared" si="385"/>
        <v>0</v>
      </c>
      <c r="GD167" s="52">
        <v>0</v>
      </c>
      <c r="GE167" s="7">
        <v>0</v>
      </c>
      <c r="GF167" s="53">
        <f t="shared" si="385"/>
        <v>0</v>
      </c>
      <c r="GG167" s="52">
        <v>0</v>
      </c>
      <c r="GH167" s="7">
        <v>0</v>
      </c>
      <c r="GI167" s="53">
        <f t="shared" si="385"/>
        <v>0</v>
      </c>
      <c r="GJ167" s="52">
        <v>0</v>
      </c>
      <c r="GK167" s="7">
        <v>0</v>
      </c>
      <c r="GL167" s="53">
        <f t="shared" si="373"/>
        <v>0</v>
      </c>
      <c r="GM167" s="52">
        <v>0</v>
      </c>
      <c r="GN167" s="7">
        <v>0</v>
      </c>
      <c r="GO167" s="53">
        <f t="shared" si="385"/>
        <v>0</v>
      </c>
      <c r="GP167" s="52">
        <v>0</v>
      </c>
      <c r="GQ167" s="7">
        <v>0</v>
      </c>
      <c r="GR167" s="53">
        <f t="shared" si="385"/>
        <v>0</v>
      </c>
      <c r="GS167" s="52">
        <v>0</v>
      </c>
      <c r="GT167" s="7">
        <v>0</v>
      </c>
      <c r="GU167" s="53">
        <f t="shared" si="385"/>
        <v>0</v>
      </c>
      <c r="GV167" s="52">
        <v>0</v>
      </c>
      <c r="GW167" s="7">
        <v>0</v>
      </c>
      <c r="GX167" s="53">
        <f t="shared" si="385"/>
        <v>0</v>
      </c>
      <c r="GY167" s="52">
        <v>0</v>
      </c>
      <c r="GZ167" s="7">
        <v>0</v>
      </c>
      <c r="HA167" s="53">
        <f t="shared" si="385"/>
        <v>0</v>
      </c>
      <c r="HB167" s="52">
        <v>0</v>
      </c>
      <c r="HC167" s="7">
        <v>0</v>
      </c>
      <c r="HD167" s="53">
        <f t="shared" si="385"/>
        <v>0</v>
      </c>
      <c r="HE167" s="52">
        <v>0</v>
      </c>
      <c r="HF167" s="7">
        <v>0</v>
      </c>
      <c r="HG167" s="53">
        <f t="shared" si="386"/>
        <v>0</v>
      </c>
      <c r="HH167" s="52">
        <v>0</v>
      </c>
      <c r="HI167" s="7">
        <v>0</v>
      </c>
      <c r="HJ167" s="53">
        <f t="shared" si="386"/>
        <v>0</v>
      </c>
      <c r="HK167" s="52">
        <v>0</v>
      </c>
      <c r="HL167" s="7">
        <v>0</v>
      </c>
      <c r="HM167" s="53">
        <f t="shared" si="386"/>
        <v>0</v>
      </c>
      <c r="HN167" s="52">
        <v>0</v>
      </c>
      <c r="HO167" s="7">
        <v>0</v>
      </c>
      <c r="HP167" s="53">
        <f t="shared" si="386"/>
        <v>0</v>
      </c>
      <c r="HQ167" s="52">
        <v>0</v>
      </c>
      <c r="HR167" s="7">
        <v>0</v>
      </c>
      <c r="HS167" s="53">
        <f t="shared" si="386"/>
        <v>0</v>
      </c>
      <c r="HT167" s="52">
        <v>4.9379999999999997</v>
      </c>
      <c r="HU167" s="7">
        <v>18.010000000000002</v>
      </c>
      <c r="HV167" s="53">
        <f t="shared" si="386"/>
        <v>3647.225597407858</v>
      </c>
      <c r="HW167" s="52">
        <v>977.95551999999998</v>
      </c>
      <c r="HX167" s="7">
        <v>8227.5120000000006</v>
      </c>
      <c r="HY167" s="53">
        <f t="shared" si="386"/>
        <v>8412.9715838200918</v>
      </c>
      <c r="HZ167" s="10">
        <f t="shared" si="354"/>
        <v>2351.7489399999999</v>
      </c>
      <c r="IA167" s="15">
        <f t="shared" si="355"/>
        <v>21740.983</v>
      </c>
    </row>
    <row r="168" spans="1:235" x14ac:dyDescent="0.3">
      <c r="A168" s="73">
        <v>2020</v>
      </c>
      <c r="B168" s="69" t="s">
        <v>11</v>
      </c>
      <c r="C168" s="52">
        <v>0</v>
      </c>
      <c r="D168" s="7">
        <v>0</v>
      </c>
      <c r="E168" s="53">
        <f t="shared" si="383"/>
        <v>0</v>
      </c>
      <c r="F168" s="52">
        <v>0</v>
      </c>
      <c r="G168" s="7">
        <v>0</v>
      </c>
      <c r="H168" s="53">
        <f t="shared" si="383"/>
        <v>0</v>
      </c>
      <c r="I168" s="52">
        <v>0.5</v>
      </c>
      <c r="J168" s="7">
        <v>6.4909999999999997</v>
      </c>
      <c r="K168" s="53">
        <f t="shared" si="383"/>
        <v>12982</v>
      </c>
      <c r="L168" s="52">
        <v>0</v>
      </c>
      <c r="M168" s="7">
        <v>0</v>
      </c>
      <c r="N168" s="53">
        <f t="shared" si="383"/>
        <v>0</v>
      </c>
      <c r="O168" s="52">
        <v>0</v>
      </c>
      <c r="P168" s="7">
        <v>0</v>
      </c>
      <c r="Q168" s="53">
        <f t="shared" si="383"/>
        <v>0</v>
      </c>
      <c r="R168" s="52">
        <v>238.69671</v>
      </c>
      <c r="S168" s="7">
        <v>2441.3449999999998</v>
      </c>
      <c r="T168" s="53">
        <f t="shared" si="383"/>
        <v>10227.811686218884</v>
      </c>
      <c r="U168" s="52">
        <v>0</v>
      </c>
      <c r="V168" s="7">
        <v>0</v>
      </c>
      <c r="W168" s="53">
        <f t="shared" si="383"/>
        <v>0</v>
      </c>
      <c r="X168" s="52">
        <v>0</v>
      </c>
      <c r="Y168" s="7">
        <v>0</v>
      </c>
      <c r="Z168" s="53">
        <f t="shared" si="383"/>
        <v>0</v>
      </c>
      <c r="AA168" s="52">
        <v>0</v>
      </c>
      <c r="AB168" s="7">
        <v>0</v>
      </c>
      <c r="AC168" s="53">
        <f t="shared" si="383"/>
        <v>0</v>
      </c>
      <c r="AD168" s="52">
        <v>0</v>
      </c>
      <c r="AE168" s="7">
        <v>0</v>
      </c>
      <c r="AF168" s="53">
        <f t="shared" si="383"/>
        <v>0</v>
      </c>
      <c r="AG168" s="52">
        <v>0</v>
      </c>
      <c r="AH168" s="7">
        <v>0</v>
      </c>
      <c r="AI168" s="53">
        <f t="shared" si="383"/>
        <v>0</v>
      </c>
      <c r="AJ168" s="52">
        <v>0</v>
      </c>
      <c r="AK168" s="7">
        <v>0</v>
      </c>
      <c r="AL168" s="53">
        <f t="shared" si="383"/>
        <v>0</v>
      </c>
      <c r="AM168" s="52">
        <v>0</v>
      </c>
      <c r="AN168" s="7">
        <v>0</v>
      </c>
      <c r="AO168" s="53">
        <f t="shared" si="383"/>
        <v>0</v>
      </c>
      <c r="AP168" s="52">
        <v>0.02</v>
      </c>
      <c r="AQ168" s="7">
        <v>0.4</v>
      </c>
      <c r="AR168" s="53">
        <f t="shared" si="383"/>
        <v>20000</v>
      </c>
      <c r="AS168" s="52">
        <v>0</v>
      </c>
      <c r="AT168" s="7">
        <v>0</v>
      </c>
      <c r="AU168" s="53">
        <f t="shared" si="383"/>
        <v>0</v>
      </c>
      <c r="AV168" s="52">
        <v>0</v>
      </c>
      <c r="AW168" s="7">
        <v>0</v>
      </c>
      <c r="AX168" s="53">
        <f t="shared" si="365"/>
        <v>0</v>
      </c>
      <c r="AY168" s="52">
        <v>0</v>
      </c>
      <c r="AZ168" s="7">
        <v>0</v>
      </c>
      <c r="BA168" s="53">
        <f t="shared" si="383"/>
        <v>0</v>
      </c>
      <c r="BB168" s="52">
        <v>0</v>
      </c>
      <c r="BC168" s="7">
        <v>0</v>
      </c>
      <c r="BD168" s="53">
        <f t="shared" si="383"/>
        <v>0</v>
      </c>
      <c r="BE168" s="52">
        <v>3.4287899999999998</v>
      </c>
      <c r="BF168" s="7">
        <v>48.981999999999999</v>
      </c>
      <c r="BG168" s="53">
        <f t="shared" si="383"/>
        <v>14285.505965661356</v>
      </c>
      <c r="BH168" s="52">
        <v>0</v>
      </c>
      <c r="BI168" s="7">
        <v>0</v>
      </c>
      <c r="BJ168" s="53">
        <f t="shared" si="383"/>
        <v>0</v>
      </c>
      <c r="BK168" s="52">
        <v>0</v>
      </c>
      <c r="BL168" s="7">
        <v>0</v>
      </c>
      <c r="BM168" s="53">
        <f t="shared" si="383"/>
        <v>0</v>
      </c>
      <c r="BN168" s="52">
        <v>0</v>
      </c>
      <c r="BO168" s="7">
        <v>0</v>
      </c>
      <c r="BP168" s="53">
        <f t="shared" si="383"/>
        <v>0</v>
      </c>
      <c r="BQ168" s="52">
        <v>0</v>
      </c>
      <c r="BR168" s="7">
        <v>0</v>
      </c>
      <c r="BS168" s="53">
        <f t="shared" si="383"/>
        <v>0</v>
      </c>
      <c r="BT168" s="52">
        <v>0</v>
      </c>
      <c r="BU168" s="7">
        <v>0</v>
      </c>
      <c r="BV168" s="53">
        <f t="shared" si="384"/>
        <v>0</v>
      </c>
      <c r="BW168" s="52">
        <v>0</v>
      </c>
      <c r="BX168" s="7">
        <v>0</v>
      </c>
      <c r="BY168" s="53">
        <f t="shared" si="384"/>
        <v>0</v>
      </c>
      <c r="BZ168" s="52">
        <v>0</v>
      </c>
      <c r="CA168" s="7">
        <v>0</v>
      </c>
      <c r="CB168" s="53">
        <f t="shared" si="384"/>
        <v>0</v>
      </c>
      <c r="CC168" s="52">
        <v>0</v>
      </c>
      <c r="CD168" s="7">
        <v>0</v>
      </c>
      <c r="CE168" s="53">
        <f t="shared" si="384"/>
        <v>0</v>
      </c>
      <c r="CF168" s="52">
        <v>0</v>
      </c>
      <c r="CG168" s="7">
        <v>0</v>
      </c>
      <c r="CH168" s="53">
        <f t="shared" si="384"/>
        <v>0</v>
      </c>
      <c r="CI168" s="52">
        <v>0</v>
      </c>
      <c r="CJ168" s="7">
        <v>0</v>
      </c>
      <c r="CK168" s="53">
        <f t="shared" si="384"/>
        <v>0</v>
      </c>
      <c r="CL168" s="52">
        <v>0</v>
      </c>
      <c r="CM168" s="7">
        <v>0</v>
      </c>
      <c r="CN168" s="53">
        <f t="shared" si="384"/>
        <v>0</v>
      </c>
      <c r="CO168" s="52">
        <v>0</v>
      </c>
      <c r="CP168" s="7">
        <v>0</v>
      </c>
      <c r="CQ168" s="53">
        <f t="shared" si="384"/>
        <v>0</v>
      </c>
      <c r="CR168" s="52">
        <v>0</v>
      </c>
      <c r="CS168" s="7">
        <v>0</v>
      </c>
      <c r="CT168" s="53">
        <f t="shared" si="384"/>
        <v>0</v>
      </c>
      <c r="CU168" s="52">
        <v>0</v>
      </c>
      <c r="CV168" s="7">
        <v>0</v>
      </c>
      <c r="CW168" s="53">
        <f t="shared" si="384"/>
        <v>0</v>
      </c>
      <c r="CX168" s="52">
        <v>0.7565599999999999</v>
      </c>
      <c r="CY168" s="7">
        <v>30.099</v>
      </c>
      <c r="CZ168" s="53">
        <f t="shared" si="384"/>
        <v>39784.02241725706</v>
      </c>
      <c r="DA168" s="52">
        <v>166.42578</v>
      </c>
      <c r="DB168" s="7">
        <v>1366.69</v>
      </c>
      <c r="DC168" s="53">
        <f t="shared" si="384"/>
        <v>8212.0089808201592</v>
      </c>
      <c r="DD168" s="52">
        <v>0</v>
      </c>
      <c r="DE168" s="7">
        <v>0</v>
      </c>
      <c r="DF168" s="53">
        <f t="shared" si="384"/>
        <v>0</v>
      </c>
      <c r="DG168" s="52">
        <v>0</v>
      </c>
      <c r="DH168" s="7">
        <v>0</v>
      </c>
      <c r="DI168" s="53">
        <f t="shared" si="384"/>
        <v>0</v>
      </c>
      <c r="DJ168" s="52">
        <v>0.97</v>
      </c>
      <c r="DK168" s="7">
        <v>14.198</v>
      </c>
      <c r="DL168" s="53">
        <f t="shared" si="384"/>
        <v>14637.113402061857</v>
      </c>
      <c r="DM168" s="52">
        <v>0</v>
      </c>
      <c r="DN168" s="7">
        <v>0</v>
      </c>
      <c r="DO168" s="53">
        <f t="shared" si="384"/>
        <v>0</v>
      </c>
      <c r="DP168" s="52">
        <v>0</v>
      </c>
      <c r="DQ168" s="7">
        <v>0</v>
      </c>
      <c r="DR168" s="53">
        <f t="shared" si="384"/>
        <v>0</v>
      </c>
      <c r="DS168" s="52">
        <v>0</v>
      </c>
      <c r="DT168" s="7">
        <v>0</v>
      </c>
      <c r="DU168" s="53">
        <f t="shared" si="384"/>
        <v>0</v>
      </c>
      <c r="DV168" s="52">
        <v>0</v>
      </c>
      <c r="DW168" s="7">
        <v>0</v>
      </c>
      <c r="DX168" s="53">
        <f t="shared" si="384"/>
        <v>0</v>
      </c>
      <c r="DY168" s="52">
        <v>7.6254999999999997</v>
      </c>
      <c r="DZ168" s="7">
        <v>126.84399999999999</v>
      </c>
      <c r="EA168" s="53">
        <f t="shared" si="384"/>
        <v>16634.187922103469</v>
      </c>
      <c r="EB168" s="52">
        <v>338.76658000000003</v>
      </c>
      <c r="EC168" s="7">
        <v>3958.0349999999999</v>
      </c>
      <c r="ED168" s="53">
        <f t="shared" si="384"/>
        <v>11683.664309507742</v>
      </c>
      <c r="EE168" s="52">
        <v>0</v>
      </c>
      <c r="EF168" s="7">
        <v>0</v>
      </c>
      <c r="EG168" s="53">
        <f t="shared" si="384"/>
        <v>0</v>
      </c>
      <c r="EH168" s="52">
        <v>0</v>
      </c>
      <c r="EI168" s="7">
        <v>0</v>
      </c>
      <c r="EJ168" s="53">
        <f t="shared" si="371"/>
        <v>0</v>
      </c>
      <c r="EK168" s="52">
        <v>1.2</v>
      </c>
      <c r="EL168" s="7">
        <v>13.513</v>
      </c>
      <c r="EM168" s="53">
        <f t="shared" si="385"/>
        <v>11260.833333333334</v>
      </c>
      <c r="EN168" s="52">
        <v>0</v>
      </c>
      <c r="EO168" s="7">
        <v>0</v>
      </c>
      <c r="EP168" s="53">
        <f t="shared" si="385"/>
        <v>0</v>
      </c>
      <c r="EQ168" s="52">
        <v>0</v>
      </c>
      <c r="ER168" s="7">
        <v>0</v>
      </c>
      <c r="ES168" s="53">
        <f t="shared" si="385"/>
        <v>0</v>
      </c>
      <c r="ET168" s="52">
        <v>0</v>
      </c>
      <c r="EU168" s="7">
        <v>0</v>
      </c>
      <c r="EV168" s="53">
        <f t="shared" si="385"/>
        <v>0</v>
      </c>
      <c r="EW168" s="52">
        <v>0</v>
      </c>
      <c r="EX168" s="7">
        <v>0</v>
      </c>
      <c r="EY168" s="53">
        <f t="shared" si="385"/>
        <v>0</v>
      </c>
      <c r="EZ168" s="52">
        <v>0</v>
      </c>
      <c r="FA168" s="7">
        <v>0</v>
      </c>
      <c r="FB168" s="53">
        <f t="shared" si="385"/>
        <v>0</v>
      </c>
      <c r="FC168" s="52">
        <v>0</v>
      </c>
      <c r="FD168" s="7">
        <v>0</v>
      </c>
      <c r="FE168" s="53">
        <f t="shared" si="385"/>
        <v>0</v>
      </c>
      <c r="FF168" s="52">
        <v>0</v>
      </c>
      <c r="FG168" s="7">
        <v>0</v>
      </c>
      <c r="FH168" s="53">
        <f t="shared" si="385"/>
        <v>0</v>
      </c>
      <c r="FI168" s="52">
        <v>0</v>
      </c>
      <c r="FJ168" s="7">
        <v>0</v>
      </c>
      <c r="FK168" s="53">
        <f t="shared" si="385"/>
        <v>0</v>
      </c>
      <c r="FL168" s="52">
        <v>0</v>
      </c>
      <c r="FM168" s="7">
        <v>0</v>
      </c>
      <c r="FN168" s="53">
        <f t="shared" si="372"/>
        <v>0</v>
      </c>
      <c r="FO168" s="52">
        <v>0</v>
      </c>
      <c r="FP168" s="7">
        <v>0</v>
      </c>
      <c r="FQ168" s="53">
        <f t="shared" si="385"/>
        <v>0</v>
      </c>
      <c r="FR168" s="52">
        <v>0</v>
      </c>
      <c r="FS168" s="7">
        <v>0</v>
      </c>
      <c r="FT168" s="53">
        <f t="shared" si="385"/>
        <v>0</v>
      </c>
      <c r="FU168" s="52">
        <v>0</v>
      </c>
      <c r="FV168" s="7">
        <v>0</v>
      </c>
      <c r="FW168" s="53">
        <f t="shared" si="385"/>
        <v>0</v>
      </c>
      <c r="FX168" s="52">
        <v>0</v>
      </c>
      <c r="FY168" s="7">
        <v>0</v>
      </c>
      <c r="FZ168" s="53">
        <f t="shared" si="385"/>
        <v>0</v>
      </c>
      <c r="GA168" s="52">
        <v>0</v>
      </c>
      <c r="GB168" s="7">
        <v>0</v>
      </c>
      <c r="GC168" s="53">
        <f t="shared" si="385"/>
        <v>0</v>
      </c>
      <c r="GD168" s="52">
        <v>0</v>
      </c>
      <c r="GE168" s="7">
        <v>0</v>
      </c>
      <c r="GF168" s="53">
        <f t="shared" si="385"/>
        <v>0</v>
      </c>
      <c r="GG168" s="52">
        <v>0</v>
      </c>
      <c r="GH168" s="7">
        <v>0</v>
      </c>
      <c r="GI168" s="53">
        <f t="shared" si="385"/>
        <v>0</v>
      </c>
      <c r="GJ168" s="52">
        <v>0</v>
      </c>
      <c r="GK168" s="7">
        <v>0</v>
      </c>
      <c r="GL168" s="53">
        <f t="shared" si="373"/>
        <v>0</v>
      </c>
      <c r="GM168" s="52">
        <v>0</v>
      </c>
      <c r="GN168" s="7">
        <v>0</v>
      </c>
      <c r="GO168" s="53">
        <f t="shared" si="385"/>
        <v>0</v>
      </c>
      <c r="GP168" s="52">
        <v>0</v>
      </c>
      <c r="GQ168" s="7">
        <v>0</v>
      </c>
      <c r="GR168" s="53">
        <f t="shared" si="385"/>
        <v>0</v>
      </c>
      <c r="GS168" s="52">
        <v>0</v>
      </c>
      <c r="GT168" s="7">
        <v>0</v>
      </c>
      <c r="GU168" s="53">
        <f t="shared" si="385"/>
        <v>0</v>
      </c>
      <c r="GV168" s="52">
        <v>0</v>
      </c>
      <c r="GW168" s="7">
        <v>0</v>
      </c>
      <c r="GX168" s="53">
        <f t="shared" si="385"/>
        <v>0</v>
      </c>
      <c r="GY168" s="52">
        <v>0</v>
      </c>
      <c r="GZ168" s="7">
        <v>0</v>
      </c>
      <c r="HA168" s="53">
        <f t="shared" si="385"/>
        <v>0</v>
      </c>
      <c r="HB168" s="52">
        <v>0</v>
      </c>
      <c r="HC168" s="7">
        <v>0</v>
      </c>
      <c r="HD168" s="53">
        <f t="shared" si="385"/>
        <v>0</v>
      </c>
      <c r="HE168" s="52">
        <v>0</v>
      </c>
      <c r="HF168" s="7">
        <v>0</v>
      </c>
      <c r="HG168" s="53">
        <f t="shared" si="386"/>
        <v>0</v>
      </c>
      <c r="HH168" s="52">
        <v>0.2</v>
      </c>
      <c r="HI168" s="7">
        <v>1.2</v>
      </c>
      <c r="HJ168" s="53">
        <f t="shared" si="386"/>
        <v>5999.9999999999991</v>
      </c>
      <c r="HK168" s="52">
        <v>0</v>
      </c>
      <c r="HL168" s="7">
        <v>0</v>
      </c>
      <c r="HM168" s="53">
        <f t="shared" si="386"/>
        <v>0</v>
      </c>
      <c r="HN168" s="52">
        <v>0</v>
      </c>
      <c r="HO168" s="7">
        <v>0</v>
      </c>
      <c r="HP168" s="53">
        <f t="shared" si="386"/>
        <v>0</v>
      </c>
      <c r="HQ168" s="52">
        <v>0</v>
      </c>
      <c r="HR168" s="7">
        <v>0</v>
      </c>
      <c r="HS168" s="53">
        <f t="shared" si="386"/>
        <v>0</v>
      </c>
      <c r="HT168" s="52">
        <v>3.5279999999999999E-2</v>
      </c>
      <c r="HU168" s="7">
        <v>0.6</v>
      </c>
      <c r="HV168" s="53">
        <f t="shared" si="386"/>
        <v>17006.802721088432</v>
      </c>
      <c r="HW168" s="52">
        <v>1076.1879299999998</v>
      </c>
      <c r="HX168" s="7">
        <v>9579.7790000000005</v>
      </c>
      <c r="HY168" s="53">
        <f t="shared" si="386"/>
        <v>8901.5856180434985</v>
      </c>
      <c r="HZ168" s="10">
        <f t="shared" si="354"/>
        <v>1834.8131299999998</v>
      </c>
      <c r="IA168" s="15">
        <f t="shared" si="355"/>
        <v>17588.176000000003</v>
      </c>
    </row>
    <row r="169" spans="1:235" x14ac:dyDescent="0.3">
      <c r="A169" s="73">
        <v>2020</v>
      </c>
      <c r="B169" s="69" t="s">
        <v>12</v>
      </c>
      <c r="C169" s="52">
        <v>0</v>
      </c>
      <c r="D169" s="7">
        <v>0</v>
      </c>
      <c r="E169" s="53">
        <f t="shared" si="383"/>
        <v>0</v>
      </c>
      <c r="F169" s="52">
        <v>0</v>
      </c>
      <c r="G169" s="7">
        <v>0</v>
      </c>
      <c r="H169" s="53">
        <f t="shared" si="383"/>
        <v>0</v>
      </c>
      <c r="I169" s="52">
        <v>0</v>
      </c>
      <c r="J169" s="7">
        <v>0</v>
      </c>
      <c r="K169" s="53">
        <f t="shared" si="383"/>
        <v>0</v>
      </c>
      <c r="L169" s="52">
        <v>0</v>
      </c>
      <c r="M169" s="7">
        <v>0</v>
      </c>
      <c r="N169" s="53">
        <f t="shared" si="383"/>
        <v>0</v>
      </c>
      <c r="O169" s="52">
        <v>0</v>
      </c>
      <c r="P169" s="7">
        <v>0</v>
      </c>
      <c r="Q169" s="53">
        <f t="shared" si="383"/>
        <v>0</v>
      </c>
      <c r="R169" s="95">
        <v>751.34044999999992</v>
      </c>
      <c r="S169" s="96">
        <v>7597.0469999999996</v>
      </c>
      <c r="T169" s="53">
        <f t="shared" si="383"/>
        <v>10111.324367003002</v>
      </c>
      <c r="U169" s="52">
        <v>0</v>
      </c>
      <c r="V169" s="7">
        <v>0</v>
      </c>
      <c r="W169" s="53">
        <f t="shared" si="383"/>
        <v>0</v>
      </c>
      <c r="X169" s="52">
        <v>0</v>
      </c>
      <c r="Y169" s="7">
        <v>0</v>
      </c>
      <c r="Z169" s="53">
        <f t="shared" si="383"/>
        <v>0</v>
      </c>
      <c r="AA169" s="52">
        <v>0</v>
      </c>
      <c r="AB169" s="7">
        <v>0</v>
      </c>
      <c r="AC169" s="53">
        <f t="shared" si="383"/>
        <v>0</v>
      </c>
      <c r="AD169" s="52">
        <v>0</v>
      </c>
      <c r="AE169" s="7">
        <v>0</v>
      </c>
      <c r="AF169" s="53">
        <f t="shared" si="383"/>
        <v>0</v>
      </c>
      <c r="AG169" s="52">
        <v>0</v>
      </c>
      <c r="AH169" s="7">
        <v>0</v>
      </c>
      <c r="AI169" s="53">
        <f t="shared" si="383"/>
        <v>0</v>
      </c>
      <c r="AJ169" s="52">
        <v>0</v>
      </c>
      <c r="AK169" s="7">
        <v>0</v>
      </c>
      <c r="AL169" s="53">
        <f t="shared" si="383"/>
        <v>0</v>
      </c>
      <c r="AM169" s="52">
        <v>0</v>
      </c>
      <c r="AN169" s="7">
        <v>0</v>
      </c>
      <c r="AO169" s="53">
        <f t="shared" si="383"/>
        <v>0</v>
      </c>
      <c r="AP169" s="95">
        <v>7.4999999999999997E-2</v>
      </c>
      <c r="AQ169" s="96">
        <v>2.09</v>
      </c>
      <c r="AR169" s="53">
        <f t="shared" si="383"/>
        <v>27866.666666666668</v>
      </c>
      <c r="AS169" s="52">
        <v>0</v>
      </c>
      <c r="AT169" s="7">
        <v>0</v>
      </c>
      <c r="AU169" s="53">
        <f t="shared" si="383"/>
        <v>0</v>
      </c>
      <c r="AV169" s="52">
        <v>0</v>
      </c>
      <c r="AW169" s="7">
        <v>0</v>
      </c>
      <c r="AX169" s="53">
        <f t="shared" si="365"/>
        <v>0</v>
      </c>
      <c r="AY169" s="52">
        <v>0</v>
      </c>
      <c r="AZ169" s="7">
        <v>0</v>
      </c>
      <c r="BA169" s="53">
        <f t="shared" si="383"/>
        <v>0</v>
      </c>
      <c r="BB169" s="52">
        <v>0</v>
      </c>
      <c r="BC169" s="7">
        <v>0</v>
      </c>
      <c r="BD169" s="53">
        <f t="shared" si="383"/>
        <v>0</v>
      </c>
      <c r="BE169" s="95">
        <v>103.86751</v>
      </c>
      <c r="BF169" s="96">
        <v>766.79600000000005</v>
      </c>
      <c r="BG169" s="53">
        <f t="shared" si="383"/>
        <v>7382.4432683521545</v>
      </c>
      <c r="BH169" s="52">
        <v>0</v>
      </c>
      <c r="BI169" s="7">
        <v>0</v>
      </c>
      <c r="BJ169" s="53">
        <f t="shared" si="383"/>
        <v>0</v>
      </c>
      <c r="BK169" s="52">
        <v>0</v>
      </c>
      <c r="BL169" s="7">
        <v>0</v>
      </c>
      <c r="BM169" s="53">
        <f t="shared" si="383"/>
        <v>0</v>
      </c>
      <c r="BN169" s="52">
        <v>0</v>
      </c>
      <c r="BO169" s="7">
        <v>0</v>
      </c>
      <c r="BP169" s="53">
        <f t="shared" si="383"/>
        <v>0</v>
      </c>
      <c r="BQ169" s="52">
        <v>0</v>
      </c>
      <c r="BR169" s="7">
        <v>0</v>
      </c>
      <c r="BS169" s="53">
        <f t="shared" si="383"/>
        <v>0</v>
      </c>
      <c r="BT169" s="52">
        <v>0</v>
      </c>
      <c r="BU169" s="7">
        <v>0</v>
      </c>
      <c r="BV169" s="53">
        <f t="shared" si="384"/>
        <v>0</v>
      </c>
      <c r="BW169" s="52">
        <v>0</v>
      </c>
      <c r="BX169" s="7">
        <v>0</v>
      </c>
      <c r="BY169" s="53">
        <f t="shared" si="384"/>
        <v>0</v>
      </c>
      <c r="BZ169" s="52">
        <v>0</v>
      </c>
      <c r="CA169" s="7">
        <v>0</v>
      </c>
      <c r="CB169" s="53">
        <f t="shared" si="384"/>
        <v>0</v>
      </c>
      <c r="CC169" s="52">
        <v>0</v>
      </c>
      <c r="CD169" s="7">
        <v>0</v>
      </c>
      <c r="CE169" s="53">
        <f t="shared" si="384"/>
        <v>0</v>
      </c>
      <c r="CF169" s="52">
        <v>0</v>
      </c>
      <c r="CG169" s="7">
        <v>0</v>
      </c>
      <c r="CH169" s="53">
        <f t="shared" si="384"/>
        <v>0</v>
      </c>
      <c r="CI169" s="52">
        <v>0</v>
      </c>
      <c r="CJ169" s="7">
        <v>0</v>
      </c>
      <c r="CK169" s="53">
        <f t="shared" si="384"/>
        <v>0</v>
      </c>
      <c r="CL169" s="52">
        <v>0</v>
      </c>
      <c r="CM169" s="7">
        <v>0</v>
      </c>
      <c r="CN169" s="53">
        <f t="shared" si="384"/>
        <v>0</v>
      </c>
      <c r="CO169" s="52">
        <v>0</v>
      </c>
      <c r="CP169" s="7">
        <v>0</v>
      </c>
      <c r="CQ169" s="53">
        <f t="shared" si="384"/>
        <v>0</v>
      </c>
      <c r="CR169" s="52">
        <v>0</v>
      </c>
      <c r="CS169" s="7">
        <v>0</v>
      </c>
      <c r="CT169" s="53">
        <f t="shared" si="384"/>
        <v>0</v>
      </c>
      <c r="CU169" s="52">
        <v>0</v>
      </c>
      <c r="CV169" s="7">
        <v>0</v>
      </c>
      <c r="CW169" s="53">
        <f t="shared" si="384"/>
        <v>0</v>
      </c>
      <c r="CX169" s="52">
        <v>0</v>
      </c>
      <c r="CY169" s="7">
        <v>0</v>
      </c>
      <c r="CZ169" s="53">
        <f t="shared" si="384"/>
        <v>0</v>
      </c>
      <c r="DA169" s="95">
        <v>219.94878</v>
      </c>
      <c r="DB169" s="96">
        <v>1597.7650000000001</v>
      </c>
      <c r="DC169" s="53">
        <f t="shared" si="384"/>
        <v>7264.2594334917439</v>
      </c>
      <c r="DD169" s="52">
        <v>0</v>
      </c>
      <c r="DE169" s="7">
        <v>0</v>
      </c>
      <c r="DF169" s="53">
        <f t="shared" si="384"/>
        <v>0</v>
      </c>
      <c r="DG169" s="52">
        <v>0</v>
      </c>
      <c r="DH169" s="7">
        <v>0</v>
      </c>
      <c r="DI169" s="53">
        <f t="shared" si="384"/>
        <v>0</v>
      </c>
      <c r="DJ169" s="95">
        <v>0.40200000000000002</v>
      </c>
      <c r="DK169" s="96">
        <v>2.0859999999999999</v>
      </c>
      <c r="DL169" s="53">
        <f t="shared" si="384"/>
        <v>5189.0547263681583</v>
      </c>
      <c r="DM169" s="52">
        <v>0</v>
      </c>
      <c r="DN169" s="7">
        <v>0</v>
      </c>
      <c r="DO169" s="53">
        <f t="shared" si="384"/>
        <v>0</v>
      </c>
      <c r="DP169" s="52">
        <v>0</v>
      </c>
      <c r="DQ169" s="7">
        <v>0</v>
      </c>
      <c r="DR169" s="53">
        <f t="shared" si="384"/>
        <v>0</v>
      </c>
      <c r="DS169" s="52">
        <v>0</v>
      </c>
      <c r="DT169" s="7">
        <v>0</v>
      </c>
      <c r="DU169" s="53">
        <f t="shared" si="384"/>
        <v>0</v>
      </c>
      <c r="DV169" s="52">
        <v>0</v>
      </c>
      <c r="DW169" s="7">
        <v>0</v>
      </c>
      <c r="DX169" s="53">
        <f t="shared" si="384"/>
        <v>0</v>
      </c>
      <c r="DY169" s="95">
        <v>1.3202</v>
      </c>
      <c r="DZ169" s="96">
        <v>23.027000000000001</v>
      </c>
      <c r="EA169" s="53">
        <f t="shared" si="384"/>
        <v>17442.054234206938</v>
      </c>
      <c r="EB169" s="95">
        <v>593.87803000000008</v>
      </c>
      <c r="EC169" s="96">
        <v>6282.7939999999999</v>
      </c>
      <c r="ED169" s="53">
        <f t="shared" si="384"/>
        <v>10579.266587787393</v>
      </c>
      <c r="EE169" s="52">
        <v>0</v>
      </c>
      <c r="EF169" s="7">
        <v>0</v>
      </c>
      <c r="EG169" s="53">
        <f t="shared" si="384"/>
        <v>0</v>
      </c>
      <c r="EH169" s="52">
        <v>0</v>
      </c>
      <c r="EI169" s="7">
        <v>0</v>
      </c>
      <c r="EJ169" s="53">
        <f t="shared" si="371"/>
        <v>0</v>
      </c>
      <c r="EK169" s="52">
        <v>0</v>
      </c>
      <c r="EL169" s="7">
        <v>0</v>
      </c>
      <c r="EM169" s="53">
        <f t="shared" si="385"/>
        <v>0</v>
      </c>
      <c r="EN169" s="52">
        <v>0</v>
      </c>
      <c r="EO169" s="7">
        <v>0</v>
      </c>
      <c r="EP169" s="53">
        <f t="shared" si="385"/>
        <v>0</v>
      </c>
      <c r="EQ169" s="52">
        <v>0</v>
      </c>
      <c r="ER169" s="7">
        <v>0</v>
      </c>
      <c r="ES169" s="53">
        <f t="shared" si="385"/>
        <v>0</v>
      </c>
      <c r="ET169" s="52">
        <v>0</v>
      </c>
      <c r="EU169" s="7">
        <v>0</v>
      </c>
      <c r="EV169" s="53">
        <f t="shared" si="385"/>
        <v>0</v>
      </c>
      <c r="EW169" s="52">
        <v>0</v>
      </c>
      <c r="EX169" s="7">
        <v>0</v>
      </c>
      <c r="EY169" s="53">
        <f t="shared" si="385"/>
        <v>0</v>
      </c>
      <c r="EZ169" s="52">
        <v>0</v>
      </c>
      <c r="FA169" s="7">
        <v>0</v>
      </c>
      <c r="FB169" s="53">
        <f t="shared" si="385"/>
        <v>0</v>
      </c>
      <c r="FC169" s="52">
        <v>0</v>
      </c>
      <c r="FD169" s="7">
        <v>0</v>
      </c>
      <c r="FE169" s="53">
        <f t="shared" si="385"/>
        <v>0</v>
      </c>
      <c r="FF169" s="52">
        <v>0</v>
      </c>
      <c r="FG169" s="7">
        <v>0</v>
      </c>
      <c r="FH169" s="53">
        <f t="shared" si="385"/>
        <v>0</v>
      </c>
      <c r="FI169" s="52">
        <v>0</v>
      </c>
      <c r="FJ169" s="7">
        <v>0</v>
      </c>
      <c r="FK169" s="53">
        <f t="shared" si="385"/>
        <v>0</v>
      </c>
      <c r="FL169" s="52">
        <v>0</v>
      </c>
      <c r="FM169" s="7">
        <v>0</v>
      </c>
      <c r="FN169" s="53">
        <f t="shared" si="372"/>
        <v>0</v>
      </c>
      <c r="FO169" s="52">
        <v>0</v>
      </c>
      <c r="FP169" s="7">
        <v>0</v>
      </c>
      <c r="FQ169" s="53">
        <f t="shared" si="385"/>
        <v>0</v>
      </c>
      <c r="FR169" s="52">
        <v>0</v>
      </c>
      <c r="FS169" s="7">
        <v>0</v>
      </c>
      <c r="FT169" s="53">
        <f t="shared" si="385"/>
        <v>0</v>
      </c>
      <c r="FU169" s="52">
        <v>0</v>
      </c>
      <c r="FV169" s="7">
        <v>0</v>
      </c>
      <c r="FW169" s="53">
        <f t="shared" si="385"/>
        <v>0</v>
      </c>
      <c r="FX169" s="52">
        <v>0</v>
      </c>
      <c r="FY169" s="7">
        <v>0</v>
      </c>
      <c r="FZ169" s="53">
        <f t="shared" si="385"/>
        <v>0</v>
      </c>
      <c r="GA169" s="52">
        <v>0</v>
      </c>
      <c r="GB169" s="7">
        <v>0</v>
      </c>
      <c r="GC169" s="53">
        <f t="shared" si="385"/>
        <v>0</v>
      </c>
      <c r="GD169" s="52">
        <v>0</v>
      </c>
      <c r="GE169" s="7">
        <v>0</v>
      </c>
      <c r="GF169" s="53">
        <f t="shared" si="385"/>
        <v>0</v>
      </c>
      <c r="GG169" s="52">
        <v>0</v>
      </c>
      <c r="GH169" s="7">
        <v>0</v>
      </c>
      <c r="GI169" s="53">
        <f t="shared" si="385"/>
        <v>0</v>
      </c>
      <c r="GJ169" s="52">
        <v>0</v>
      </c>
      <c r="GK169" s="7">
        <v>0</v>
      </c>
      <c r="GL169" s="53">
        <f t="shared" si="373"/>
        <v>0</v>
      </c>
      <c r="GM169" s="52">
        <v>0</v>
      </c>
      <c r="GN169" s="7">
        <v>0</v>
      </c>
      <c r="GO169" s="53">
        <f t="shared" si="385"/>
        <v>0</v>
      </c>
      <c r="GP169" s="52">
        <v>0</v>
      </c>
      <c r="GQ169" s="7">
        <v>0</v>
      </c>
      <c r="GR169" s="53">
        <f t="shared" si="385"/>
        <v>0</v>
      </c>
      <c r="GS169" s="52">
        <v>0</v>
      </c>
      <c r="GT169" s="7">
        <v>0</v>
      </c>
      <c r="GU169" s="53">
        <f t="shared" si="385"/>
        <v>0</v>
      </c>
      <c r="GV169" s="52">
        <v>0</v>
      </c>
      <c r="GW169" s="7">
        <v>0</v>
      </c>
      <c r="GX169" s="53">
        <f t="shared" si="385"/>
        <v>0</v>
      </c>
      <c r="GY169" s="52">
        <v>0</v>
      </c>
      <c r="GZ169" s="7">
        <v>0</v>
      </c>
      <c r="HA169" s="53">
        <f t="shared" si="385"/>
        <v>0</v>
      </c>
      <c r="HB169" s="52">
        <v>0</v>
      </c>
      <c r="HC169" s="7">
        <v>0</v>
      </c>
      <c r="HD169" s="53">
        <f t="shared" si="385"/>
        <v>0</v>
      </c>
      <c r="HE169" s="52">
        <v>0</v>
      </c>
      <c r="HF169" s="7">
        <v>0</v>
      </c>
      <c r="HG169" s="53">
        <f t="shared" si="386"/>
        <v>0</v>
      </c>
      <c r="HH169" s="52">
        <v>0</v>
      </c>
      <c r="HI169" s="7">
        <v>0</v>
      </c>
      <c r="HJ169" s="53">
        <f t="shared" si="386"/>
        <v>0</v>
      </c>
      <c r="HK169" s="52">
        <v>0</v>
      </c>
      <c r="HL169" s="7">
        <v>0</v>
      </c>
      <c r="HM169" s="53">
        <f t="shared" si="386"/>
        <v>0</v>
      </c>
      <c r="HN169" s="52">
        <v>0</v>
      </c>
      <c r="HO169" s="7">
        <v>0</v>
      </c>
      <c r="HP169" s="53">
        <f t="shared" si="386"/>
        <v>0</v>
      </c>
      <c r="HQ169" s="52">
        <v>0</v>
      </c>
      <c r="HR169" s="7">
        <v>0</v>
      </c>
      <c r="HS169" s="53">
        <f t="shared" si="386"/>
        <v>0</v>
      </c>
      <c r="HT169" s="95">
        <v>68.090570000000014</v>
      </c>
      <c r="HU169" s="96">
        <v>422.61099999999999</v>
      </c>
      <c r="HV169" s="53">
        <f t="shared" si="386"/>
        <v>6206.6010021652028</v>
      </c>
      <c r="HW169" s="95">
        <v>934.73986000000002</v>
      </c>
      <c r="HX169" s="96">
        <v>7852.2370000000001</v>
      </c>
      <c r="HY169" s="53">
        <f t="shared" si="386"/>
        <v>8400.4516507940498</v>
      </c>
      <c r="HZ169" s="10">
        <f t="shared" si="354"/>
        <v>2673.6624000000002</v>
      </c>
      <c r="IA169" s="15">
        <f t="shared" si="355"/>
        <v>24546.452999999998</v>
      </c>
    </row>
    <row r="170" spans="1:235" x14ac:dyDescent="0.3">
      <c r="A170" s="73">
        <v>2020</v>
      </c>
      <c r="B170" s="69" t="s">
        <v>13</v>
      </c>
      <c r="C170" s="52">
        <v>0</v>
      </c>
      <c r="D170" s="7">
        <v>0</v>
      </c>
      <c r="E170" s="53">
        <f t="shared" si="383"/>
        <v>0</v>
      </c>
      <c r="F170" s="52">
        <v>0</v>
      </c>
      <c r="G170" s="7">
        <v>0</v>
      </c>
      <c r="H170" s="53">
        <f t="shared" si="383"/>
        <v>0</v>
      </c>
      <c r="I170" s="52">
        <v>0</v>
      </c>
      <c r="J170" s="7">
        <v>0</v>
      </c>
      <c r="K170" s="53">
        <f t="shared" si="383"/>
        <v>0</v>
      </c>
      <c r="L170" s="52">
        <v>0</v>
      </c>
      <c r="M170" s="7">
        <v>0</v>
      </c>
      <c r="N170" s="53">
        <f t="shared" si="383"/>
        <v>0</v>
      </c>
      <c r="O170" s="52">
        <v>0</v>
      </c>
      <c r="P170" s="7">
        <v>0</v>
      </c>
      <c r="Q170" s="53">
        <f t="shared" si="383"/>
        <v>0</v>
      </c>
      <c r="R170" s="97">
        <v>312.40496000000002</v>
      </c>
      <c r="S170" s="98">
        <v>3349.3310000000001</v>
      </c>
      <c r="T170" s="53">
        <f t="shared" si="383"/>
        <v>10721.119792720319</v>
      </c>
      <c r="U170" s="52">
        <v>0</v>
      </c>
      <c r="V170" s="7">
        <v>0</v>
      </c>
      <c r="W170" s="53">
        <f t="shared" si="383"/>
        <v>0</v>
      </c>
      <c r="X170" s="52">
        <v>0</v>
      </c>
      <c r="Y170" s="7">
        <v>0</v>
      </c>
      <c r="Z170" s="53">
        <f t="shared" si="383"/>
        <v>0</v>
      </c>
      <c r="AA170" s="52">
        <v>0</v>
      </c>
      <c r="AB170" s="7">
        <v>0</v>
      </c>
      <c r="AC170" s="53">
        <f t="shared" si="383"/>
        <v>0</v>
      </c>
      <c r="AD170" s="97">
        <v>1.2865899999999999</v>
      </c>
      <c r="AE170" s="98">
        <v>25.71</v>
      </c>
      <c r="AF170" s="53">
        <f t="shared" si="383"/>
        <v>19983.055985201194</v>
      </c>
      <c r="AG170" s="52">
        <v>0</v>
      </c>
      <c r="AH170" s="7">
        <v>0</v>
      </c>
      <c r="AI170" s="53">
        <f t="shared" si="383"/>
        <v>0</v>
      </c>
      <c r="AJ170" s="52">
        <v>0</v>
      </c>
      <c r="AK170" s="7">
        <v>0</v>
      </c>
      <c r="AL170" s="53">
        <f t="shared" si="383"/>
        <v>0</v>
      </c>
      <c r="AM170" s="52">
        <v>0</v>
      </c>
      <c r="AN170" s="7">
        <v>0</v>
      </c>
      <c r="AO170" s="53">
        <f t="shared" si="383"/>
        <v>0</v>
      </c>
      <c r="AP170" s="52">
        <v>0</v>
      </c>
      <c r="AQ170" s="7">
        <v>0</v>
      </c>
      <c r="AR170" s="53">
        <f t="shared" si="383"/>
        <v>0</v>
      </c>
      <c r="AS170" s="52">
        <v>0</v>
      </c>
      <c r="AT170" s="7">
        <v>0</v>
      </c>
      <c r="AU170" s="53">
        <f t="shared" si="383"/>
        <v>0</v>
      </c>
      <c r="AV170" s="52">
        <v>0</v>
      </c>
      <c r="AW170" s="7">
        <v>0</v>
      </c>
      <c r="AX170" s="53">
        <f t="shared" si="365"/>
        <v>0</v>
      </c>
      <c r="AY170" s="52">
        <v>0</v>
      </c>
      <c r="AZ170" s="7">
        <v>0</v>
      </c>
      <c r="BA170" s="53">
        <f t="shared" si="383"/>
        <v>0</v>
      </c>
      <c r="BB170" s="52">
        <v>0</v>
      </c>
      <c r="BC170" s="7">
        <v>0</v>
      </c>
      <c r="BD170" s="53">
        <f t="shared" si="383"/>
        <v>0</v>
      </c>
      <c r="BE170" s="97">
        <v>10.634840000000001</v>
      </c>
      <c r="BF170" s="98">
        <v>106.764</v>
      </c>
      <c r="BG170" s="53">
        <f t="shared" si="383"/>
        <v>10039.079102271402</v>
      </c>
      <c r="BH170" s="52">
        <v>0</v>
      </c>
      <c r="BI170" s="7">
        <v>0</v>
      </c>
      <c r="BJ170" s="53">
        <f t="shared" si="383"/>
        <v>0</v>
      </c>
      <c r="BK170" s="52">
        <v>0</v>
      </c>
      <c r="BL170" s="7">
        <v>0</v>
      </c>
      <c r="BM170" s="53">
        <f t="shared" si="383"/>
        <v>0</v>
      </c>
      <c r="BN170" s="52">
        <v>0</v>
      </c>
      <c r="BO170" s="7">
        <v>0</v>
      </c>
      <c r="BP170" s="53">
        <f t="shared" si="383"/>
        <v>0</v>
      </c>
      <c r="BQ170" s="52">
        <v>0</v>
      </c>
      <c r="BR170" s="7">
        <v>0</v>
      </c>
      <c r="BS170" s="53">
        <f t="shared" si="383"/>
        <v>0</v>
      </c>
      <c r="BT170" s="52">
        <v>0</v>
      </c>
      <c r="BU170" s="7">
        <v>0</v>
      </c>
      <c r="BV170" s="53">
        <f t="shared" si="384"/>
        <v>0</v>
      </c>
      <c r="BW170" s="52">
        <v>0</v>
      </c>
      <c r="BX170" s="7">
        <v>0</v>
      </c>
      <c r="BY170" s="53">
        <f t="shared" si="384"/>
        <v>0</v>
      </c>
      <c r="BZ170" s="52">
        <v>0</v>
      </c>
      <c r="CA170" s="7">
        <v>0</v>
      </c>
      <c r="CB170" s="53">
        <f t="shared" si="384"/>
        <v>0</v>
      </c>
      <c r="CC170" s="52">
        <v>0</v>
      </c>
      <c r="CD170" s="7">
        <v>0</v>
      </c>
      <c r="CE170" s="53">
        <f t="shared" si="384"/>
        <v>0</v>
      </c>
      <c r="CF170" s="52">
        <v>0</v>
      </c>
      <c r="CG170" s="7">
        <v>0</v>
      </c>
      <c r="CH170" s="53">
        <f t="shared" si="384"/>
        <v>0</v>
      </c>
      <c r="CI170" s="52">
        <v>0</v>
      </c>
      <c r="CJ170" s="7">
        <v>0</v>
      </c>
      <c r="CK170" s="53">
        <f t="shared" si="384"/>
        <v>0</v>
      </c>
      <c r="CL170" s="52">
        <v>0</v>
      </c>
      <c r="CM170" s="7">
        <v>0</v>
      </c>
      <c r="CN170" s="53">
        <f t="shared" si="384"/>
        <v>0</v>
      </c>
      <c r="CO170" s="97">
        <v>2.4289999999999999E-2</v>
      </c>
      <c r="CP170" s="98">
        <v>0.309</v>
      </c>
      <c r="CQ170" s="53">
        <f t="shared" si="384"/>
        <v>12721.284479209551</v>
      </c>
      <c r="CR170" s="52">
        <v>0</v>
      </c>
      <c r="CS170" s="7">
        <v>0</v>
      </c>
      <c r="CT170" s="53">
        <f t="shared" si="384"/>
        <v>0</v>
      </c>
      <c r="CU170" s="52">
        <v>0</v>
      </c>
      <c r="CV170" s="7">
        <v>0</v>
      </c>
      <c r="CW170" s="53">
        <f t="shared" si="384"/>
        <v>0</v>
      </c>
      <c r="CX170" s="52">
        <v>0</v>
      </c>
      <c r="CY170" s="7">
        <v>0</v>
      </c>
      <c r="CZ170" s="53">
        <f t="shared" si="384"/>
        <v>0</v>
      </c>
      <c r="DA170" s="97">
        <v>716.39978000000008</v>
      </c>
      <c r="DB170" s="98">
        <v>3756.098</v>
      </c>
      <c r="DC170" s="53">
        <f t="shared" si="384"/>
        <v>5243.019477197493</v>
      </c>
      <c r="DD170" s="52">
        <v>0</v>
      </c>
      <c r="DE170" s="7">
        <v>0</v>
      </c>
      <c r="DF170" s="53">
        <f t="shared" si="384"/>
        <v>0</v>
      </c>
      <c r="DG170" s="52">
        <v>0</v>
      </c>
      <c r="DH170" s="7">
        <v>0</v>
      </c>
      <c r="DI170" s="53">
        <f t="shared" si="384"/>
        <v>0</v>
      </c>
      <c r="DJ170" s="52">
        <v>0</v>
      </c>
      <c r="DK170" s="7">
        <v>0</v>
      </c>
      <c r="DL170" s="53">
        <f t="shared" si="384"/>
        <v>0</v>
      </c>
      <c r="DM170" s="52">
        <v>0</v>
      </c>
      <c r="DN170" s="7">
        <v>0</v>
      </c>
      <c r="DO170" s="53">
        <f t="shared" si="384"/>
        <v>0</v>
      </c>
      <c r="DP170" s="52">
        <v>0</v>
      </c>
      <c r="DQ170" s="7">
        <v>0</v>
      </c>
      <c r="DR170" s="53">
        <f t="shared" si="384"/>
        <v>0</v>
      </c>
      <c r="DS170" s="52">
        <v>0</v>
      </c>
      <c r="DT170" s="7">
        <v>0</v>
      </c>
      <c r="DU170" s="53">
        <f t="shared" si="384"/>
        <v>0</v>
      </c>
      <c r="DV170" s="52">
        <v>0</v>
      </c>
      <c r="DW170" s="7">
        <v>0</v>
      </c>
      <c r="DX170" s="53">
        <f t="shared" si="384"/>
        <v>0</v>
      </c>
      <c r="DY170" s="97">
        <v>2.0870000000000002</v>
      </c>
      <c r="DZ170" s="98">
        <v>40.021999999999998</v>
      </c>
      <c r="EA170" s="53">
        <f t="shared" si="384"/>
        <v>19176.80881648299</v>
      </c>
      <c r="EB170" s="97">
        <v>366.74016999999998</v>
      </c>
      <c r="EC170" s="98">
        <v>4293.982</v>
      </c>
      <c r="ED170" s="53">
        <f t="shared" si="384"/>
        <v>11708.512868933884</v>
      </c>
      <c r="EE170" s="52">
        <v>0</v>
      </c>
      <c r="EF170" s="7">
        <v>0</v>
      </c>
      <c r="EG170" s="53">
        <f t="shared" si="384"/>
        <v>0</v>
      </c>
      <c r="EH170" s="97">
        <v>0</v>
      </c>
      <c r="EI170" s="98">
        <v>0</v>
      </c>
      <c r="EJ170" s="53">
        <f t="shared" si="371"/>
        <v>0</v>
      </c>
      <c r="EK170" s="97">
        <v>0.15155000000000002</v>
      </c>
      <c r="EL170" s="98">
        <v>3.2160000000000002</v>
      </c>
      <c r="EM170" s="53">
        <f t="shared" si="385"/>
        <v>21220.719234576045</v>
      </c>
      <c r="EN170" s="52">
        <v>0</v>
      </c>
      <c r="EO170" s="7">
        <v>0</v>
      </c>
      <c r="EP170" s="53">
        <f t="shared" si="385"/>
        <v>0</v>
      </c>
      <c r="EQ170" s="52">
        <v>0</v>
      </c>
      <c r="ER170" s="7">
        <v>0</v>
      </c>
      <c r="ES170" s="53">
        <f t="shared" si="385"/>
        <v>0</v>
      </c>
      <c r="ET170" s="52">
        <v>0</v>
      </c>
      <c r="EU170" s="7">
        <v>0</v>
      </c>
      <c r="EV170" s="53">
        <f t="shared" si="385"/>
        <v>0</v>
      </c>
      <c r="EW170" s="52">
        <v>0</v>
      </c>
      <c r="EX170" s="7">
        <v>0</v>
      </c>
      <c r="EY170" s="53">
        <f t="shared" si="385"/>
        <v>0</v>
      </c>
      <c r="EZ170" s="52">
        <v>0</v>
      </c>
      <c r="FA170" s="7">
        <v>0</v>
      </c>
      <c r="FB170" s="53">
        <f t="shared" si="385"/>
        <v>0</v>
      </c>
      <c r="FC170" s="52">
        <v>0</v>
      </c>
      <c r="FD170" s="7">
        <v>0</v>
      </c>
      <c r="FE170" s="53">
        <f t="shared" si="385"/>
        <v>0</v>
      </c>
      <c r="FF170" s="52">
        <v>0</v>
      </c>
      <c r="FG170" s="7">
        <v>0</v>
      </c>
      <c r="FH170" s="53">
        <f t="shared" si="385"/>
        <v>0</v>
      </c>
      <c r="FI170" s="52">
        <v>0</v>
      </c>
      <c r="FJ170" s="7">
        <v>0</v>
      </c>
      <c r="FK170" s="53">
        <f t="shared" si="385"/>
        <v>0</v>
      </c>
      <c r="FL170" s="52">
        <v>0</v>
      </c>
      <c r="FM170" s="7">
        <v>0</v>
      </c>
      <c r="FN170" s="53">
        <f t="shared" si="372"/>
        <v>0</v>
      </c>
      <c r="FO170" s="52">
        <v>0</v>
      </c>
      <c r="FP170" s="7">
        <v>0</v>
      </c>
      <c r="FQ170" s="53">
        <f t="shared" si="385"/>
        <v>0</v>
      </c>
      <c r="FR170" s="52">
        <v>0</v>
      </c>
      <c r="FS170" s="7">
        <v>0</v>
      </c>
      <c r="FT170" s="53">
        <f t="shared" si="385"/>
        <v>0</v>
      </c>
      <c r="FU170" s="97">
        <v>0.02</v>
      </c>
      <c r="FV170" s="98">
        <v>0.29599999999999999</v>
      </c>
      <c r="FW170" s="53">
        <f t="shared" si="385"/>
        <v>14799.999999999998</v>
      </c>
      <c r="FX170" s="52">
        <v>0</v>
      </c>
      <c r="FY170" s="7">
        <v>0</v>
      </c>
      <c r="FZ170" s="53">
        <f t="shared" si="385"/>
        <v>0</v>
      </c>
      <c r="GA170" s="52">
        <v>0</v>
      </c>
      <c r="GB170" s="7">
        <v>0</v>
      </c>
      <c r="GC170" s="53">
        <f t="shared" si="385"/>
        <v>0</v>
      </c>
      <c r="GD170" s="52">
        <v>0</v>
      </c>
      <c r="GE170" s="7">
        <v>0</v>
      </c>
      <c r="GF170" s="53">
        <f t="shared" si="385"/>
        <v>0</v>
      </c>
      <c r="GG170" s="52">
        <v>0</v>
      </c>
      <c r="GH170" s="7">
        <v>0</v>
      </c>
      <c r="GI170" s="53">
        <f t="shared" si="385"/>
        <v>0</v>
      </c>
      <c r="GJ170" s="52">
        <v>0</v>
      </c>
      <c r="GK170" s="7">
        <v>0</v>
      </c>
      <c r="GL170" s="53">
        <f t="shared" si="373"/>
        <v>0</v>
      </c>
      <c r="GM170" s="52">
        <v>0</v>
      </c>
      <c r="GN170" s="7">
        <v>0</v>
      </c>
      <c r="GO170" s="53">
        <f t="shared" si="385"/>
        <v>0</v>
      </c>
      <c r="GP170" s="52">
        <v>0</v>
      </c>
      <c r="GQ170" s="7">
        <v>0</v>
      </c>
      <c r="GR170" s="53">
        <f t="shared" si="385"/>
        <v>0</v>
      </c>
      <c r="GS170" s="52">
        <v>0</v>
      </c>
      <c r="GT170" s="7">
        <v>0</v>
      </c>
      <c r="GU170" s="53">
        <f t="shared" si="385"/>
        <v>0</v>
      </c>
      <c r="GV170" s="52">
        <v>0</v>
      </c>
      <c r="GW170" s="7">
        <v>0</v>
      </c>
      <c r="GX170" s="53">
        <f t="shared" si="385"/>
        <v>0</v>
      </c>
      <c r="GY170" s="52">
        <v>0</v>
      </c>
      <c r="GZ170" s="7">
        <v>0</v>
      </c>
      <c r="HA170" s="53">
        <f t="shared" si="385"/>
        <v>0</v>
      </c>
      <c r="HB170" s="52">
        <v>0</v>
      </c>
      <c r="HC170" s="7">
        <v>0</v>
      </c>
      <c r="HD170" s="53">
        <f t="shared" si="385"/>
        <v>0</v>
      </c>
      <c r="HE170" s="97">
        <v>0.39152999999999999</v>
      </c>
      <c r="HF170" s="98">
        <v>4.5039999999999996</v>
      </c>
      <c r="HG170" s="53">
        <f t="shared" si="386"/>
        <v>11503.588486195182</v>
      </c>
      <c r="HH170" s="52">
        <v>0</v>
      </c>
      <c r="HI170" s="7">
        <v>0</v>
      </c>
      <c r="HJ170" s="53">
        <f t="shared" si="386"/>
        <v>0</v>
      </c>
      <c r="HK170" s="97">
        <v>66</v>
      </c>
      <c r="HL170" s="98">
        <v>954.95399999999995</v>
      </c>
      <c r="HM170" s="53">
        <f t="shared" si="386"/>
        <v>14469</v>
      </c>
      <c r="HN170" s="52">
        <v>0</v>
      </c>
      <c r="HO170" s="7">
        <v>0</v>
      </c>
      <c r="HP170" s="53">
        <f t="shared" si="386"/>
        <v>0</v>
      </c>
      <c r="HQ170" s="52">
        <v>0</v>
      </c>
      <c r="HR170" s="7">
        <v>0</v>
      </c>
      <c r="HS170" s="53">
        <f t="shared" si="386"/>
        <v>0</v>
      </c>
      <c r="HT170" s="97">
        <v>0.03</v>
      </c>
      <c r="HU170" s="98">
        <v>1.0109999999999999</v>
      </c>
      <c r="HV170" s="53">
        <f t="shared" si="386"/>
        <v>33699.999999999993</v>
      </c>
      <c r="HW170" s="97">
        <v>1022.9171700000001</v>
      </c>
      <c r="HX170" s="98">
        <v>8999.4709999999995</v>
      </c>
      <c r="HY170" s="53">
        <f t="shared" si="386"/>
        <v>8797.8491943780737</v>
      </c>
      <c r="HZ170" s="10">
        <f t="shared" si="354"/>
        <v>2499.08788</v>
      </c>
      <c r="IA170" s="15">
        <f t="shared" si="355"/>
        <v>21535.667999999998</v>
      </c>
    </row>
    <row r="171" spans="1:235" x14ac:dyDescent="0.3">
      <c r="A171" s="73">
        <v>2020</v>
      </c>
      <c r="B171" s="69" t="s">
        <v>14</v>
      </c>
      <c r="C171" s="52">
        <v>0</v>
      </c>
      <c r="D171" s="7">
        <v>0</v>
      </c>
      <c r="E171" s="53">
        <f t="shared" si="383"/>
        <v>0</v>
      </c>
      <c r="F171" s="52">
        <v>0</v>
      </c>
      <c r="G171" s="7">
        <v>0</v>
      </c>
      <c r="H171" s="53">
        <f t="shared" si="383"/>
        <v>0</v>
      </c>
      <c r="I171" s="99">
        <v>0.46604000000000001</v>
      </c>
      <c r="J171" s="7">
        <v>18.288</v>
      </c>
      <c r="K171" s="53">
        <f t="shared" si="383"/>
        <v>39241.266844047721</v>
      </c>
      <c r="L171" s="52">
        <v>0</v>
      </c>
      <c r="M171" s="7">
        <v>0</v>
      </c>
      <c r="N171" s="53">
        <f t="shared" si="383"/>
        <v>0</v>
      </c>
      <c r="O171" s="52">
        <v>0</v>
      </c>
      <c r="P171" s="7">
        <v>0</v>
      </c>
      <c r="Q171" s="53">
        <f t="shared" si="383"/>
        <v>0</v>
      </c>
      <c r="R171" s="99">
        <v>734.0793000000001</v>
      </c>
      <c r="S171" s="7">
        <v>8906.6560000000009</v>
      </c>
      <c r="T171" s="53">
        <f t="shared" si="383"/>
        <v>12133.097881931828</v>
      </c>
      <c r="U171" s="52">
        <v>0</v>
      </c>
      <c r="V171" s="7">
        <v>0</v>
      </c>
      <c r="W171" s="53">
        <f t="shared" si="383"/>
        <v>0</v>
      </c>
      <c r="X171" s="52">
        <v>0</v>
      </c>
      <c r="Y171" s="7">
        <v>0</v>
      </c>
      <c r="Z171" s="53">
        <f t="shared" si="383"/>
        <v>0</v>
      </c>
      <c r="AA171" s="52">
        <v>0</v>
      </c>
      <c r="AB171" s="7">
        <v>0</v>
      </c>
      <c r="AC171" s="53">
        <f t="shared" si="383"/>
        <v>0</v>
      </c>
      <c r="AD171" s="99">
        <v>8.231999999999999E-2</v>
      </c>
      <c r="AE171" s="7">
        <v>1.9279999999999999</v>
      </c>
      <c r="AF171" s="53">
        <f t="shared" si="383"/>
        <v>23420.796890184647</v>
      </c>
      <c r="AG171" s="52">
        <v>0</v>
      </c>
      <c r="AH171" s="7">
        <v>0</v>
      </c>
      <c r="AI171" s="53">
        <f t="shared" si="383"/>
        <v>0</v>
      </c>
      <c r="AJ171" s="52">
        <v>0</v>
      </c>
      <c r="AK171" s="7">
        <v>0</v>
      </c>
      <c r="AL171" s="53">
        <f t="shared" si="383"/>
        <v>0</v>
      </c>
      <c r="AM171" s="52">
        <v>0</v>
      </c>
      <c r="AN171" s="7">
        <v>0</v>
      </c>
      <c r="AO171" s="53">
        <f t="shared" si="383"/>
        <v>0</v>
      </c>
      <c r="AP171" s="52">
        <v>0</v>
      </c>
      <c r="AQ171" s="7">
        <v>0</v>
      </c>
      <c r="AR171" s="53">
        <f t="shared" si="383"/>
        <v>0</v>
      </c>
      <c r="AS171" s="52">
        <v>0</v>
      </c>
      <c r="AT171" s="7">
        <v>0</v>
      </c>
      <c r="AU171" s="53">
        <f t="shared" si="383"/>
        <v>0</v>
      </c>
      <c r="AV171" s="52">
        <v>0</v>
      </c>
      <c r="AW171" s="7">
        <v>0</v>
      </c>
      <c r="AX171" s="53">
        <f t="shared" si="365"/>
        <v>0</v>
      </c>
      <c r="AY171" s="52">
        <v>0</v>
      </c>
      <c r="AZ171" s="7">
        <v>0</v>
      </c>
      <c r="BA171" s="53">
        <f t="shared" si="383"/>
        <v>0</v>
      </c>
      <c r="BB171" s="52">
        <v>0</v>
      </c>
      <c r="BC171" s="7">
        <v>0</v>
      </c>
      <c r="BD171" s="53">
        <f t="shared" si="383"/>
        <v>0</v>
      </c>
      <c r="BE171" s="99">
        <v>37.892879999999998</v>
      </c>
      <c r="BF171" s="7">
        <v>408.41699999999997</v>
      </c>
      <c r="BG171" s="53">
        <f t="shared" si="383"/>
        <v>10778.198965082622</v>
      </c>
      <c r="BH171" s="52">
        <v>0</v>
      </c>
      <c r="BI171" s="7">
        <v>0</v>
      </c>
      <c r="BJ171" s="53">
        <f t="shared" si="383"/>
        <v>0</v>
      </c>
      <c r="BK171" s="52">
        <v>0</v>
      </c>
      <c r="BL171" s="7">
        <v>0</v>
      </c>
      <c r="BM171" s="53">
        <f t="shared" si="383"/>
        <v>0</v>
      </c>
      <c r="BN171" s="52">
        <v>0</v>
      </c>
      <c r="BO171" s="7">
        <v>0</v>
      </c>
      <c r="BP171" s="53">
        <f t="shared" si="383"/>
        <v>0</v>
      </c>
      <c r="BQ171" s="52">
        <v>0</v>
      </c>
      <c r="BR171" s="7">
        <v>0</v>
      </c>
      <c r="BS171" s="53">
        <f t="shared" si="383"/>
        <v>0</v>
      </c>
      <c r="BT171" s="52">
        <v>0</v>
      </c>
      <c r="BU171" s="7">
        <v>0</v>
      </c>
      <c r="BV171" s="53">
        <f t="shared" si="384"/>
        <v>0</v>
      </c>
      <c r="BW171" s="52">
        <v>0</v>
      </c>
      <c r="BX171" s="7">
        <v>0</v>
      </c>
      <c r="BY171" s="53">
        <f t="shared" si="384"/>
        <v>0</v>
      </c>
      <c r="BZ171" s="52">
        <v>0</v>
      </c>
      <c r="CA171" s="7">
        <v>0</v>
      </c>
      <c r="CB171" s="53">
        <f t="shared" si="384"/>
        <v>0</v>
      </c>
      <c r="CC171" s="52">
        <v>0</v>
      </c>
      <c r="CD171" s="7">
        <v>0</v>
      </c>
      <c r="CE171" s="53">
        <f t="shared" si="384"/>
        <v>0</v>
      </c>
      <c r="CF171" s="52">
        <v>0</v>
      </c>
      <c r="CG171" s="7">
        <v>0</v>
      </c>
      <c r="CH171" s="53">
        <f t="shared" si="384"/>
        <v>0</v>
      </c>
      <c r="CI171" s="52">
        <v>0</v>
      </c>
      <c r="CJ171" s="7">
        <v>0</v>
      </c>
      <c r="CK171" s="53">
        <f t="shared" si="384"/>
        <v>0</v>
      </c>
      <c r="CL171" s="52">
        <v>0</v>
      </c>
      <c r="CM171" s="7">
        <v>0</v>
      </c>
      <c r="CN171" s="53">
        <f t="shared" si="384"/>
        <v>0</v>
      </c>
      <c r="CO171" s="52">
        <v>0</v>
      </c>
      <c r="CP171" s="7">
        <v>0</v>
      </c>
      <c r="CQ171" s="53">
        <f t="shared" si="384"/>
        <v>0</v>
      </c>
      <c r="CR171" s="52">
        <v>0</v>
      </c>
      <c r="CS171" s="7">
        <v>0</v>
      </c>
      <c r="CT171" s="53">
        <f t="shared" si="384"/>
        <v>0</v>
      </c>
      <c r="CU171" s="52">
        <v>0</v>
      </c>
      <c r="CV171" s="7">
        <v>0</v>
      </c>
      <c r="CW171" s="53">
        <f t="shared" si="384"/>
        <v>0</v>
      </c>
      <c r="CX171" s="52">
        <v>0</v>
      </c>
      <c r="CY171" s="7">
        <v>0</v>
      </c>
      <c r="CZ171" s="53">
        <f t="shared" si="384"/>
        <v>0</v>
      </c>
      <c r="DA171" s="99">
        <v>763.40480000000002</v>
      </c>
      <c r="DB171" s="7">
        <v>6952.5230000000001</v>
      </c>
      <c r="DC171" s="53">
        <f t="shared" si="384"/>
        <v>9107.2560717459455</v>
      </c>
      <c r="DD171" s="52">
        <v>0</v>
      </c>
      <c r="DE171" s="7">
        <v>0</v>
      </c>
      <c r="DF171" s="53">
        <f t="shared" si="384"/>
        <v>0</v>
      </c>
      <c r="DG171" s="52">
        <v>0</v>
      </c>
      <c r="DH171" s="7">
        <v>0</v>
      </c>
      <c r="DI171" s="53">
        <f t="shared" si="384"/>
        <v>0</v>
      </c>
      <c r="DJ171" s="52">
        <v>0</v>
      </c>
      <c r="DK171" s="7">
        <v>0</v>
      </c>
      <c r="DL171" s="53">
        <f t="shared" si="384"/>
        <v>0</v>
      </c>
      <c r="DM171" s="52">
        <v>0</v>
      </c>
      <c r="DN171" s="7">
        <v>0</v>
      </c>
      <c r="DO171" s="53">
        <f t="shared" si="384"/>
        <v>0</v>
      </c>
      <c r="DP171" s="52">
        <v>0</v>
      </c>
      <c r="DQ171" s="7">
        <v>0</v>
      </c>
      <c r="DR171" s="53">
        <f t="shared" si="384"/>
        <v>0</v>
      </c>
      <c r="DS171" s="52">
        <v>0</v>
      </c>
      <c r="DT171" s="7">
        <v>0</v>
      </c>
      <c r="DU171" s="53">
        <f t="shared" si="384"/>
        <v>0</v>
      </c>
      <c r="DV171" s="52">
        <v>0</v>
      </c>
      <c r="DW171" s="7">
        <v>0</v>
      </c>
      <c r="DX171" s="53">
        <f t="shared" si="384"/>
        <v>0</v>
      </c>
      <c r="DY171" s="99">
        <v>2.0698000000000003</v>
      </c>
      <c r="DZ171" s="7">
        <v>33.07</v>
      </c>
      <c r="EA171" s="53">
        <f t="shared" si="384"/>
        <v>15977.389119721711</v>
      </c>
      <c r="EB171" s="99">
        <v>241.09451999999999</v>
      </c>
      <c r="EC171" s="7">
        <v>2952.5830000000001</v>
      </c>
      <c r="ED171" s="53">
        <f t="shared" si="384"/>
        <v>12246.578644757252</v>
      </c>
      <c r="EE171" s="52">
        <v>0</v>
      </c>
      <c r="EF171" s="7">
        <v>0</v>
      </c>
      <c r="EG171" s="53">
        <f t="shared" si="384"/>
        <v>0</v>
      </c>
      <c r="EH171" s="99">
        <v>0</v>
      </c>
      <c r="EI171" s="7">
        <v>0</v>
      </c>
      <c r="EJ171" s="53">
        <f t="shared" si="371"/>
        <v>0</v>
      </c>
      <c r="EK171" s="99">
        <v>0.42</v>
      </c>
      <c r="EL171" s="7">
        <v>7.391</v>
      </c>
      <c r="EM171" s="53">
        <f t="shared" si="385"/>
        <v>17597.61904761905</v>
      </c>
      <c r="EN171" s="52">
        <v>0</v>
      </c>
      <c r="EO171" s="7">
        <v>0</v>
      </c>
      <c r="EP171" s="53">
        <f t="shared" si="385"/>
        <v>0</v>
      </c>
      <c r="EQ171" s="52">
        <v>0</v>
      </c>
      <c r="ER171" s="7">
        <v>0</v>
      </c>
      <c r="ES171" s="53">
        <f t="shared" si="385"/>
        <v>0</v>
      </c>
      <c r="ET171" s="52">
        <v>0</v>
      </c>
      <c r="EU171" s="7">
        <v>0</v>
      </c>
      <c r="EV171" s="53">
        <f t="shared" si="385"/>
        <v>0</v>
      </c>
      <c r="EW171" s="52">
        <v>0</v>
      </c>
      <c r="EX171" s="7">
        <v>0</v>
      </c>
      <c r="EY171" s="53">
        <f t="shared" si="385"/>
        <v>0</v>
      </c>
      <c r="EZ171" s="52">
        <v>0</v>
      </c>
      <c r="FA171" s="7">
        <v>0</v>
      </c>
      <c r="FB171" s="53">
        <f t="shared" si="385"/>
        <v>0</v>
      </c>
      <c r="FC171" s="52">
        <v>0</v>
      </c>
      <c r="FD171" s="7">
        <v>0</v>
      </c>
      <c r="FE171" s="53">
        <f t="shared" si="385"/>
        <v>0</v>
      </c>
      <c r="FF171" s="52">
        <v>0</v>
      </c>
      <c r="FG171" s="7">
        <v>0</v>
      </c>
      <c r="FH171" s="53">
        <f t="shared" si="385"/>
        <v>0</v>
      </c>
      <c r="FI171" s="52">
        <v>0</v>
      </c>
      <c r="FJ171" s="7">
        <v>0</v>
      </c>
      <c r="FK171" s="53">
        <f t="shared" si="385"/>
        <v>0</v>
      </c>
      <c r="FL171" s="52">
        <v>0</v>
      </c>
      <c r="FM171" s="7">
        <v>0</v>
      </c>
      <c r="FN171" s="53">
        <f t="shared" si="372"/>
        <v>0</v>
      </c>
      <c r="FO171" s="52">
        <v>0</v>
      </c>
      <c r="FP171" s="7">
        <v>0</v>
      </c>
      <c r="FQ171" s="53">
        <f t="shared" si="385"/>
        <v>0</v>
      </c>
      <c r="FR171" s="52">
        <v>0</v>
      </c>
      <c r="FS171" s="7">
        <v>0</v>
      </c>
      <c r="FT171" s="53">
        <f t="shared" si="385"/>
        <v>0</v>
      </c>
      <c r="FU171" s="52">
        <v>0</v>
      </c>
      <c r="FV171" s="7">
        <v>0</v>
      </c>
      <c r="FW171" s="53">
        <f t="shared" si="385"/>
        <v>0</v>
      </c>
      <c r="FX171" s="52">
        <v>0</v>
      </c>
      <c r="FY171" s="7">
        <v>0</v>
      </c>
      <c r="FZ171" s="53">
        <f t="shared" si="385"/>
        <v>0</v>
      </c>
      <c r="GA171" s="52">
        <v>0</v>
      </c>
      <c r="GB171" s="7">
        <v>0</v>
      </c>
      <c r="GC171" s="53">
        <f t="shared" si="385"/>
        <v>0</v>
      </c>
      <c r="GD171" s="52">
        <v>0</v>
      </c>
      <c r="GE171" s="7">
        <v>0</v>
      </c>
      <c r="GF171" s="53">
        <f t="shared" si="385"/>
        <v>0</v>
      </c>
      <c r="GG171" s="52">
        <v>0</v>
      </c>
      <c r="GH171" s="7">
        <v>0</v>
      </c>
      <c r="GI171" s="53">
        <f t="shared" si="385"/>
        <v>0</v>
      </c>
      <c r="GJ171" s="52">
        <v>0</v>
      </c>
      <c r="GK171" s="7">
        <v>0</v>
      </c>
      <c r="GL171" s="53">
        <f t="shared" si="373"/>
        <v>0</v>
      </c>
      <c r="GM171" s="52">
        <v>0</v>
      </c>
      <c r="GN171" s="7">
        <v>0</v>
      </c>
      <c r="GO171" s="53">
        <f t="shared" si="385"/>
        <v>0</v>
      </c>
      <c r="GP171" s="52">
        <v>0</v>
      </c>
      <c r="GQ171" s="7">
        <v>0</v>
      </c>
      <c r="GR171" s="53">
        <f t="shared" si="385"/>
        <v>0</v>
      </c>
      <c r="GS171" s="52">
        <v>0</v>
      </c>
      <c r="GT171" s="7">
        <v>0</v>
      </c>
      <c r="GU171" s="53">
        <f t="shared" si="385"/>
        <v>0</v>
      </c>
      <c r="GV171" s="52">
        <v>0</v>
      </c>
      <c r="GW171" s="7">
        <v>0</v>
      </c>
      <c r="GX171" s="53">
        <f t="shared" si="385"/>
        <v>0</v>
      </c>
      <c r="GY171" s="52">
        <v>0</v>
      </c>
      <c r="GZ171" s="7">
        <v>0</v>
      </c>
      <c r="HA171" s="53">
        <f t="shared" si="385"/>
        <v>0</v>
      </c>
      <c r="HB171" s="52">
        <v>0</v>
      </c>
      <c r="HC171" s="7">
        <v>0</v>
      </c>
      <c r="HD171" s="53">
        <f t="shared" si="385"/>
        <v>0</v>
      </c>
      <c r="HE171" s="52">
        <v>0</v>
      </c>
      <c r="HF171" s="7">
        <v>0</v>
      </c>
      <c r="HG171" s="53">
        <f t="shared" si="386"/>
        <v>0</v>
      </c>
      <c r="HH171" s="99">
        <v>5.0000000000000001E-3</v>
      </c>
      <c r="HI171" s="7">
        <v>0.11</v>
      </c>
      <c r="HJ171" s="53">
        <f t="shared" si="386"/>
        <v>22000</v>
      </c>
      <c r="HK171" s="52">
        <v>0</v>
      </c>
      <c r="HL171" s="7">
        <v>0</v>
      </c>
      <c r="HM171" s="53">
        <f t="shared" si="386"/>
        <v>0</v>
      </c>
      <c r="HN171" s="52">
        <v>0</v>
      </c>
      <c r="HO171" s="7">
        <v>0</v>
      </c>
      <c r="HP171" s="53">
        <f t="shared" si="386"/>
        <v>0</v>
      </c>
      <c r="HQ171" s="52">
        <v>0</v>
      </c>
      <c r="HR171" s="7">
        <v>0</v>
      </c>
      <c r="HS171" s="53">
        <f t="shared" si="386"/>
        <v>0</v>
      </c>
      <c r="HT171" s="99">
        <v>1.6981400000000002</v>
      </c>
      <c r="HU171" s="7">
        <v>23.998999999999999</v>
      </c>
      <c r="HV171" s="53">
        <f t="shared" si="386"/>
        <v>14132.521464661333</v>
      </c>
      <c r="HW171" s="99">
        <v>910.87019999999995</v>
      </c>
      <c r="HX171" s="7">
        <v>7036.8909999999996</v>
      </c>
      <c r="HY171" s="53">
        <f t="shared" si="386"/>
        <v>7725.4596758133048</v>
      </c>
      <c r="HZ171" s="10">
        <f t="shared" si="354"/>
        <v>2692.0829999999996</v>
      </c>
      <c r="IA171" s="15">
        <f t="shared" si="355"/>
        <v>26341.856</v>
      </c>
    </row>
    <row r="172" spans="1:235" x14ac:dyDescent="0.3">
      <c r="A172" s="73">
        <v>2020</v>
      </c>
      <c r="B172" s="53" t="s">
        <v>15</v>
      </c>
      <c r="C172" s="52">
        <v>0</v>
      </c>
      <c r="D172" s="7">
        <v>0</v>
      </c>
      <c r="E172" s="53">
        <f t="shared" si="383"/>
        <v>0</v>
      </c>
      <c r="F172" s="52">
        <v>0</v>
      </c>
      <c r="G172" s="7">
        <v>0</v>
      </c>
      <c r="H172" s="53">
        <f t="shared" si="383"/>
        <v>0</v>
      </c>
      <c r="I172" s="99">
        <v>0.15278</v>
      </c>
      <c r="J172" s="7">
        <v>2.46</v>
      </c>
      <c r="K172" s="53">
        <f t="shared" si="383"/>
        <v>16101.583976960335</v>
      </c>
      <c r="L172" s="52">
        <v>0</v>
      </c>
      <c r="M172" s="7">
        <v>0</v>
      </c>
      <c r="N172" s="53">
        <f t="shared" si="383"/>
        <v>0</v>
      </c>
      <c r="O172" s="52">
        <v>0</v>
      </c>
      <c r="P172" s="7">
        <v>0</v>
      </c>
      <c r="Q172" s="53">
        <f t="shared" si="383"/>
        <v>0</v>
      </c>
      <c r="R172" s="99">
        <v>1262.2141200000001</v>
      </c>
      <c r="S172" s="7">
        <v>16602.429</v>
      </c>
      <c r="T172" s="53">
        <f t="shared" si="383"/>
        <v>13153.417266477734</v>
      </c>
      <c r="U172" s="52">
        <v>0</v>
      </c>
      <c r="V172" s="7">
        <v>0</v>
      </c>
      <c r="W172" s="53">
        <f t="shared" si="383"/>
        <v>0</v>
      </c>
      <c r="X172" s="52">
        <v>0</v>
      </c>
      <c r="Y172" s="7">
        <v>0</v>
      </c>
      <c r="Z172" s="53">
        <f t="shared" si="383"/>
        <v>0</v>
      </c>
      <c r="AA172" s="52">
        <v>0</v>
      </c>
      <c r="AB172" s="7">
        <v>0</v>
      </c>
      <c r="AC172" s="53">
        <f t="shared" si="383"/>
        <v>0</v>
      </c>
      <c r="AD172" s="52">
        <v>0</v>
      </c>
      <c r="AE172" s="7">
        <v>0</v>
      </c>
      <c r="AF172" s="53">
        <f t="shared" si="383"/>
        <v>0</v>
      </c>
      <c r="AG172" s="52">
        <v>0</v>
      </c>
      <c r="AH172" s="7">
        <v>0</v>
      </c>
      <c r="AI172" s="53">
        <f t="shared" si="383"/>
        <v>0</v>
      </c>
      <c r="AJ172" s="52">
        <v>0</v>
      </c>
      <c r="AK172" s="7">
        <v>0</v>
      </c>
      <c r="AL172" s="53">
        <f t="shared" si="383"/>
        <v>0</v>
      </c>
      <c r="AM172" s="52">
        <v>0</v>
      </c>
      <c r="AN172" s="7">
        <v>0</v>
      </c>
      <c r="AO172" s="53">
        <f t="shared" si="383"/>
        <v>0</v>
      </c>
      <c r="AP172" s="99">
        <v>0.56799999999999995</v>
      </c>
      <c r="AQ172" s="7">
        <v>10.266</v>
      </c>
      <c r="AR172" s="53">
        <f t="shared" si="383"/>
        <v>18073.943661971833</v>
      </c>
      <c r="AS172" s="52">
        <v>0</v>
      </c>
      <c r="AT172" s="7">
        <v>0</v>
      </c>
      <c r="AU172" s="53">
        <f t="shared" si="383"/>
        <v>0</v>
      </c>
      <c r="AV172" s="52">
        <v>0</v>
      </c>
      <c r="AW172" s="7">
        <v>0</v>
      </c>
      <c r="AX172" s="53">
        <f t="shared" si="365"/>
        <v>0</v>
      </c>
      <c r="AY172" s="52">
        <v>0</v>
      </c>
      <c r="AZ172" s="7">
        <v>0</v>
      </c>
      <c r="BA172" s="53">
        <f t="shared" si="383"/>
        <v>0</v>
      </c>
      <c r="BB172" s="52">
        <v>0</v>
      </c>
      <c r="BC172" s="7">
        <v>0</v>
      </c>
      <c r="BD172" s="53">
        <f t="shared" si="383"/>
        <v>0</v>
      </c>
      <c r="BE172" s="99">
        <v>24.62584</v>
      </c>
      <c r="BF172" s="7">
        <v>229.126</v>
      </c>
      <c r="BG172" s="53">
        <f t="shared" si="383"/>
        <v>9304.2917520783049</v>
      </c>
      <c r="BH172" s="52">
        <v>0</v>
      </c>
      <c r="BI172" s="7">
        <v>0</v>
      </c>
      <c r="BJ172" s="53">
        <f t="shared" si="383"/>
        <v>0</v>
      </c>
      <c r="BK172" s="52">
        <v>0</v>
      </c>
      <c r="BL172" s="7">
        <v>0</v>
      </c>
      <c r="BM172" s="53">
        <f t="shared" si="383"/>
        <v>0</v>
      </c>
      <c r="BN172" s="52">
        <v>0</v>
      </c>
      <c r="BO172" s="7">
        <v>0</v>
      </c>
      <c r="BP172" s="53">
        <f t="shared" si="383"/>
        <v>0</v>
      </c>
      <c r="BQ172" s="52">
        <v>0</v>
      </c>
      <c r="BR172" s="7">
        <v>0</v>
      </c>
      <c r="BS172" s="53">
        <f t="shared" si="383"/>
        <v>0</v>
      </c>
      <c r="BT172" s="52">
        <v>0</v>
      </c>
      <c r="BU172" s="7">
        <v>0</v>
      </c>
      <c r="BV172" s="53">
        <f t="shared" si="384"/>
        <v>0</v>
      </c>
      <c r="BW172" s="52">
        <v>0</v>
      </c>
      <c r="BX172" s="7">
        <v>0</v>
      </c>
      <c r="BY172" s="53">
        <f t="shared" si="384"/>
        <v>0</v>
      </c>
      <c r="BZ172" s="52">
        <v>0</v>
      </c>
      <c r="CA172" s="7">
        <v>0</v>
      </c>
      <c r="CB172" s="53">
        <f t="shared" si="384"/>
        <v>0</v>
      </c>
      <c r="CC172" s="52">
        <v>0</v>
      </c>
      <c r="CD172" s="7">
        <v>0</v>
      </c>
      <c r="CE172" s="53">
        <f t="shared" si="384"/>
        <v>0</v>
      </c>
      <c r="CF172" s="52">
        <v>0</v>
      </c>
      <c r="CG172" s="7">
        <v>0</v>
      </c>
      <c r="CH172" s="53">
        <f t="shared" si="384"/>
        <v>0</v>
      </c>
      <c r="CI172" s="52">
        <v>0</v>
      </c>
      <c r="CJ172" s="7">
        <v>0</v>
      </c>
      <c r="CK172" s="53">
        <f t="shared" si="384"/>
        <v>0</v>
      </c>
      <c r="CL172" s="52">
        <v>0</v>
      </c>
      <c r="CM172" s="7">
        <v>0</v>
      </c>
      <c r="CN172" s="53">
        <f t="shared" si="384"/>
        <v>0</v>
      </c>
      <c r="CO172" s="99">
        <v>0.17082</v>
      </c>
      <c r="CP172" s="7">
        <v>130.18199999999999</v>
      </c>
      <c r="CQ172" s="53">
        <f t="shared" si="384"/>
        <v>762100.4566210045</v>
      </c>
      <c r="CR172" s="52">
        <v>0</v>
      </c>
      <c r="CS172" s="7">
        <v>0</v>
      </c>
      <c r="CT172" s="53">
        <f t="shared" si="384"/>
        <v>0</v>
      </c>
      <c r="CU172" s="52">
        <v>0</v>
      </c>
      <c r="CV172" s="7">
        <v>0</v>
      </c>
      <c r="CW172" s="53">
        <f t="shared" si="384"/>
        <v>0</v>
      </c>
      <c r="CX172" s="52">
        <v>0</v>
      </c>
      <c r="CY172" s="7">
        <v>0</v>
      </c>
      <c r="CZ172" s="53">
        <f t="shared" si="384"/>
        <v>0</v>
      </c>
      <c r="DA172" s="99">
        <v>1035.4537800000001</v>
      </c>
      <c r="DB172" s="7">
        <v>9926.2060000000001</v>
      </c>
      <c r="DC172" s="53">
        <f t="shared" si="384"/>
        <v>9586.3342157097522</v>
      </c>
      <c r="DD172" s="52">
        <v>0</v>
      </c>
      <c r="DE172" s="7">
        <v>0</v>
      </c>
      <c r="DF172" s="53">
        <f t="shared" si="384"/>
        <v>0</v>
      </c>
      <c r="DG172" s="52">
        <v>0</v>
      </c>
      <c r="DH172" s="7">
        <v>0</v>
      </c>
      <c r="DI172" s="53">
        <f t="shared" si="384"/>
        <v>0</v>
      </c>
      <c r="DJ172" s="99">
        <v>0.38800000000000001</v>
      </c>
      <c r="DK172" s="7">
        <v>5.6859999999999999</v>
      </c>
      <c r="DL172" s="53">
        <f t="shared" si="384"/>
        <v>14654.639175257731</v>
      </c>
      <c r="DM172" s="52">
        <v>0</v>
      </c>
      <c r="DN172" s="7">
        <v>0</v>
      </c>
      <c r="DO172" s="53">
        <f t="shared" si="384"/>
        <v>0</v>
      </c>
      <c r="DP172" s="52">
        <v>0</v>
      </c>
      <c r="DQ172" s="7">
        <v>0</v>
      </c>
      <c r="DR172" s="53">
        <f t="shared" si="384"/>
        <v>0</v>
      </c>
      <c r="DS172" s="52">
        <v>0</v>
      </c>
      <c r="DT172" s="7">
        <v>0</v>
      </c>
      <c r="DU172" s="53">
        <f t="shared" si="384"/>
        <v>0</v>
      </c>
      <c r="DV172" s="52">
        <v>0</v>
      </c>
      <c r="DW172" s="7">
        <v>0</v>
      </c>
      <c r="DX172" s="53">
        <f t="shared" si="384"/>
        <v>0</v>
      </c>
      <c r="DY172" s="99">
        <v>1.1080000000000001</v>
      </c>
      <c r="DZ172" s="7">
        <v>12.257999999999999</v>
      </c>
      <c r="EA172" s="53">
        <f t="shared" si="384"/>
        <v>11063.176895306859</v>
      </c>
      <c r="EB172" s="99">
        <v>306.74187999999998</v>
      </c>
      <c r="EC172" s="7">
        <v>4308.2049999999999</v>
      </c>
      <c r="ED172" s="53">
        <f t="shared" si="384"/>
        <v>14045.049864074641</v>
      </c>
      <c r="EE172" s="52">
        <v>0</v>
      </c>
      <c r="EF172" s="7">
        <v>0</v>
      </c>
      <c r="EG172" s="53">
        <f t="shared" si="384"/>
        <v>0</v>
      </c>
      <c r="EH172" s="99">
        <v>0</v>
      </c>
      <c r="EI172" s="7">
        <v>0</v>
      </c>
      <c r="EJ172" s="53">
        <f t="shared" si="371"/>
        <v>0</v>
      </c>
      <c r="EK172" s="99">
        <v>0.15868000000000002</v>
      </c>
      <c r="EL172" s="7">
        <v>6.14</v>
      </c>
      <c r="EM172" s="53">
        <f t="shared" si="385"/>
        <v>38694.227375850765</v>
      </c>
      <c r="EN172" s="52">
        <v>0</v>
      </c>
      <c r="EO172" s="7">
        <v>0</v>
      </c>
      <c r="EP172" s="53">
        <f t="shared" si="385"/>
        <v>0</v>
      </c>
      <c r="EQ172" s="52">
        <v>0</v>
      </c>
      <c r="ER172" s="7">
        <v>0</v>
      </c>
      <c r="ES172" s="53">
        <f t="shared" si="385"/>
        <v>0</v>
      </c>
      <c r="ET172" s="52">
        <v>0</v>
      </c>
      <c r="EU172" s="7">
        <v>0</v>
      </c>
      <c r="EV172" s="53">
        <f t="shared" si="385"/>
        <v>0</v>
      </c>
      <c r="EW172" s="52">
        <v>0</v>
      </c>
      <c r="EX172" s="7">
        <v>0</v>
      </c>
      <c r="EY172" s="53">
        <f t="shared" si="385"/>
        <v>0</v>
      </c>
      <c r="EZ172" s="52">
        <v>0</v>
      </c>
      <c r="FA172" s="7">
        <v>0</v>
      </c>
      <c r="FB172" s="53">
        <f t="shared" si="385"/>
        <v>0</v>
      </c>
      <c r="FC172" s="52">
        <v>0</v>
      </c>
      <c r="FD172" s="7">
        <v>0</v>
      </c>
      <c r="FE172" s="53">
        <f t="shared" si="385"/>
        <v>0</v>
      </c>
      <c r="FF172" s="52">
        <v>0</v>
      </c>
      <c r="FG172" s="7">
        <v>0</v>
      </c>
      <c r="FH172" s="53">
        <f t="shared" si="385"/>
        <v>0</v>
      </c>
      <c r="FI172" s="52">
        <v>0</v>
      </c>
      <c r="FJ172" s="7">
        <v>0</v>
      </c>
      <c r="FK172" s="53">
        <f t="shared" si="385"/>
        <v>0</v>
      </c>
      <c r="FL172" s="52">
        <v>0</v>
      </c>
      <c r="FM172" s="7">
        <v>0</v>
      </c>
      <c r="FN172" s="53">
        <f t="shared" si="372"/>
        <v>0</v>
      </c>
      <c r="FO172" s="52">
        <v>0</v>
      </c>
      <c r="FP172" s="7">
        <v>0</v>
      </c>
      <c r="FQ172" s="53">
        <f t="shared" si="385"/>
        <v>0</v>
      </c>
      <c r="FR172" s="52">
        <v>0</v>
      </c>
      <c r="FS172" s="7">
        <v>0</v>
      </c>
      <c r="FT172" s="53">
        <f t="shared" si="385"/>
        <v>0</v>
      </c>
      <c r="FU172" s="99">
        <v>7.0000000000000001E-3</v>
      </c>
      <c r="FV172" s="7">
        <v>0.39400000000000002</v>
      </c>
      <c r="FW172" s="53">
        <f t="shared" si="385"/>
        <v>56285.714285714283</v>
      </c>
      <c r="FX172" s="52">
        <v>0</v>
      </c>
      <c r="FY172" s="7">
        <v>0</v>
      </c>
      <c r="FZ172" s="53">
        <f t="shared" si="385"/>
        <v>0</v>
      </c>
      <c r="GA172" s="52">
        <v>0</v>
      </c>
      <c r="GB172" s="7">
        <v>0</v>
      </c>
      <c r="GC172" s="53">
        <f t="shared" si="385"/>
        <v>0</v>
      </c>
      <c r="GD172" s="52">
        <v>0</v>
      </c>
      <c r="GE172" s="7">
        <v>0</v>
      </c>
      <c r="GF172" s="53">
        <f t="shared" si="385"/>
        <v>0</v>
      </c>
      <c r="GG172" s="52">
        <v>0</v>
      </c>
      <c r="GH172" s="7">
        <v>0</v>
      </c>
      <c r="GI172" s="53">
        <f t="shared" si="385"/>
        <v>0</v>
      </c>
      <c r="GJ172" s="52">
        <v>0</v>
      </c>
      <c r="GK172" s="7">
        <v>0</v>
      </c>
      <c r="GL172" s="53">
        <f t="shared" si="373"/>
        <v>0</v>
      </c>
      <c r="GM172" s="52">
        <v>0</v>
      </c>
      <c r="GN172" s="7">
        <v>0</v>
      </c>
      <c r="GO172" s="53">
        <f t="shared" si="385"/>
        <v>0</v>
      </c>
      <c r="GP172" s="52">
        <v>0</v>
      </c>
      <c r="GQ172" s="7">
        <v>0</v>
      </c>
      <c r="GR172" s="53">
        <f t="shared" si="385"/>
        <v>0</v>
      </c>
      <c r="GS172" s="52">
        <v>0</v>
      </c>
      <c r="GT172" s="7">
        <v>0</v>
      </c>
      <c r="GU172" s="53">
        <f t="shared" si="385"/>
        <v>0</v>
      </c>
      <c r="GV172" s="52">
        <v>0</v>
      </c>
      <c r="GW172" s="7">
        <v>0</v>
      </c>
      <c r="GX172" s="53">
        <f t="shared" si="385"/>
        <v>0</v>
      </c>
      <c r="GY172" s="52">
        <v>0</v>
      </c>
      <c r="GZ172" s="7">
        <v>0</v>
      </c>
      <c r="HA172" s="53">
        <f t="shared" si="385"/>
        <v>0</v>
      </c>
      <c r="HB172" s="52">
        <v>0</v>
      </c>
      <c r="HC172" s="7">
        <v>0</v>
      </c>
      <c r="HD172" s="53">
        <f t="shared" si="385"/>
        <v>0</v>
      </c>
      <c r="HE172" s="52">
        <v>0</v>
      </c>
      <c r="HF172" s="7">
        <v>0</v>
      </c>
      <c r="HG172" s="53">
        <f t="shared" si="386"/>
        <v>0</v>
      </c>
      <c r="HH172" s="52">
        <v>0</v>
      </c>
      <c r="HI172" s="7">
        <v>0</v>
      </c>
      <c r="HJ172" s="53">
        <f t="shared" si="386"/>
        <v>0</v>
      </c>
      <c r="HK172" s="52">
        <v>133.59586000000002</v>
      </c>
      <c r="HL172" s="7">
        <v>1911.002</v>
      </c>
      <c r="HM172" s="53">
        <f t="shared" si="386"/>
        <v>14304.350449183079</v>
      </c>
      <c r="HN172" s="52">
        <v>0</v>
      </c>
      <c r="HO172" s="7">
        <v>0</v>
      </c>
      <c r="HP172" s="53">
        <f t="shared" si="386"/>
        <v>0</v>
      </c>
      <c r="HQ172" s="52">
        <v>0</v>
      </c>
      <c r="HR172" s="7">
        <v>0</v>
      </c>
      <c r="HS172" s="53">
        <f t="shared" si="386"/>
        <v>0</v>
      </c>
      <c r="HT172" s="99">
        <v>135.77432999999999</v>
      </c>
      <c r="HU172" s="7">
        <v>1014.6849999999999</v>
      </c>
      <c r="HV172" s="53">
        <f t="shared" si="386"/>
        <v>7473.3198830736264</v>
      </c>
      <c r="HW172" s="99">
        <v>1090.7506899999998</v>
      </c>
      <c r="HX172" s="7">
        <v>8906.1270000000004</v>
      </c>
      <c r="HY172" s="53">
        <f t="shared" si="386"/>
        <v>8165.1353344548434</v>
      </c>
      <c r="HZ172" s="10">
        <f>C172+F172+AM172+AP172+BH172+BK172+DJ172+DY172+FI172+FO172+FX172+GM172+HE172+HK172+HT172+HW172+HQ172+HN172+HH172+GY172+GS172+GP172+BE172+GG172+GD172+GA172+FU172+FR172+FF172+FC172+EZ172+EW172+ET172+EQ172+EN172+EK172+EE172+EB172+DV172+DS172+DP172+DM172+DG172+DD172+DA172+CX172+CU172+CR172+CO172+CL172+CI172+CF172+CC172+BZ172+BW172+BT172+BN172+BB172+AY172+AS172+AJ172+AG172+AD172+AA172+U172+R172+O172+L172+I172+HB172+BQ172+GV172+X172</f>
        <v>3991.7097799999997</v>
      </c>
      <c r="IA172" s="15">
        <f>D172+G172+AN172+AQ172+BI172+BL172+DK172+DZ172+FJ172+FP172+FY172+GN172+HF172+HL172+HU172+HX172+HR172+HO172+HI172+GZ172+GT172+GQ172+BF172+GH172+GE172+GB172+FV172+FS172+FG172+FD172+FA172+EX172+EU172+ER172+EO172+EL172+EF172+EC172+DW172+DT172+DQ172+DN172+DH172+DE172+DB172+CY172+CV172+CS172+CP172+CM172+CJ172+CG172+CD172+CA172+BX172+BU172+BO172+BC172+AZ172+AT172+AK172+AH172+AE172+AB172+V172+S172+P172+M172+J172+HC172+BR172+GW172+Y172</f>
        <v>43065.166000000005</v>
      </c>
    </row>
    <row r="173" spans="1:235" x14ac:dyDescent="0.3">
      <c r="A173" s="73">
        <v>2020</v>
      </c>
      <c r="B173" s="69" t="s">
        <v>16</v>
      </c>
      <c r="C173" s="99">
        <v>0.02</v>
      </c>
      <c r="D173" s="7">
        <v>1.3580000000000001</v>
      </c>
      <c r="E173" s="53">
        <f t="shared" si="383"/>
        <v>67900</v>
      </c>
      <c r="F173" s="52">
        <v>0</v>
      </c>
      <c r="G173" s="7">
        <v>0</v>
      </c>
      <c r="H173" s="53">
        <f t="shared" si="383"/>
        <v>0</v>
      </c>
      <c r="I173" s="99">
        <v>0.61499999999999999</v>
      </c>
      <c r="J173" s="7">
        <v>7.44</v>
      </c>
      <c r="K173" s="53">
        <f t="shared" si="383"/>
        <v>12097.560975609756</v>
      </c>
      <c r="L173" s="52">
        <v>0</v>
      </c>
      <c r="M173" s="7">
        <v>0</v>
      </c>
      <c r="N173" s="53">
        <f t="shared" si="383"/>
        <v>0</v>
      </c>
      <c r="O173" s="52">
        <v>0</v>
      </c>
      <c r="P173" s="7">
        <v>0</v>
      </c>
      <c r="Q173" s="53">
        <f t="shared" si="383"/>
        <v>0</v>
      </c>
      <c r="R173" s="99">
        <v>490.66091999999998</v>
      </c>
      <c r="S173" s="7">
        <v>5841.4859999999999</v>
      </c>
      <c r="T173" s="53">
        <f t="shared" si="383"/>
        <v>11905.341880498656</v>
      </c>
      <c r="U173" s="52">
        <v>0</v>
      </c>
      <c r="V173" s="7">
        <v>0</v>
      </c>
      <c r="W173" s="53">
        <f t="shared" si="383"/>
        <v>0</v>
      </c>
      <c r="X173" s="52">
        <v>0</v>
      </c>
      <c r="Y173" s="7">
        <v>0</v>
      </c>
      <c r="Z173" s="53">
        <f t="shared" si="383"/>
        <v>0</v>
      </c>
      <c r="AA173" s="52">
        <v>0</v>
      </c>
      <c r="AB173" s="7">
        <v>0</v>
      </c>
      <c r="AC173" s="53">
        <f t="shared" si="383"/>
        <v>0</v>
      </c>
      <c r="AD173" s="52">
        <v>0</v>
      </c>
      <c r="AE173" s="7">
        <v>0</v>
      </c>
      <c r="AF173" s="53">
        <f t="shared" si="383"/>
        <v>0</v>
      </c>
      <c r="AG173" s="52">
        <v>0</v>
      </c>
      <c r="AH173" s="7">
        <v>0</v>
      </c>
      <c r="AI173" s="53">
        <f t="shared" si="383"/>
        <v>0</v>
      </c>
      <c r="AJ173" s="52">
        <v>0</v>
      </c>
      <c r="AK173" s="7">
        <v>0</v>
      </c>
      <c r="AL173" s="53">
        <f t="shared" si="383"/>
        <v>0</v>
      </c>
      <c r="AM173" s="52">
        <v>0</v>
      </c>
      <c r="AN173" s="7">
        <v>0</v>
      </c>
      <c r="AO173" s="53">
        <f t="shared" si="383"/>
        <v>0</v>
      </c>
      <c r="AP173" s="99">
        <v>0.01</v>
      </c>
      <c r="AQ173" s="7">
        <v>0.1</v>
      </c>
      <c r="AR173" s="53">
        <f t="shared" si="383"/>
        <v>10000</v>
      </c>
      <c r="AS173" s="52">
        <v>0</v>
      </c>
      <c r="AT173" s="7">
        <v>0</v>
      </c>
      <c r="AU173" s="53">
        <f t="shared" si="383"/>
        <v>0</v>
      </c>
      <c r="AV173" s="52">
        <v>0</v>
      </c>
      <c r="AW173" s="7">
        <v>0</v>
      </c>
      <c r="AX173" s="53">
        <f t="shared" si="365"/>
        <v>0</v>
      </c>
      <c r="AY173" s="52">
        <v>0</v>
      </c>
      <c r="AZ173" s="7">
        <v>0</v>
      </c>
      <c r="BA173" s="53">
        <f t="shared" si="383"/>
        <v>0</v>
      </c>
      <c r="BB173" s="52">
        <v>0</v>
      </c>
      <c r="BC173" s="7">
        <v>0</v>
      </c>
      <c r="BD173" s="53">
        <f t="shared" si="383"/>
        <v>0</v>
      </c>
      <c r="BE173" s="99">
        <v>8.7459100000000003</v>
      </c>
      <c r="BF173" s="7">
        <v>125.339</v>
      </c>
      <c r="BG173" s="53">
        <f t="shared" si="383"/>
        <v>14331.155934602573</v>
      </c>
      <c r="BH173" s="52">
        <v>0</v>
      </c>
      <c r="BI173" s="7">
        <v>0</v>
      </c>
      <c r="BJ173" s="53">
        <f t="shared" si="383"/>
        <v>0</v>
      </c>
      <c r="BK173" s="52">
        <v>0</v>
      </c>
      <c r="BL173" s="7">
        <v>0</v>
      </c>
      <c r="BM173" s="53">
        <f t="shared" si="383"/>
        <v>0</v>
      </c>
      <c r="BN173" s="52">
        <v>0</v>
      </c>
      <c r="BO173" s="7">
        <v>0</v>
      </c>
      <c r="BP173" s="53">
        <f t="shared" si="383"/>
        <v>0</v>
      </c>
      <c r="BQ173" s="52">
        <v>0</v>
      </c>
      <c r="BR173" s="7">
        <v>0</v>
      </c>
      <c r="BS173" s="53">
        <f t="shared" si="383"/>
        <v>0</v>
      </c>
      <c r="BT173" s="52">
        <v>0</v>
      </c>
      <c r="BU173" s="7">
        <v>0</v>
      </c>
      <c r="BV173" s="53">
        <f t="shared" si="384"/>
        <v>0</v>
      </c>
      <c r="BW173" s="52">
        <v>0</v>
      </c>
      <c r="BX173" s="7">
        <v>0</v>
      </c>
      <c r="BY173" s="53">
        <f t="shared" si="384"/>
        <v>0</v>
      </c>
      <c r="BZ173" s="52">
        <v>0</v>
      </c>
      <c r="CA173" s="7">
        <v>0</v>
      </c>
      <c r="CB173" s="53">
        <f t="shared" si="384"/>
        <v>0</v>
      </c>
      <c r="CC173" s="52">
        <v>0</v>
      </c>
      <c r="CD173" s="7">
        <v>0</v>
      </c>
      <c r="CE173" s="53">
        <f t="shared" si="384"/>
        <v>0</v>
      </c>
      <c r="CF173" s="52">
        <v>0</v>
      </c>
      <c r="CG173" s="7">
        <v>0</v>
      </c>
      <c r="CH173" s="53">
        <f t="shared" si="384"/>
        <v>0</v>
      </c>
      <c r="CI173" s="52">
        <v>0</v>
      </c>
      <c r="CJ173" s="7">
        <v>0</v>
      </c>
      <c r="CK173" s="53">
        <f t="shared" si="384"/>
        <v>0</v>
      </c>
      <c r="CL173" s="52">
        <v>0</v>
      </c>
      <c r="CM173" s="7">
        <v>0</v>
      </c>
      <c r="CN173" s="53">
        <f t="shared" si="384"/>
        <v>0</v>
      </c>
      <c r="CO173" s="52">
        <v>0</v>
      </c>
      <c r="CP173" s="7">
        <v>0</v>
      </c>
      <c r="CQ173" s="53">
        <f t="shared" si="384"/>
        <v>0</v>
      </c>
      <c r="CR173" s="52">
        <v>0</v>
      </c>
      <c r="CS173" s="7">
        <v>0</v>
      </c>
      <c r="CT173" s="53">
        <f t="shared" si="384"/>
        <v>0</v>
      </c>
      <c r="CU173" s="52">
        <v>0</v>
      </c>
      <c r="CV173" s="7">
        <v>0</v>
      </c>
      <c r="CW173" s="53">
        <f t="shared" si="384"/>
        <v>0</v>
      </c>
      <c r="CX173" s="52">
        <v>0</v>
      </c>
      <c r="CY173" s="7">
        <v>0</v>
      </c>
      <c r="CZ173" s="53">
        <f t="shared" si="384"/>
        <v>0</v>
      </c>
      <c r="DA173" s="99">
        <v>1200.961</v>
      </c>
      <c r="DB173" s="7">
        <v>11650.813</v>
      </c>
      <c r="DC173" s="53">
        <f t="shared" si="384"/>
        <v>9701.2417555607553</v>
      </c>
      <c r="DD173" s="52">
        <v>0</v>
      </c>
      <c r="DE173" s="7">
        <v>0</v>
      </c>
      <c r="DF173" s="53">
        <f t="shared" si="384"/>
        <v>0</v>
      </c>
      <c r="DG173" s="52">
        <v>0</v>
      </c>
      <c r="DH173" s="7">
        <v>0</v>
      </c>
      <c r="DI173" s="53">
        <f t="shared" si="384"/>
        <v>0</v>
      </c>
      <c r="DJ173" s="99">
        <v>0.15</v>
      </c>
      <c r="DK173" s="7">
        <v>4.2839999999999998</v>
      </c>
      <c r="DL173" s="53">
        <f t="shared" si="384"/>
        <v>28560</v>
      </c>
      <c r="DM173" s="52">
        <v>0</v>
      </c>
      <c r="DN173" s="7">
        <v>0</v>
      </c>
      <c r="DO173" s="53">
        <f t="shared" si="384"/>
        <v>0</v>
      </c>
      <c r="DP173" s="52">
        <v>0</v>
      </c>
      <c r="DQ173" s="7">
        <v>0</v>
      </c>
      <c r="DR173" s="53">
        <f t="shared" si="384"/>
        <v>0</v>
      </c>
      <c r="DS173" s="52">
        <v>0</v>
      </c>
      <c r="DT173" s="7">
        <v>0</v>
      </c>
      <c r="DU173" s="53">
        <f t="shared" si="384"/>
        <v>0</v>
      </c>
      <c r="DV173" s="52">
        <v>0</v>
      </c>
      <c r="DW173" s="7">
        <v>0</v>
      </c>
      <c r="DX173" s="53">
        <f t="shared" si="384"/>
        <v>0</v>
      </c>
      <c r="DY173" s="99">
        <v>0.40189999999999998</v>
      </c>
      <c r="DZ173" s="7">
        <v>7.867</v>
      </c>
      <c r="EA173" s="53">
        <f t="shared" si="384"/>
        <v>19574.521025130631</v>
      </c>
      <c r="EB173" s="99">
        <v>281.73023999999998</v>
      </c>
      <c r="EC173" s="7">
        <v>2972.116</v>
      </c>
      <c r="ED173" s="53">
        <f t="shared" si="384"/>
        <v>10549.510056144489</v>
      </c>
      <c r="EE173" s="52">
        <v>0</v>
      </c>
      <c r="EF173" s="7">
        <v>0</v>
      </c>
      <c r="EG173" s="53">
        <f t="shared" si="384"/>
        <v>0</v>
      </c>
      <c r="EH173" s="99">
        <v>0</v>
      </c>
      <c r="EI173" s="7">
        <v>0</v>
      </c>
      <c r="EJ173" s="53">
        <f t="shared" si="371"/>
        <v>0</v>
      </c>
      <c r="EK173" s="99">
        <v>0.4259</v>
      </c>
      <c r="EL173" s="7">
        <v>9.2799999999999994</v>
      </c>
      <c r="EM173" s="53">
        <f t="shared" si="385"/>
        <v>21789.152383188539</v>
      </c>
      <c r="EN173" s="52">
        <v>0</v>
      </c>
      <c r="EO173" s="7">
        <v>0</v>
      </c>
      <c r="EP173" s="53">
        <f t="shared" si="385"/>
        <v>0</v>
      </c>
      <c r="EQ173" s="52">
        <v>0</v>
      </c>
      <c r="ER173" s="7">
        <v>0</v>
      </c>
      <c r="ES173" s="53">
        <f t="shared" si="385"/>
        <v>0</v>
      </c>
      <c r="ET173" s="52">
        <v>0</v>
      </c>
      <c r="EU173" s="7">
        <v>0</v>
      </c>
      <c r="EV173" s="53">
        <f t="shared" si="385"/>
        <v>0</v>
      </c>
      <c r="EW173" s="52">
        <v>0</v>
      </c>
      <c r="EX173" s="7">
        <v>0</v>
      </c>
      <c r="EY173" s="53">
        <f t="shared" si="385"/>
        <v>0</v>
      </c>
      <c r="EZ173" s="52">
        <v>0</v>
      </c>
      <c r="FA173" s="7">
        <v>0</v>
      </c>
      <c r="FB173" s="53">
        <f t="shared" si="385"/>
        <v>0</v>
      </c>
      <c r="FC173" s="52">
        <v>0</v>
      </c>
      <c r="FD173" s="7">
        <v>0</v>
      </c>
      <c r="FE173" s="53">
        <f t="shared" si="385"/>
        <v>0</v>
      </c>
      <c r="FF173" s="52">
        <v>0</v>
      </c>
      <c r="FG173" s="7">
        <v>0</v>
      </c>
      <c r="FH173" s="53">
        <f t="shared" si="385"/>
        <v>0</v>
      </c>
      <c r="FI173" s="52">
        <v>0</v>
      </c>
      <c r="FJ173" s="7">
        <v>0</v>
      </c>
      <c r="FK173" s="53">
        <f t="shared" si="385"/>
        <v>0</v>
      </c>
      <c r="FL173" s="52">
        <v>0</v>
      </c>
      <c r="FM173" s="7">
        <v>0</v>
      </c>
      <c r="FN173" s="53">
        <f t="shared" si="372"/>
        <v>0</v>
      </c>
      <c r="FO173" s="52">
        <v>0</v>
      </c>
      <c r="FP173" s="7">
        <v>0</v>
      </c>
      <c r="FQ173" s="53">
        <f t="shared" si="385"/>
        <v>0</v>
      </c>
      <c r="FR173" s="52">
        <v>0</v>
      </c>
      <c r="FS173" s="7">
        <v>0</v>
      </c>
      <c r="FT173" s="53">
        <f t="shared" si="385"/>
        <v>0</v>
      </c>
      <c r="FU173" s="52">
        <v>0</v>
      </c>
      <c r="FV173" s="7">
        <v>0</v>
      </c>
      <c r="FW173" s="53">
        <f t="shared" si="385"/>
        <v>0</v>
      </c>
      <c r="FX173" s="52">
        <v>0</v>
      </c>
      <c r="FY173" s="7">
        <v>0</v>
      </c>
      <c r="FZ173" s="53">
        <f t="shared" si="385"/>
        <v>0</v>
      </c>
      <c r="GA173" s="52">
        <v>0</v>
      </c>
      <c r="GB173" s="7">
        <v>0</v>
      </c>
      <c r="GC173" s="53">
        <f t="shared" si="385"/>
        <v>0</v>
      </c>
      <c r="GD173" s="52">
        <v>0</v>
      </c>
      <c r="GE173" s="7">
        <v>0</v>
      </c>
      <c r="GF173" s="53">
        <f t="shared" si="385"/>
        <v>0</v>
      </c>
      <c r="GG173" s="52">
        <v>0</v>
      </c>
      <c r="GH173" s="7">
        <v>0</v>
      </c>
      <c r="GI173" s="53">
        <f t="shared" si="385"/>
        <v>0</v>
      </c>
      <c r="GJ173" s="52">
        <v>0</v>
      </c>
      <c r="GK173" s="7">
        <v>0</v>
      </c>
      <c r="GL173" s="53">
        <f t="shared" si="373"/>
        <v>0</v>
      </c>
      <c r="GM173" s="52">
        <v>0</v>
      </c>
      <c r="GN173" s="7">
        <v>0</v>
      </c>
      <c r="GO173" s="53">
        <f t="shared" si="385"/>
        <v>0</v>
      </c>
      <c r="GP173" s="99">
        <v>0.03</v>
      </c>
      <c r="GQ173" s="7">
        <v>1.968</v>
      </c>
      <c r="GR173" s="53">
        <f t="shared" si="385"/>
        <v>65600.000000000015</v>
      </c>
      <c r="GS173" s="52">
        <v>0</v>
      </c>
      <c r="GT173" s="7">
        <v>0</v>
      </c>
      <c r="GU173" s="53">
        <f t="shared" si="385"/>
        <v>0</v>
      </c>
      <c r="GV173" s="52">
        <v>0</v>
      </c>
      <c r="GW173" s="7">
        <v>0</v>
      </c>
      <c r="GX173" s="53">
        <f t="shared" si="385"/>
        <v>0</v>
      </c>
      <c r="GY173" s="52">
        <v>0</v>
      </c>
      <c r="GZ173" s="7">
        <v>0</v>
      </c>
      <c r="HA173" s="53">
        <f t="shared" si="385"/>
        <v>0</v>
      </c>
      <c r="HB173" s="52">
        <v>0</v>
      </c>
      <c r="HC173" s="7">
        <v>0</v>
      </c>
      <c r="HD173" s="53">
        <f t="shared" si="385"/>
        <v>0</v>
      </c>
      <c r="HE173" s="52">
        <v>0</v>
      </c>
      <c r="HF173" s="7">
        <v>0</v>
      </c>
      <c r="HG173" s="53">
        <f t="shared" si="386"/>
        <v>0</v>
      </c>
      <c r="HH173" s="52">
        <v>0</v>
      </c>
      <c r="HI173" s="7">
        <v>0</v>
      </c>
      <c r="HJ173" s="53">
        <f t="shared" si="386"/>
        <v>0</v>
      </c>
      <c r="HK173" s="52">
        <v>67.123199999999997</v>
      </c>
      <c r="HL173" s="7">
        <v>957.66800000000001</v>
      </c>
      <c r="HM173" s="53">
        <f t="shared" si="386"/>
        <v>14267.317410373762</v>
      </c>
      <c r="HN173" s="52">
        <v>0</v>
      </c>
      <c r="HO173" s="7">
        <v>0</v>
      </c>
      <c r="HP173" s="53">
        <f t="shared" si="386"/>
        <v>0</v>
      </c>
      <c r="HQ173" s="52">
        <v>0</v>
      </c>
      <c r="HR173" s="7">
        <v>0</v>
      </c>
      <c r="HS173" s="53">
        <f t="shared" si="386"/>
        <v>0</v>
      </c>
      <c r="HT173" s="99">
        <v>100.49</v>
      </c>
      <c r="HU173" s="7">
        <v>748.87900000000002</v>
      </c>
      <c r="HV173" s="53">
        <f t="shared" si="386"/>
        <v>7452.2738580953337</v>
      </c>
      <c r="HW173" s="99">
        <v>740.30140000000006</v>
      </c>
      <c r="HX173" s="7">
        <v>5566.375</v>
      </c>
      <c r="HY173" s="53">
        <f t="shared" si="386"/>
        <v>7519.0658831659639</v>
      </c>
      <c r="HZ173" s="10">
        <f t="shared" ref="HZ173:HZ174" si="387">C173+F173+AM173+AP173+BH173+BK173+DJ173+DY173+FI173+FO173+FX173+GM173+HE173+HK173+HT173+HW173+HQ173+HN173+HH173+GY173+GS173+GP173+BE173+GG173+GD173+GA173+FU173+FR173+FF173+FC173+EZ173+EW173+ET173+EQ173+EN173+EK173+EE173+EB173+DV173+DS173+DP173+DM173+DG173+DD173+DA173+CX173+CU173+CR173+CO173+CL173+CI173+CF173+CC173+BZ173+BW173+BT173+BN173+BB173+AY173+AS173+AJ173+AG173+AD173+AA173+U173+R173+O173+L173+I173+HB173+BQ173+GV173+X173</f>
        <v>2891.6654699999995</v>
      </c>
      <c r="IA173" s="15">
        <f t="shared" ref="IA173:IA174" si="388">D173+G173+AN173+AQ173+BI173+BL173+DK173+DZ173+FJ173+FP173+FY173+GN173+HF173+HL173+HU173+HX173+HR173+HO173+HI173+GZ173+GT173+GQ173+BF173+GH173+GE173+GB173+FV173+FS173+FG173+FD173+FA173+EX173+EU173+ER173+EO173+EL173+EF173+EC173+DW173+DT173+DQ173+DN173+DH173+DE173+DB173+CY173+CV173+CS173+CP173+CM173+CJ173+CG173+CD173+CA173+BX173+BU173+BO173+BC173+AZ173+AT173+AK173+AH173+AE173+AB173+V173+S173+P173+M173+J173+HC173+BR173+GW173+Y173</f>
        <v>27894.972999999998</v>
      </c>
    </row>
    <row r="174" spans="1:235" ht="15" thickBot="1" x14ac:dyDescent="0.35">
      <c r="A174" s="90"/>
      <c r="B174" s="91" t="s">
        <v>17</v>
      </c>
      <c r="C174" s="92">
        <f t="shared" ref="C174:D174" si="389">SUM(C162:C173)</f>
        <v>7.0000000000000007E-2</v>
      </c>
      <c r="D174" s="93">
        <f t="shared" si="389"/>
        <v>2.0680000000000001</v>
      </c>
      <c r="E174" s="94"/>
      <c r="F174" s="92">
        <f t="shared" ref="F174:G174" si="390">SUM(F162:F173)</f>
        <v>0</v>
      </c>
      <c r="G174" s="93">
        <f t="shared" si="390"/>
        <v>0</v>
      </c>
      <c r="H174" s="94"/>
      <c r="I174" s="92">
        <f t="shared" ref="I174:J174" si="391">SUM(I162:I173)</f>
        <v>2.7048199999999998</v>
      </c>
      <c r="J174" s="93">
        <f t="shared" si="391"/>
        <v>53.439</v>
      </c>
      <c r="K174" s="94"/>
      <c r="L174" s="92">
        <f t="shared" ref="L174:M174" si="392">SUM(L162:L173)</f>
        <v>0</v>
      </c>
      <c r="M174" s="93">
        <f t="shared" si="392"/>
        <v>0</v>
      </c>
      <c r="N174" s="94"/>
      <c r="O174" s="92">
        <f t="shared" ref="O174:P174" si="393">SUM(O162:O173)</f>
        <v>0</v>
      </c>
      <c r="P174" s="93">
        <f t="shared" si="393"/>
        <v>0</v>
      </c>
      <c r="Q174" s="94"/>
      <c r="R174" s="92">
        <f t="shared" ref="R174:S174" si="394">SUM(R162:R173)</f>
        <v>5647.2178500000009</v>
      </c>
      <c r="S174" s="93">
        <f t="shared" si="394"/>
        <v>62294.754999999997</v>
      </c>
      <c r="T174" s="94"/>
      <c r="U174" s="92">
        <f t="shared" ref="U174:V174" si="395">SUM(U162:U173)</f>
        <v>0</v>
      </c>
      <c r="V174" s="93">
        <f t="shared" si="395"/>
        <v>0</v>
      </c>
      <c r="W174" s="94"/>
      <c r="X174" s="92">
        <f t="shared" ref="X174:Y174" si="396">SUM(X162:X173)</f>
        <v>0</v>
      </c>
      <c r="Y174" s="93">
        <f t="shared" si="396"/>
        <v>0</v>
      </c>
      <c r="Z174" s="94"/>
      <c r="AA174" s="92">
        <f t="shared" ref="AA174:AB174" si="397">SUM(AA162:AA173)</f>
        <v>0</v>
      </c>
      <c r="AB174" s="93">
        <f t="shared" si="397"/>
        <v>0</v>
      </c>
      <c r="AC174" s="94"/>
      <c r="AD174" s="92">
        <f t="shared" ref="AD174:AE174" si="398">SUM(AD162:AD173)</f>
        <v>1.8359699999999999</v>
      </c>
      <c r="AE174" s="93">
        <f t="shared" si="398"/>
        <v>39.622</v>
      </c>
      <c r="AF174" s="94"/>
      <c r="AG174" s="92">
        <f t="shared" ref="AG174:AH174" si="399">SUM(AG162:AG173)</f>
        <v>0</v>
      </c>
      <c r="AH174" s="93">
        <f t="shared" si="399"/>
        <v>0</v>
      </c>
      <c r="AI174" s="94"/>
      <c r="AJ174" s="92">
        <f t="shared" ref="AJ174:AK174" si="400">SUM(AJ162:AJ173)</f>
        <v>0</v>
      </c>
      <c r="AK174" s="93">
        <f t="shared" si="400"/>
        <v>0</v>
      </c>
      <c r="AL174" s="94"/>
      <c r="AM174" s="92">
        <f t="shared" ref="AM174:AN174" si="401">SUM(AM162:AM173)</f>
        <v>0</v>
      </c>
      <c r="AN174" s="93">
        <f t="shared" si="401"/>
        <v>0</v>
      </c>
      <c r="AO174" s="94"/>
      <c r="AP174" s="92">
        <f t="shared" ref="AP174:AQ174" si="402">SUM(AP162:AP173)</f>
        <v>71.206999999999994</v>
      </c>
      <c r="AQ174" s="93">
        <f t="shared" si="402"/>
        <v>667.41200000000003</v>
      </c>
      <c r="AR174" s="94"/>
      <c r="AS174" s="92">
        <f t="shared" ref="AS174:AT174" si="403">SUM(AS162:AS173)</f>
        <v>0</v>
      </c>
      <c r="AT174" s="93">
        <f t="shared" si="403"/>
        <v>0</v>
      </c>
      <c r="AU174" s="94"/>
      <c r="AV174" s="92">
        <f t="shared" ref="AV174:AW174" si="404">SUM(AV162:AV173)</f>
        <v>0</v>
      </c>
      <c r="AW174" s="93">
        <f t="shared" si="404"/>
        <v>0</v>
      </c>
      <c r="AX174" s="94"/>
      <c r="AY174" s="92">
        <f t="shared" ref="AY174:AZ174" si="405">SUM(AY162:AY173)</f>
        <v>0</v>
      </c>
      <c r="AZ174" s="93">
        <f t="shared" si="405"/>
        <v>0</v>
      </c>
      <c r="BA174" s="94"/>
      <c r="BB174" s="92">
        <f t="shared" ref="BB174:BC174" si="406">SUM(BB162:BB173)</f>
        <v>0</v>
      </c>
      <c r="BC174" s="93">
        <f t="shared" si="406"/>
        <v>0</v>
      </c>
      <c r="BD174" s="94"/>
      <c r="BE174" s="92">
        <f t="shared" ref="BE174:BF174" si="407">SUM(BE162:BE173)</f>
        <v>531.68955999999991</v>
      </c>
      <c r="BF174" s="93">
        <f t="shared" si="407"/>
        <v>3943.1330000000003</v>
      </c>
      <c r="BG174" s="94"/>
      <c r="BH174" s="92">
        <f t="shared" ref="BH174:BI174" si="408">SUM(BH162:BH173)</f>
        <v>0</v>
      </c>
      <c r="BI174" s="93">
        <f t="shared" si="408"/>
        <v>0</v>
      </c>
      <c r="BJ174" s="94"/>
      <c r="BK174" s="92">
        <f t="shared" ref="BK174:BL174" si="409">SUM(BK162:BK173)</f>
        <v>0</v>
      </c>
      <c r="BL174" s="93">
        <f t="shared" si="409"/>
        <v>0</v>
      </c>
      <c r="BM174" s="94"/>
      <c r="BN174" s="92">
        <f t="shared" ref="BN174:BO174" si="410">SUM(BN162:BN173)</f>
        <v>0</v>
      </c>
      <c r="BO174" s="93">
        <f t="shared" si="410"/>
        <v>0</v>
      </c>
      <c r="BP174" s="94"/>
      <c r="BQ174" s="92">
        <f t="shared" ref="BQ174:BR174" si="411">SUM(BQ162:BQ173)</f>
        <v>0.32955000000000001</v>
      </c>
      <c r="BR174" s="93">
        <f t="shared" si="411"/>
        <v>4.641</v>
      </c>
      <c r="BS174" s="94"/>
      <c r="BT174" s="92">
        <f t="shared" ref="BT174:BU174" si="412">SUM(BT162:BT173)</f>
        <v>0</v>
      </c>
      <c r="BU174" s="93">
        <f t="shared" si="412"/>
        <v>0</v>
      </c>
      <c r="BV174" s="94"/>
      <c r="BW174" s="92">
        <f t="shared" ref="BW174:BX174" si="413">SUM(BW162:BW173)</f>
        <v>0</v>
      </c>
      <c r="BX174" s="93">
        <f t="shared" si="413"/>
        <v>0</v>
      </c>
      <c r="BY174" s="94"/>
      <c r="BZ174" s="92">
        <f t="shared" ref="BZ174:CA174" si="414">SUM(BZ162:BZ173)</f>
        <v>0</v>
      </c>
      <c r="CA174" s="93">
        <f t="shared" si="414"/>
        <v>0</v>
      </c>
      <c r="CB174" s="94"/>
      <c r="CC174" s="92">
        <f t="shared" ref="CC174:CD174" si="415">SUM(CC162:CC173)</f>
        <v>0</v>
      </c>
      <c r="CD174" s="93">
        <f t="shared" si="415"/>
        <v>0</v>
      </c>
      <c r="CE174" s="94"/>
      <c r="CF174" s="92">
        <f t="shared" ref="CF174:CG174" si="416">SUM(CF162:CF173)</f>
        <v>0</v>
      </c>
      <c r="CG174" s="93">
        <f t="shared" si="416"/>
        <v>0</v>
      </c>
      <c r="CH174" s="94"/>
      <c r="CI174" s="92">
        <f t="shared" ref="CI174:CJ174" si="417">SUM(CI162:CI173)</f>
        <v>0</v>
      </c>
      <c r="CJ174" s="93">
        <f t="shared" si="417"/>
        <v>0</v>
      </c>
      <c r="CK174" s="94"/>
      <c r="CL174" s="92">
        <f t="shared" ref="CL174:CM174" si="418">SUM(CL162:CL173)</f>
        <v>0</v>
      </c>
      <c r="CM174" s="93">
        <f t="shared" si="418"/>
        <v>0</v>
      </c>
      <c r="CN174" s="94"/>
      <c r="CO174" s="92">
        <f t="shared" ref="CO174:CP174" si="419">SUM(CO162:CO173)</f>
        <v>0.19511000000000001</v>
      </c>
      <c r="CP174" s="93">
        <f t="shared" si="419"/>
        <v>130.49099999999999</v>
      </c>
      <c r="CQ174" s="94"/>
      <c r="CR174" s="92">
        <f t="shared" ref="CR174:CS174" si="420">SUM(CR162:CR173)</f>
        <v>0</v>
      </c>
      <c r="CS174" s="93">
        <f t="shared" si="420"/>
        <v>0</v>
      </c>
      <c r="CT174" s="94"/>
      <c r="CU174" s="92">
        <f t="shared" ref="CU174:CV174" si="421">SUM(CU162:CU173)</f>
        <v>0</v>
      </c>
      <c r="CV174" s="93">
        <f t="shared" si="421"/>
        <v>0</v>
      </c>
      <c r="CW174" s="94"/>
      <c r="CX174" s="92">
        <f t="shared" ref="CX174:CY174" si="422">SUM(CX162:CX173)</f>
        <v>0.7575599999999999</v>
      </c>
      <c r="CY174" s="93">
        <f t="shared" si="422"/>
        <v>30.103999999999999</v>
      </c>
      <c r="CZ174" s="94"/>
      <c r="DA174" s="92">
        <f t="shared" ref="DA174:DB174" si="423">SUM(DA162:DA173)</f>
        <v>6587.6728200000007</v>
      </c>
      <c r="DB174" s="93">
        <f t="shared" si="423"/>
        <v>55999.231999999996</v>
      </c>
      <c r="DC174" s="94"/>
      <c r="DD174" s="92">
        <f t="shared" ref="DD174:DE174" si="424">SUM(DD162:DD173)</f>
        <v>0</v>
      </c>
      <c r="DE174" s="93">
        <f t="shared" si="424"/>
        <v>0</v>
      </c>
      <c r="DF174" s="94"/>
      <c r="DG174" s="92">
        <f t="shared" ref="DG174:DH174" si="425">SUM(DG162:DG173)</f>
        <v>0</v>
      </c>
      <c r="DH174" s="93">
        <f t="shared" si="425"/>
        <v>0</v>
      </c>
      <c r="DI174" s="94"/>
      <c r="DJ174" s="92">
        <f t="shared" ref="DJ174:DK174" si="426">SUM(DJ162:DJ173)</f>
        <v>4.4430000000000005</v>
      </c>
      <c r="DK174" s="93">
        <f t="shared" si="426"/>
        <v>56.087999999999994</v>
      </c>
      <c r="DL174" s="94"/>
      <c r="DM174" s="92">
        <f t="shared" ref="DM174:DN174" si="427">SUM(DM162:DM173)</f>
        <v>0</v>
      </c>
      <c r="DN174" s="93">
        <f t="shared" si="427"/>
        <v>0</v>
      </c>
      <c r="DO174" s="94"/>
      <c r="DP174" s="92">
        <f t="shared" ref="DP174:DQ174" si="428">SUM(DP162:DP173)</f>
        <v>0</v>
      </c>
      <c r="DQ174" s="93">
        <f t="shared" si="428"/>
        <v>0</v>
      </c>
      <c r="DR174" s="94"/>
      <c r="DS174" s="92">
        <f t="shared" ref="DS174:DT174" si="429">SUM(DS162:DS173)</f>
        <v>0</v>
      </c>
      <c r="DT174" s="93">
        <f t="shared" si="429"/>
        <v>0</v>
      </c>
      <c r="DU174" s="94"/>
      <c r="DV174" s="92">
        <f t="shared" ref="DV174:DW174" si="430">SUM(DV162:DV173)</f>
        <v>0</v>
      </c>
      <c r="DW174" s="93">
        <f t="shared" si="430"/>
        <v>0</v>
      </c>
      <c r="DX174" s="94"/>
      <c r="DY174" s="92">
        <f t="shared" ref="DY174:DZ174" si="431">SUM(DY162:DY173)</f>
        <v>69.399349999999998</v>
      </c>
      <c r="DZ174" s="93">
        <f t="shared" si="431"/>
        <v>663.50800000000004</v>
      </c>
      <c r="EA174" s="94"/>
      <c r="EB174" s="92">
        <f t="shared" ref="EB174:EC174" si="432">SUM(EB162:EB173)</f>
        <v>3927.3883999999998</v>
      </c>
      <c r="EC174" s="93">
        <f t="shared" si="432"/>
        <v>43450.689000000006</v>
      </c>
      <c r="ED174" s="94"/>
      <c r="EE174" s="92">
        <f t="shared" ref="EE174:EF174" si="433">SUM(EE162:EE173)</f>
        <v>0</v>
      </c>
      <c r="EF174" s="93">
        <f t="shared" si="433"/>
        <v>0</v>
      </c>
      <c r="EG174" s="94"/>
      <c r="EH174" s="92">
        <f t="shared" ref="EH174:EI174" si="434">SUM(EH162:EH173)</f>
        <v>0</v>
      </c>
      <c r="EI174" s="93">
        <f t="shared" si="434"/>
        <v>0</v>
      </c>
      <c r="EJ174" s="94"/>
      <c r="EK174" s="92">
        <f t="shared" ref="EK174:EL174" si="435">SUM(EK162:EK173)</f>
        <v>2.3561299999999998</v>
      </c>
      <c r="EL174" s="93">
        <f t="shared" si="435"/>
        <v>39.54</v>
      </c>
      <c r="EM174" s="94"/>
      <c r="EN174" s="92">
        <f t="shared" ref="EN174:EO174" si="436">SUM(EN162:EN173)</f>
        <v>0.05</v>
      </c>
      <c r="EO174" s="93">
        <f t="shared" si="436"/>
        <v>1.417</v>
      </c>
      <c r="EP174" s="94"/>
      <c r="EQ174" s="92">
        <f t="shared" ref="EQ174:ER174" si="437">SUM(EQ162:EQ173)</f>
        <v>0</v>
      </c>
      <c r="ER174" s="93">
        <f t="shared" si="437"/>
        <v>0</v>
      </c>
      <c r="ES174" s="94"/>
      <c r="ET174" s="92">
        <f t="shared" ref="ET174:EU174" si="438">SUM(ET162:ET173)</f>
        <v>0</v>
      </c>
      <c r="EU174" s="93">
        <f t="shared" si="438"/>
        <v>0</v>
      </c>
      <c r="EV174" s="94"/>
      <c r="EW174" s="92">
        <f t="shared" ref="EW174:EX174" si="439">SUM(EW162:EW173)</f>
        <v>0</v>
      </c>
      <c r="EX174" s="93">
        <f t="shared" si="439"/>
        <v>0</v>
      </c>
      <c r="EY174" s="94"/>
      <c r="EZ174" s="92">
        <f t="shared" ref="EZ174:FA174" si="440">SUM(EZ162:EZ173)</f>
        <v>0</v>
      </c>
      <c r="FA174" s="93">
        <f t="shared" si="440"/>
        <v>0</v>
      </c>
      <c r="FB174" s="94"/>
      <c r="FC174" s="92">
        <f t="shared" ref="FC174:FD174" si="441">SUM(FC162:FC173)</f>
        <v>0</v>
      </c>
      <c r="FD174" s="93">
        <f t="shared" si="441"/>
        <v>0</v>
      </c>
      <c r="FE174" s="94"/>
      <c r="FF174" s="92">
        <f t="shared" ref="FF174:FG174" si="442">SUM(FF162:FF173)</f>
        <v>0</v>
      </c>
      <c r="FG174" s="93">
        <f t="shared" si="442"/>
        <v>0</v>
      </c>
      <c r="FH174" s="94"/>
      <c r="FI174" s="92">
        <f t="shared" ref="FI174:FJ174" si="443">SUM(FI162:FI173)</f>
        <v>0</v>
      </c>
      <c r="FJ174" s="93">
        <f t="shared" si="443"/>
        <v>0</v>
      </c>
      <c r="FK174" s="94"/>
      <c r="FL174" s="92">
        <f t="shared" ref="FL174:FM174" si="444">SUM(FL162:FL173)</f>
        <v>0</v>
      </c>
      <c r="FM174" s="93">
        <f t="shared" si="444"/>
        <v>0</v>
      </c>
      <c r="FN174" s="94"/>
      <c r="FO174" s="92">
        <f t="shared" ref="FO174:FP174" si="445">SUM(FO162:FO173)</f>
        <v>0</v>
      </c>
      <c r="FP174" s="93">
        <f t="shared" si="445"/>
        <v>0</v>
      </c>
      <c r="FQ174" s="94"/>
      <c r="FR174" s="92">
        <f t="shared" ref="FR174:FS174" si="446">SUM(FR162:FR173)</f>
        <v>0</v>
      </c>
      <c r="FS174" s="93">
        <f t="shared" si="446"/>
        <v>0</v>
      </c>
      <c r="FT174" s="94"/>
      <c r="FU174" s="92">
        <f t="shared" ref="FU174:FV174" si="447">SUM(FU162:FU173)</f>
        <v>4.2560000000000001E-2</v>
      </c>
      <c r="FV174" s="93">
        <f t="shared" si="447"/>
        <v>1.6070000000000002</v>
      </c>
      <c r="FW174" s="94"/>
      <c r="FX174" s="92">
        <f t="shared" ref="FX174:FY174" si="448">SUM(FX162:FX173)</f>
        <v>0</v>
      </c>
      <c r="FY174" s="93">
        <f t="shared" si="448"/>
        <v>0</v>
      </c>
      <c r="FZ174" s="94"/>
      <c r="GA174" s="92">
        <f t="shared" ref="GA174:GB174" si="449">SUM(GA162:GA173)</f>
        <v>0</v>
      </c>
      <c r="GB174" s="93">
        <f t="shared" si="449"/>
        <v>0</v>
      </c>
      <c r="GC174" s="94"/>
      <c r="GD174" s="92">
        <f t="shared" ref="GD174:GE174" si="450">SUM(GD162:GD173)</f>
        <v>0</v>
      </c>
      <c r="GE174" s="93">
        <f t="shared" si="450"/>
        <v>0</v>
      </c>
      <c r="GF174" s="94"/>
      <c r="GG174" s="92">
        <f t="shared" ref="GG174:GH174" si="451">SUM(GG162:GG173)</f>
        <v>0</v>
      </c>
      <c r="GH174" s="93">
        <f t="shared" si="451"/>
        <v>0</v>
      </c>
      <c r="GI174" s="94"/>
      <c r="GJ174" s="92">
        <f t="shared" ref="GJ174:GK174" si="452">SUM(GJ162:GJ173)</f>
        <v>0</v>
      </c>
      <c r="GK174" s="93">
        <f t="shared" si="452"/>
        <v>0</v>
      </c>
      <c r="GL174" s="94"/>
      <c r="GM174" s="92">
        <f t="shared" ref="GM174:GN174" si="453">SUM(GM162:GM173)</f>
        <v>138.16236999999998</v>
      </c>
      <c r="GN174" s="93">
        <f t="shared" si="453"/>
        <v>1109.816</v>
      </c>
      <c r="GO174" s="94"/>
      <c r="GP174" s="92">
        <f t="shared" ref="GP174:GQ174" si="454">SUM(GP162:GP173)</f>
        <v>0.03</v>
      </c>
      <c r="GQ174" s="93">
        <f t="shared" si="454"/>
        <v>1.968</v>
      </c>
      <c r="GR174" s="94"/>
      <c r="GS174" s="92">
        <f t="shared" ref="GS174:GT174" si="455">SUM(GS162:GS173)</f>
        <v>0</v>
      </c>
      <c r="GT174" s="93">
        <f t="shared" si="455"/>
        <v>0</v>
      </c>
      <c r="GU174" s="94"/>
      <c r="GV174" s="92">
        <f t="shared" ref="GV174:GW174" si="456">SUM(GV162:GV173)</f>
        <v>0</v>
      </c>
      <c r="GW174" s="93">
        <f t="shared" si="456"/>
        <v>0</v>
      </c>
      <c r="GX174" s="94"/>
      <c r="GY174" s="92">
        <f t="shared" ref="GY174:GZ174" si="457">SUM(GY162:GY173)</f>
        <v>0</v>
      </c>
      <c r="GZ174" s="93">
        <f t="shared" si="457"/>
        <v>0</v>
      </c>
      <c r="HA174" s="94"/>
      <c r="HB174" s="92">
        <f t="shared" ref="HB174:HC174" si="458">SUM(HB162:HB173)</f>
        <v>0</v>
      </c>
      <c r="HC174" s="93">
        <f t="shared" si="458"/>
        <v>0</v>
      </c>
      <c r="HD174" s="94"/>
      <c r="HE174" s="92">
        <f t="shared" ref="HE174:HF174" si="459">SUM(HE162:HE173)</f>
        <v>1.6161300000000001</v>
      </c>
      <c r="HF174" s="93">
        <f t="shared" si="459"/>
        <v>18.683999999999997</v>
      </c>
      <c r="HG174" s="94"/>
      <c r="HH174" s="92">
        <f t="shared" ref="HH174:HI174" si="460">SUM(HH162:HH173)</f>
        <v>0.20500000000000002</v>
      </c>
      <c r="HI174" s="93">
        <f t="shared" si="460"/>
        <v>1.31</v>
      </c>
      <c r="HJ174" s="94"/>
      <c r="HK174" s="92">
        <f t="shared" ref="HK174:HL174" si="461">SUM(HK162:HK173)</f>
        <v>298.65222</v>
      </c>
      <c r="HL174" s="93">
        <f t="shared" si="461"/>
        <v>4229.6749999999993</v>
      </c>
      <c r="HM174" s="94"/>
      <c r="HN174" s="92">
        <f t="shared" ref="HN174:HO174" si="462">SUM(HN162:HN173)</f>
        <v>0</v>
      </c>
      <c r="HO174" s="93">
        <f t="shared" si="462"/>
        <v>0</v>
      </c>
      <c r="HP174" s="94"/>
      <c r="HQ174" s="92">
        <f t="shared" ref="HQ174:HR174" si="463">SUM(HQ162:HQ173)</f>
        <v>0</v>
      </c>
      <c r="HR174" s="93">
        <f t="shared" si="463"/>
        <v>0</v>
      </c>
      <c r="HS174" s="94"/>
      <c r="HT174" s="92">
        <f t="shared" ref="HT174:HU174" si="464">SUM(HT162:HT173)</f>
        <v>596.75823000000003</v>
      </c>
      <c r="HU174" s="93">
        <f t="shared" si="464"/>
        <v>4620.6790000000001</v>
      </c>
      <c r="HV174" s="94"/>
      <c r="HW174" s="92">
        <f t="shared" ref="HW174:HX174" si="465">SUM(HW162:HW173)</f>
        <v>10501.206839999999</v>
      </c>
      <c r="HX174" s="93">
        <f t="shared" si="465"/>
        <v>86758.407000000007</v>
      </c>
      <c r="HY174" s="94"/>
      <c r="HZ174" s="86">
        <f t="shared" si="387"/>
        <v>28383.990469999997</v>
      </c>
      <c r="IA174" s="102">
        <f t="shared" si="388"/>
        <v>264118.28499999997</v>
      </c>
    </row>
    <row r="175" spans="1:235" x14ac:dyDescent="0.3">
      <c r="A175" s="73">
        <v>2021</v>
      </c>
      <c r="B175" s="69" t="s">
        <v>5</v>
      </c>
      <c r="C175" s="52">
        <v>0</v>
      </c>
      <c r="D175" s="7">
        <v>0</v>
      </c>
      <c r="E175" s="53">
        <f>IF(C175=0,0,D175/C175*1000)</f>
        <v>0</v>
      </c>
      <c r="F175" s="52">
        <v>0</v>
      </c>
      <c r="G175" s="7">
        <v>0</v>
      </c>
      <c r="H175" s="53">
        <f t="shared" ref="H175:H186" si="466">IF(F175=0,0,G175/F175*1000)</f>
        <v>0</v>
      </c>
      <c r="I175" s="52">
        <v>0</v>
      </c>
      <c r="J175" s="7">
        <v>0</v>
      </c>
      <c r="K175" s="53">
        <f t="shared" ref="K175:K186" si="467">IF(I175=0,0,J175/I175*1000)</f>
        <v>0</v>
      </c>
      <c r="L175" s="52">
        <v>0</v>
      </c>
      <c r="M175" s="7">
        <v>0</v>
      </c>
      <c r="N175" s="53">
        <f t="shared" ref="N175:N186" si="468">IF(L175=0,0,M175/L175*1000)</f>
        <v>0</v>
      </c>
      <c r="O175" s="52">
        <v>0</v>
      </c>
      <c r="P175" s="7">
        <v>0</v>
      </c>
      <c r="Q175" s="53">
        <f t="shared" ref="Q175:Q186" si="469">IF(O175=0,0,P175/O175*1000)</f>
        <v>0</v>
      </c>
      <c r="R175" s="99">
        <v>216.13392000000002</v>
      </c>
      <c r="S175" s="7">
        <v>2192.1750000000002</v>
      </c>
      <c r="T175" s="53">
        <f t="shared" ref="T175:T186" si="470">IF(R175=0,0,S175/R175*1000)</f>
        <v>10142.669878008968</v>
      </c>
      <c r="U175" s="52">
        <v>0</v>
      </c>
      <c r="V175" s="7">
        <v>0</v>
      </c>
      <c r="W175" s="53">
        <f t="shared" ref="W175:W186" si="471">IF(U175=0,0,V175/U175*1000)</f>
        <v>0</v>
      </c>
      <c r="X175" s="52">
        <v>0</v>
      </c>
      <c r="Y175" s="7">
        <v>0</v>
      </c>
      <c r="Z175" s="53">
        <f t="shared" ref="Z175:Z186" si="472">IF(X175=0,0,Y175/X175*1000)</f>
        <v>0</v>
      </c>
      <c r="AA175" s="52">
        <v>0</v>
      </c>
      <c r="AB175" s="7">
        <v>0</v>
      </c>
      <c r="AC175" s="53">
        <f t="shared" ref="AC175:AC186" si="473">IF(AA175=0,0,AB175/AA175*1000)</f>
        <v>0</v>
      </c>
      <c r="AD175" s="52">
        <v>0</v>
      </c>
      <c r="AE175" s="7">
        <v>0</v>
      </c>
      <c r="AF175" s="53">
        <f t="shared" ref="AF175:AF186" si="474">IF(AD175=0,0,AE175/AD175*1000)</f>
        <v>0</v>
      </c>
      <c r="AG175" s="52">
        <v>0</v>
      </c>
      <c r="AH175" s="7">
        <v>0</v>
      </c>
      <c r="AI175" s="53">
        <f t="shared" ref="AI175:AI186" si="475">IF(AG175=0,0,AH175/AG175*1000)</f>
        <v>0</v>
      </c>
      <c r="AJ175" s="52">
        <v>0</v>
      </c>
      <c r="AK175" s="7">
        <v>0</v>
      </c>
      <c r="AL175" s="53">
        <f t="shared" ref="AL175:AL186" si="476">IF(AJ175=0,0,AK175/AJ175*1000)</f>
        <v>0</v>
      </c>
      <c r="AM175" s="52">
        <v>0</v>
      </c>
      <c r="AN175" s="7">
        <v>0</v>
      </c>
      <c r="AO175" s="53">
        <f t="shared" ref="AO175:AO186" si="477">IF(AM175=0,0,AN175/AM175*1000)</f>
        <v>0</v>
      </c>
      <c r="AP175" s="52">
        <v>0</v>
      </c>
      <c r="AQ175" s="7">
        <v>0</v>
      </c>
      <c r="AR175" s="53">
        <f t="shared" ref="AR175:AR186" si="478">IF(AP175=0,0,AQ175/AP175*1000)</f>
        <v>0</v>
      </c>
      <c r="AS175" s="52">
        <v>0</v>
      </c>
      <c r="AT175" s="7">
        <v>0</v>
      </c>
      <c r="AU175" s="53">
        <f t="shared" ref="AU175:AU186" si="479">IF(AS175=0,0,AT175/AS175*1000)</f>
        <v>0</v>
      </c>
      <c r="AV175" s="52">
        <v>0</v>
      </c>
      <c r="AW175" s="7">
        <v>0</v>
      </c>
      <c r="AX175" s="53">
        <f t="shared" ref="AX175:AX186" si="480">IF(AV175=0,0,AW175/AV175*1000)</f>
        <v>0</v>
      </c>
      <c r="AY175" s="52">
        <v>0</v>
      </c>
      <c r="AZ175" s="7">
        <v>0</v>
      </c>
      <c r="BA175" s="53">
        <f t="shared" ref="BA175:BA186" si="481">IF(AY175=0,0,AZ175/AY175*1000)</f>
        <v>0</v>
      </c>
      <c r="BB175" s="52">
        <v>0</v>
      </c>
      <c r="BC175" s="7">
        <v>0</v>
      </c>
      <c r="BD175" s="53">
        <f t="shared" ref="BD175:BD186" si="482">IF(BB175=0,0,BC175/BB175*1000)</f>
        <v>0</v>
      </c>
      <c r="BE175" s="99">
        <v>1.6755199999999999</v>
      </c>
      <c r="BF175" s="7">
        <v>27.097999999999999</v>
      </c>
      <c r="BG175" s="53">
        <f t="shared" ref="BG175:BG186" si="483">IF(BE175=0,0,BF175/BE175*1000)</f>
        <v>16172.889610389611</v>
      </c>
      <c r="BH175" s="52">
        <v>0</v>
      </c>
      <c r="BI175" s="7">
        <v>0</v>
      </c>
      <c r="BJ175" s="53">
        <f t="shared" ref="BJ175:BJ186" si="484">IF(BH175=0,0,BI175/BH175*1000)</f>
        <v>0</v>
      </c>
      <c r="BK175" s="52">
        <v>0</v>
      </c>
      <c r="BL175" s="7">
        <v>0</v>
      </c>
      <c r="BM175" s="53">
        <f t="shared" ref="BM175:BM186" si="485">IF(BK175=0,0,BL175/BK175*1000)</f>
        <v>0</v>
      </c>
      <c r="BN175" s="52">
        <v>0</v>
      </c>
      <c r="BO175" s="7">
        <v>0</v>
      </c>
      <c r="BP175" s="53">
        <f t="shared" ref="BP175:BP186" si="486">IF(BN175=0,0,BO175/BN175*1000)</f>
        <v>0</v>
      </c>
      <c r="BQ175" s="52">
        <v>0</v>
      </c>
      <c r="BR175" s="7">
        <v>0</v>
      </c>
      <c r="BS175" s="53">
        <f t="shared" ref="BS175:BS186" si="487">IF(BQ175=0,0,BR175/BQ175*1000)</f>
        <v>0</v>
      </c>
      <c r="BT175" s="52">
        <v>0</v>
      </c>
      <c r="BU175" s="7">
        <v>0</v>
      </c>
      <c r="BV175" s="53">
        <f t="shared" ref="BV175:BV186" si="488">IF(BT175=0,0,BU175/BT175*1000)</f>
        <v>0</v>
      </c>
      <c r="BW175" s="52">
        <v>0</v>
      </c>
      <c r="BX175" s="7">
        <v>0</v>
      </c>
      <c r="BY175" s="53">
        <f t="shared" ref="BY175:BY186" si="489">IF(BW175=0,0,BX175/BW175*1000)</f>
        <v>0</v>
      </c>
      <c r="BZ175" s="52">
        <v>0</v>
      </c>
      <c r="CA175" s="7">
        <v>0</v>
      </c>
      <c r="CB175" s="53">
        <f t="shared" ref="CB175:CB186" si="490">IF(BZ175=0,0,CA175/BZ175*1000)</f>
        <v>0</v>
      </c>
      <c r="CC175" s="52">
        <v>0</v>
      </c>
      <c r="CD175" s="7">
        <v>0</v>
      </c>
      <c r="CE175" s="53">
        <f t="shared" ref="CE175:CE186" si="491">IF(CC175=0,0,CD175/CC175*1000)</f>
        <v>0</v>
      </c>
      <c r="CF175" s="52">
        <v>0</v>
      </c>
      <c r="CG175" s="7">
        <v>0</v>
      </c>
      <c r="CH175" s="53">
        <f t="shared" ref="CH175:CH186" si="492">IF(CF175=0,0,CG175/CF175*1000)</f>
        <v>0</v>
      </c>
      <c r="CI175" s="99">
        <v>2.1520000000000001E-2</v>
      </c>
      <c r="CJ175" s="7">
        <v>3.0390000000000001</v>
      </c>
      <c r="CK175" s="53">
        <f t="shared" ref="CK175:CK186" si="493">IF(CI175=0,0,CJ175/CI175*1000)</f>
        <v>141217.47211895912</v>
      </c>
      <c r="CL175" s="52">
        <v>0</v>
      </c>
      <c r="CM175" s="7">
        <v>0</v>
      </c>
      <c r="CN175" s="53">
        <f t="shared" ref="CN175:CN186" si="494">IF(CL175=0,0,CM175/CL175*1000)</f>
        <v>0</v>
      </c>
      <c r="CO175" s="52">
        <v>0</v>
      </c>
      <c r="CP175" s="7">
        <v>0</v>
      </c>
      <c r="CQ175" s="53">
        <f t="shared" ref="CQ175:CQ186" si="495">IF(CO175=0,0,CP175/CO175*1000)</f>
        <v>0</v>
      </c>
      <c r="CR175" s="52">
        <v>0</v>
      </c>
      <c r="CS175" s="7">
        <v>0</v>
      </c>
      <c r="CT175" s="53">
        <f t="shared" ref="CT175:CT186" si="496">IF(CR175=0,0,CS175/CR175*1000)</f>
        <v>0</v>
      </c>
      <c r="CU175" s="52">
        <v>0</v>
      </c>
      <c r="CV175" s="7">
        <v>0</v>
      </c>
      <c r="CW175" s="53">
        <f t="shared" ref="CW175:CW186" si="497">IF(CU175=0,0,CV175/CU175*1000)</f>
        <v>0</v>
      </c>
      <c r="CX175" s="52">
        <v>0</v>
      </c>
      <c r="CY175" s="7">
        <v>0</v>
      </c>
      <c r="CZ175" s="53">
        <f t="shared" ref="CZ175:CZ186" si="498">IF(CX175=0,0,CY175/CX175*1000)</f>
        <v>0</v>
      </c>
      <c r="DA175" s="99">
        <v>247.54478</v>
      </c>
      <c r="DB175" s="7">
        <v>2009.1959999999999</v>
      </c>
      <c r="DC175" s="53">
        <f t="shared" ref="DC175:DC186" si="499">IF(DA175=0,0,DB175/DA175*1000)</f>
        <v>8116.4951246396713</v>
      </c>
      <c r="DD175" s="52">
        <v>0</v>
      </c>
      <c r="DE175" s="7">
        <v>0</v>
      </c>
      <c r="DF175" s="53">
        <f t="shared" ref="DF175:DF186" si="500">IF(DD175=0,0,DE175/DD175*1000)</f>
        <v>0</v>
      </c>
      <c r="DG175" s="52">
        <v>0</v>
      </c>
      <c r="DH175" s="7">
        <v>0</v>
      </c>
      <c r="DI175" s="53">
        <f t="shared" ref="DI175:DI186" si="501">IF(DG175=0,0,DH175/DG175*1000)</f>
        <v>0</v>
      </c>
      <c r="DJ175" s="99">
        <v>0.85599999999999998</v>
      </c>
      <c r="DK175" s="7">
        <v>4.5419999999999998</v>
      </c>
      <c r="DL175" s="53">
        <f t="shared" ref="DL175:DL186" si="502">IF(DJ175=0,0,DK175/DJ175*1000)</f>
        <v>5306.0747663551401</v>
      </c>
      <c r="DM175" s="52">
        <v>0</v>
      </c>
      <c r="DN175" s="7">
        <v>0</v>
      </c>
      <c r="DO175" s="53">
        <f t="shared" ref="DO175:DO186" si="503">IF(DM175=0,0,DN175/DM175*1000)</f>
        <v>0</v>
      </c>
      <c r="DP175" s="52">
        <v>0</v>
      </c>
      <c r="DQ175" s="7">
        <v>0</v>
      </c>
      <c r="DR175" s="53">
        <f t="shared" ref="DR175:DR186" si="504">IF(DP175=0,0,DQ175/DP175*1000)</f>
        <v>0</v>
      </c>
      <c r="DS175" s="52">
        <v>0</v>
      </c>
      <c r="DT175" s="7">
        <v>0</v>
      </c>
      <c r="DU175" s="53">
        <f t="shared" ref="DU175:DU186" si="505">IF(DS175=0,0,DT175/DS175*1000)</f>
        <v>0</v>
      </c>
      <c r="DV175" s="52">
        <v>0</v>
      </c>
      <c r="DW175" s="7">
        <v>0</v>
      </c>
      <c r="DX175" s="53">
        <f t="shared" ref="DX175:DX186" si="506">IF(DV175=0,0,DW175/DV175*1000)</f>
        <v>0</v>
      </c>
      <c r="DY175" s="99">
        <v>0.48899999999999999</v>
      </c>
      <c r="DZ175" s="7">
        <v>5.1749999999999998</v>
      </c>
      <c r="EA175" s="53">
        <f t="shared" ref="EA175:EA186" si="507">IF(DY175=0,0,DZ175/DY175*1000)</f>
        <v>10582.822085889571</v>
      </c>
      <c r="EB175" s="99">
        <v>161.90601999999998</v>
      </c>
      <c r="EC175" s="7">
        <v>2215.6419999999998</v>
      </c>
      <c r="ED175" s="53">
        <f t="shared" ref="ED175:ED186" si="508">IF(EB175=0,0,EC175/EB175*1000)</f>
        <v>13684.74130856901</v>
      </c>
      <c r="EE175" s="52">
        <v>0</v>
      </c>
      <c r="EF175" s="7">
        <v>0</v>
      </c>
      <c r="EG175" s="53">
        <f t="shared" ref="EG175:EG186" si="509">IF(EE175=0,0,EF175/EE175*1000)</f>
        <v>0</v>
      </c>
      <c r="EH175" s="52">
        <v>0</v>
      </c>
      <c r="EI175" s="7">
        <v>0</v>
      </c>
      <c r="EJ175" s="53">
        <f t="shared" ref="EJ175:EJ186" si="510">IF(EH175=0,0,EI175/EH175*1000)</f>
        <v>0</v>
      </c>
      <c r="EK175" s="99">
        <v>0.02</v>
      </c>
      <c r="EL175" s="7">
        <v>0.33200000000000002</v>
      </c>
      <c r="EM175" s="53">
        <f t="shared" ref="EM175:EM186" si="511">IF(EK175=0,0,EL175/EK175*1000)</f>
        <v>16600</v>
      </c>
      <c r="EN175" s="99">
        <v>1.4999999999999999E-2</v>
      </c>
      <c r="EO175" s="7">
        <v>0.41699999999999998</v>
      </c>
      <c r="EP175" s="53">
        <f t="shared" ref="EP175:EP186" si="512">IF(EN175=0,0,EO175/EN175*1000)</f>
        <v>27800</v>
      </c>
      <c r="EQ175" s="52">
        <v>0</v>
      </c>
      <c r="ER175" s="7">
        <v>0</v>
      </c>
      <c r="ES175" s="53">
        <f t="shared" ref="ES175:ES186" si="513">IF(EQ175=0,0,ER175/EQ175*1000)</f>
        <v>0</v>
      </c>
      <c r="ET175" s="52">
        <v>0</v>
      </c>
      <c r="EU175" s="7">
        <v>0</v>
      </c>
      <c r="EV175" s="53">
        <f t="shared" ref="EV175:EV186" si="514">IF(ET175=0,0,EU175/ET175*1000)</f>
        <v>0</v>
      </c>
      <c r="EW175" s="52">
        <v>0</v>
      </c>
      <c r="EX175" s="7">
        <v>0</v>
      </c>
      <c r="EY175" s="53">
        <f t="shared" ref="EY175:EY186" si="515">IF(EW175=0,0,EX175/EW175*1000)</f>
        <v>0</v>
      </c>
      <c r="EZ175" s="52">
        <v>0</v>
      </c>
      <c r="FA175" s="7">
        <v>0</v>
      </c>
      <c r="FB175" s="53">
        <f t="shared" ref="FB175:FB186" si="516">IF(EZ175=0,0,FA175/EZ175*1000)</f>
        <v>0</v>
      </c>
      <c r="FC175" s="52">
        <v>0</v>
      </c>
      <c r="FD175" s="7">
        <v>0</v>
      </c>
      <c r="FE175" s="53">
        <f t="shared" ref="FE175:FE186" si="517">IF(FC175=0,0,FD175/FC175*1000)</f>
        <v>0</v>
      </c>
      <c r="FF175" s="52">
        <v>0</v>
      </c>
      <c r="FG175" s="7">
        <v>0</v>
      </c>
      <c r="FH175" s="53">
        <f t="shared" ref="FH175:FH186" si="518">IF(FF175=0,0,FG175/FF175*1000)</f>
        <v>0</v>
      </c>
      <c r="FI175" s="52">
        <v>0</v>
      </c>
      <c r="FJ175" s="7">
        <v>0</v>
      </c>
      <c r="FK175" s="53">
        <f t="shared" ref="FK175:FK186" si="519">IF(FI175=0,0,FJ175/FI175*1000)</f>
        <v>0</v>
      </c>
      <c r="FL175" s="52">
        <v>0</v>
      </c>
      <c r="FM175" s="7">
        <v>0</v>
      </c>
      <c r="FN175" s="53">
        <f t="shared" ref="FN175:FN186" si="520">IF(FL175=0,0,FM175/FL175*1000)</f>
        <v>0</v>
      </c>
      <c r="FO175" s="52">
        <v>0</v>
      </c>
      <c r="FP175" s="7">
        <v>0</v>
      </c>
      <c r="FQ175" s="53">
        <f t="shared" ref="FQ175:FQ186" si="521">IF(FO175=0,0,FP175/FO175*1000)</f>
        <v>0</v>
      </c>
      <c r="FR175" s="52">
        <v>0</v>
      </c>
      <c r="FS175" s="7">
        <v>0</v>
      </c>
      <c r="FT175" s="53">
        <f t="shared" ref="FT175:FT186" si="522">IF(FR175=0,0,FS175/FR175*1000)</f>
        <v>0</v>
      </c>
      <c r="FU175" s="52">
        <v>0</v>
      </c>
      <c r="FV175" s="7">
        <v>0</v>
      </c>
      <c r="FW175" s="53">
        <f t="shared" ref="FW175:FW186" si="523">IF(FU175=0,0,FV175/FU175*1000)</f>
        <v>0</v>
      </c>
      <c r="FX175" s="52">
        <v>0</v>
      </c>
      <c r="FY175" s="7">
        <v>0</v>
      </c>
      <c r="FZ175" s="53">
        <f t="shared" ref="FZ175:FZ186" si="524">IF(FX175=0,0,FY175/FX175*1000)</f>
        <v>0</v>
      </c>
      <c r="GA175" s="52">
        <v>0</v>
      </c>
      <c r="GB175" s="7">
        <v>0</v>
      </c>
      <c r="GC175" s="53">
        <f t="shared" ref="GC175:GC186" si="525">IF(GA175=0,0,GB175/GA175*1000)</f>
        <v>0</v>
      </c>
      <c r="GD175" s="52">
        <v>0</v>
      </c>
      <c r="GE175" s="7">
        <v>0</v>
      </c>
      <c r="GF175" s="53">
        <f t="shared" ref="GF175:GF186" si="526">IF(GD175=0,0,GE175/GD175*1000)</f>
        <v>0</v>
      </c>
      <c r="GG175" s="52">
        <v>0</v>
      </c>
      <c r="GH175" s="7">
        <v>0</v>
      </c>
      <c r="GI175" s="53">
        <f t="shared" ref="GI175:GI186" si="527">IF(GG175=0,0,GH175/GG175*1000)</f>
        <v>0</v>
      </c>
      <c r="GJ175" s="52">
        <v>0</v>
      </c>
      <c r="GK175" s="7">
        <v>0</v>
      </c>
      <c r="GL175" s="53">
        <f t="shared" ref="GL175:GL186" si="528">IF(GJ175=0,0,GK175/GJ175*1000)</f>
        <v>0</v>
      </c>
      <c r="GM175" s="52">
        <v>0</v>
      </c>
      <c r="GN175" s="7">
        <v>0</v>
      </c>
      <c r="GO175" s="53">
        <f t="shared" ref="GO175:GO186" si="529">IF(GM175=0,0,GN175/GM175*1000)</f>
        <v>0</v>
      </c>
      <c r="GP175" s="52">
        <v>0</v>
      </c>
      <c r="GQ175" s="7">
        <v>0</v>
      </c>
      <c r="GR175" s="53">
        <f t="shared" ref="GR175:GR186" si="530">IF(GP175=0,0,GQ175/GP175*1000)</f>
        <v>0</v>
      </c>
      <c r="GS175" s="52">
        <v>0</v>
      </c>
      <c r="GT175" s="7">
        <v>0</v>
      </c>
      <c r="GU175" s="53">
        <f t="shared" ref="GU175:GU186" si="531">IF(GS175=0,0,GT175/GS175*1000)</f>
        <v>0</v>
      </c>
      <c r="GV175" s="52">
        <v>0</v>
      </c>
      <c r="GW175" s="7">
        <v>0</v>
      </c>
      <c r="GX175" s="53">
        <f t="shared" ref="GX175:GX186" si="532">IF(GV175=0,0,GW175/GV175*1000)</f>
        <v>0</v>
      </c>
      <c r="GY175" s="52">
        <v>0</v>
      </c>
      <c r="GZ175" s="7">
        <v>0</v>
      </c>
      <c r="HA175" s="53">
        <f t="shared" ref="HA175:HA186" si="533">IF(GY175=0,0,GZ175/GY175*1000)</f>
        <v>0</v>
      </c>
      <c r="HB175" s="52">
        <v>0</v>
      </c>
      <c r="HC175" s="7">
        <v>0</v>
      </c>
      <c r="HD175" s="53">
        <f t="shared" ref="HD175:HD186" si="534">IF(HB175=0,0,HC175/HB175*1000)</f>
        <v>0</v>
      </c>
      <c r="HE175" s="99">
        <v>0.35267999999999999</v>
      </c>
      <c r="HF175" s="7">
        <v>5.7480000000000002</v>
      </c>
      <c r="HG175" s="53">
        <f t="shared" ref="HG175:HG186" si="535">IF(HE175=0,0,HF175/HE175*1000)</f>
        <v>16298.060564817966</v>
      </c>
      <c r="HH175" s="52">
        <v>0</v>
      </c>
      <c r="HI175" s="7">
        <v>0</v>
      </c>
      <c r="HJ175" s="53">
        <f t="shared" ref="HJ175:HJ186" si="536">IF(HH175=0,0,HI175/HH175*1000)</f>
        <v>0</v>
      </c>
      <c r="HK175" s="52">
        <v>0</v>
      </c>
      <c r="HL175" s="7">
        <v>0</v>
      </c>
      <c r="HM175" s="53">
        <f t="shared" ref="HM175:HM186" si="537">IF(HK175=0,0,HL175/HK175*1000)</f>
        <v>0</v>
      </c>
      <c r="HN175" s="52">
        <v>0</v>
      </c>
      <c r="HO175" s="7">
        <v>0</v>
      </c>
      <c r="HP175" s="53">
        <f t="shared" ref="HP175:HP186" si="538">IF(HN175=0,0,HO175/HN175*1000)</f>
        <v>0</v>
      </c>
      <c r="HQ175" s="52">
        <v>0</v>
      </c>
      <c r="HR175" s="7">
        <v>0</v>
      </c>
      <c r="HS175" s="53">
        <f t="shared" ref="HS175:HS186" si="539">IF(HQ175=0,0,HR175/HQ175*1000)</f>
        <v>0</v>
      </c>
      <c r="HT175" s="99">
        <v>68.183000000000007</v>
      </c>
      <c r="HU175" s="7">
        <v>507.10700000000003</v>
      </c>
      <c r="HV175" s="53">
        <f t="shared" ref="HV175:HV186" si="540">IF(HT175=0,0,HU175/HT175*1000)</f>
        <v>7437.4404176994258</v>
      </c>
      <c r="HW175" s="99">
        <v>616.03462000000002</v>
      </c>
      <c r="HX175" s="7">
        <v>4874.1019999999999</v>
      </c>
      <c r="HY175" s="53">
        <f t="shared" ref="HY175:HY186" si="541">IF(HW175=0,0,HX175/HW175*1000)</f>
        <v>7912.0585787857181</v>
      </c>
      <c r="HZ175" s="88">
        <f t="shared" ref="HZ175:HZ177" si="542">C175+F175+AM175+AP175+BH175+BK175+DJ175+DY175+FI175+FO175+FX175+GM175+HE175+HK175+HT175+HW175+HQ175+HN175+HH175+GY175+GS175+GP175+BE175+GG175+GD175+GA175+FU175+FR175+FF175+FC175+EZ175+EW175+ET175+EQ175+EN175+EK175+EE175+EB175+DV175+DS175+DP175+DM175+DG175+DD175+DA175+CX175+CU175+CR175+CO175+CL175+CI175+CF175+CC175+BZ175+BW175+BT175+BN175+BB175+AY175+AS175+AJ175+AG175+AD175+AA175+U175+R175+O175+L175+I175+HB175+BQ175+GV175+X175+EH175</f>
        <v>1313.23206</v>
      </c>
      <c r="IA175" s="104">
        <f t="shared" ref="IA175:IA177" si="543">D175+G175+AN175+AQ175+BI175+BL175+DK175+DZ175+FJ175+FP175+FY175+GN175+HF175+HL175+HU175+HX175+HR175+HO175+HI175+GZ175+GT175+GQ175+BF175+GH175+GE175+GB175+FV175+FS175+FG175+FD175+FA175+EX175+EU175+ER175+EO175+EL175+EF175+EC175+DW175+DT175+DQ175+DN175+DH175+DE175+DB175+CY175+CV175+CS175+CP175+CM175+CJ175+CG175+CD175+CA175+BX175+BU175+BO175+BC175+AZ175+AT175+AK175+AH175+AE175+AB175+V175+S175+P175+M175+J175+HC175+BR175+GW175+Y175+EI175</f>
        <v>11844.573</v>
      </c>
    </row>
    <row r="176" spans="1:235" x14ac:dyDescent="0.3">
      <c r="A176" s="73">
        <v>2021</v>
      </c>
      <c r="B176" s="69" t="s">
        <v>6</v>
      </c>
      <c r="C176" s="52">
        <v>0</v>
      </c>
      <c r="D176" s="7">
        <v>0</v>
      </c>
      <c r="E176" s="53">
        <f t="shared" ref="E176:E177" si="544">IF(C176=0,0,D176/C176*1000)</f>
        <v>0</v>
      </c>
      <c r="F176" s="52">
        <v>0</v>
      </c>
      <c r="G176" s="7">
        <v>0</v>
      </c>
      <c r="H176" s="53">
        <f t="shared" si="466"/>
        <v>0</v>
      </c>
      <c r="I176" s="52">
        <v>0</v>
      </c>
      <c r="J176" s="7">
        <v>0</v>
      </c>
      <c r="K176" s="53">
        <f t="shared" si="467"/>
        <v>0</v>
      </c>
      <c r="L176" s="52">
        <v>0</v>
      </c>
      <c r="M176" s="7">
        <v>0</v>
      </c>
      <c r="N176" s="53">
        <f t="shared" si="468"/>
        <v>0</v>
      </c>
      <c r="O176" s="52">
        <v>0</v>
      </c>
      <c r="P176" s="7">
        <v>0</v>
      </c>
      <c r="Q176" s="53">
        <f t="shared" si="469"/>
        <v>0</v>
      </c>
      <c r="R176" s="99">
        <v>102.82011482357213</v>
      </c>
      <c r="S176" s="7">
        <v>2555.7469999999998</v>
      </c>
      <c r="T176" s="53">
        <f t="shared" si="470"/>
        <v>24856.488483653004</v>
      </c>
      <c r="U176" s="52">
        <v>0</v>
      </c>
      <c r="V176" s="7">
        <v>0</v>
      </c>
      <c r="W176" s="53">
        <f t="shared" si="471"/>
        <v>0</v>
      </c>
      <c r="X176" s="52">
        <v>0</v>
      </c>
      <c r="Y176" s="7">
        <v>0</v>
      </c>
      <c r="Z176" s="53">
        <f t="shared" si="472"/>
        <v>0</v>
      </c>
      <c r="AA176" s="52">
        <v>0</v>
      </c>
      <c r="AB176" s="7">
        <v>0</v>
      </c>
      <c r="AC176" s="53">
        <f t="shared" si="473"/>
        <v>0</v>
      </c>
      <c r="AD176" s="52">
        <v>0</v>
      </c>
      <c r="AE176" s="7">
        <v>0</v>
      </c>
      <c r="AF176" s="53">
        <f t="shared" si="474"/>
        <v>0</v>
      </c>
      <c r="AG176" s="52">
        <v>0</v>
      </c>
      <c r="AH176" s="7">
        <v>0</v>
      </c>
      <c r="AI176" s="53">
        <f t="shared" si="475"/>
        <v>0</v>
      </c>
      <c r="AJ176" s="52">
        <v>0</v>
      </c>
      <c r="AK176" s="7">
        <v>0</v>
      </c>
      <c r="AL176" s="53">
        <f t="shared" si="476"/>
        <v>0</v>
      </c>
      <c r="AM176" s="99">
        <v>30.116458401641832</v>
      </c>
      <c r="AN176" s="7">
        <v>82.346999999999994</v>
      </c>
      <c r="AO176" s="53">
        <f t="shared" si="477"/>
        <v>2734.2856487903223</v>
      </c>
      <c r="AP176" s="52">
        <v>0</v>
      </c>
      <c r="AQ176" s="7">
        <v>0</v>
      </c>
      <c r="AR176" s="53">
        <f t="shared" si="478"/>
        <v>0</v>
      </c>
      <c r="AS176" s="52">
        <v>0</v>
      </c>
      <c r="AT176" s="7">
        <v>0</v>
      </c>
      <c r="AU176" s="53">
        <f t="shared" si="479"/>
        <v>0</v>
      </c>
      <c r="AV176" s="52">
        <v>0</v>
      </c>
      <c r="AW176" s="7">
        <v>0</v>
      </c>
      <c r="AX176" s="53">
        <f t="shared" si="480"/>
        <v>0</v>
      </c>
      <c r="AY176" s="52">
        <v>0</v>
      </c>
      <c r="AZ176" s="7">
        <v>0</v>
      </c>
      <c r="BA176" s="53">
        <f t="shared" si="481"/>
        <v>0</v>
      </c>
      <c r="BB176" s="52">
        <v>0</v>
      </c>
      <c r="BC176" s="7">
        <v>0</v>
      </c>
      <c r="BD176" s="53">
        <f t="shared" si="482"/>
        <v>0</v>
      </c>
      <c r="BE176" s="99">
        <v>41.481444332998997</v>
      </c>
      <c r="BF176" s="7">
        <v>9.9700000000000006</v>
      </c>
      <c r="BG176" s="53">
        <f t="shared" si="483"/>
        <v>240.348429528254</v>
      </c>
      <c r="BH176" s="52">
        <v>0</v>
      </c>
      <c r="BI176" s="7">
        <v>0</v>
      </c>
      <c r="BJ176" s="53">
        <f t="shared" si="484"/>
        <v>0</v>
      </c>
      <c r="BK176" s="52">
        <v>0</v>
      </c>
      <c r="BL176" s="7">
        <v>0</v>
      </c>
      <c r="BM176" s="53">
        <f t="shared" si="485"/>
        <v>0</v>
      </c>
      <c r="BN176" s="52">
        <v>0</v>
      </c>
      <c r="BO176" s="7">
        <v>0</v>
      </c>
      <c r="BP176" s="53">
        <f t="shared" si="486"/>
        <v>0</v>
      </c>
      <c r="BQ176" s="52">
        <v>0</v>
      </c>
      <c r="BR176" s="7">
        <v>0</v>
      </c>
      <c r="BS176" s="53">
        <f t="shared" si="487"/>
        <v>0</v>
      </c>
      <c r="BT176" s="52">
        <v>0</v>
      </c>
      <c r="BU176" s="7">
        <v>0</v>
      </c>
      <c r="BV176" s="53">
        <f t="shared" si="488"/>
        <v>0</v>
      </c>
      <c r="BW176" s="52">
        <v>0</v>
      </c>
      <c r="BX176" s="7">
        <v>0</v>
      </c>
      <c r="BY176" s="53">
        <f t="shared" si="489"/>
        <v>0</v>
      </c>
      <c r="BZ176" s="52">
        <v>0</v>
      </c>
      <c r="CA176" s="7">
        <v>0</v>
      </c>
      <c r="CB176" s="53">
        <f t="shared" si="490"/>
        <v>0</v>
      </c>
      <c r="CC176" s="52">
        <v>0</v>
      </c>
      <c r="CD176" s="7">
        <v>0</v>
      </c>
      <c r="CE176" s="53">
        <f t="shared" si="491"/>
        <v>0</v>
      </c>
      <c r="CF176" s="52">
        <v>0</v>
      </c>
      <c r="CG176" s="7">
        <v>0</v>
      </c>
      <c r="CH176" s="53">
        <f t="shared" si="492"/>
        <v>0</v>
      </c>
      <c r="CI176" s="52">
        <v>0</v>
      </c>
      <c r="CJ176" s="7">
        <v>0</v>
      </c>
      <c r="CK176" s="53">
        <f t="shared" si="493"/>
        <v>0</v>
      </c>
      <c r="CL176" s="52">
        <v>0</v>
      </c>
      <c r="CM176" s="7">
        <v>0</v>
      </c>
      <c r="CN176" s="53">
        <f t="shared" si="494"/>
        <v>0</v>
      </c>
      <c r="CO176" s="52">
        <v>0</v>
      </c>
      <c r="CP176" s="7">
        <v>0</v>
      </c>
      <c r="CQ176" s="53">
        <f t="shared" si="495"/>
        <v>0</v>
      </c>
      <c r="CR176" s="52">
        <v>0</v>
      </c>
      <c r="CS176" s="7">
        <v>0</v>
      </c>
      <c r="CT176" s="53">
        <f t="shared" si="496"/>
        <v>0</v>
      </c>
      <c r="CU176" s="52">
        <v>0</v>
      </c>
      <c r="CV176" s="7">
        <v>0</v>
      </c>
      <c r="CW176" s="53">
        <f t="shared" si="497"/>
        <v>0</v>
      </c>
      <c r="CX176" s="52">
        <v>0</v>
      </c>
      <c r="CY176" s="7">
        <v>0</v>
      </c>
      <c r="CZ176" s="53">
        <f t="shared" si="498"/>
        <v>0</v>
      </c>
      <c r="DA176" s="99">
        <v>120.59223619177472</v>
      </c>
      <c r="DB176" s="7">
        <v>3051.08</v>
      </c>
      <c r="DC176" s="53">
        <f t="shared" si="499"/>
        <v>25300.799590016279</v>
      </c>
      <c r="DD176" s="52">
        <v>0</v>
      </c>
      <c r="DE176" s="7">
        <v>0</v>
      </c>
      <c r="DF176" s="53">
        <f t="shared" si="500"/>
        <v>0</v>
      </c>
      <c r="DG176" s="52">
        <v>0</v>
      </c>
      <c r="DH176" s="7">
        <v>0</v>
      </c>
      <c r="DI176" s="53">
        <f t="shared" si="501"/>
        <v>0</v>
      </c>
      <c r="DJ176" s="99">
        <v>33.731553056921996</v>
      </c>
      <c r="DK176" s="7">
        <v>7.1150000000000002</v>
      </c>
      <c r="DL176" s="53">
        <f t="shared" si="502"/>
        <v>210.93010416666667</v>
      </c>
      <c r="DM176" s="52">
        <v>0</v>
      </c>
      <c r="DN176" s="7">
        <v>0</v>
      </c>
      <c r="DO176" s="53">
        <f t="shared" si="503"/>
        <v>0</v>
      </c>
      <c r="DP176" s="52">
        <v>0</v>
      </c>
      <c r="DQ176" s="7">
        <v>0</v>
      </c>
      <c r="DR176" s="53">
        <f t="shared" si="504"/>
        <v>0</v>
      </c>
      <c r="DS176" s="52">
        <v>0</v>
      </c>
      <c r="DT176" s="7">
        <v>0</v>
      </c>
      <c r="DU176" s="53">
        <f t="shared" si="505"/>
        <v>0</v>
      </c>
      <c r="DV176" s="52">
        <v>0</v>
      </c>
      <c r="DW176" s="7">
        <v>0</v>
      </c>
      <c r="DX176" s="53">
        <f t="shared" si="506"/>
        <v>0</v>
      </c>
      <c r="DY176" s="99">
        <v>76.666666666666657</v>
      </c>
      <c r="DZ176" s="7">
        <v>4.8</v>
      </c>
      <c r="EA176" s="53">
        <f t="shared" si="507"/>
        <v>62.608695652173921</v>
      </c>
      <c r="EB176" s="99">
        <v>88.815282693936624</v>
      </c>
      <c r="EC176" s="7">
        <v>2674.0050000000001</v>
      </c>
      <c r="ED176" s="53">
        <f t="shared" si="508"/>
        <v>30107.487347811519</v>
      </c>
      <c r="EE176" s="52">
        <v>0</v>
      </c>
      <c r="EF176" s="7">
        <v>0</v>
      </c>
      <c r="EG176" s="53">
        <f t="shared" si="509"/>
        <v>0</v>
      </c>
      <c r="EH176" s="52">
        <v>0</v>
      </c>
      <c r="EI176" s="7">
        <v>0</v>
      </c>
      <c r="EJ176" s="53">
        <f t="shared" si="510"/>
        <v>0</v>
      </c>
      <c r="EK176" s="99">
        <v>71.692566935030897</v>
      </c>
      <c r="EL176" s="7">
        <v>5.3410000000000002</v>
      </c>
      <c r="EM176" s="53">
        <f t="shared" si="511"/>
        <v>74.498657648011275</v>
      </c>
      <c r="EN176" s="52">
        <v>0</v>
      </c>
      <c r="EO176" s="7">
        <v>0</v>
      </c>
      <c r="EP176" s="53">
        <f t="shared" si="512"/>
        <v>0</v>
      </c>
      <c r="EQ176" s="52">
        <v>0</v>
      </c>
      <c r="ER176" s="7">
        <v>0</v>
      </c>
      <c r="ES176" s="53">
        <f t="shared" si="513"/>
        <v>0</v>
      </c>
      <c r="ET176" s="52">
        <v>0</v>
      </c>
      <c r="EU176" s="7">
        <v>0</v>
      </c>
      <c r="EV176" s="53">
        <f t="shared" si="514"/>
        <v>0</v>
      </c>
      <c r="EW176" s="52">
        <v>0</v>
      </c>
      <c r="EX176" s="7">
        <v>0</v>
      </c>
      <c r="EY176" s="53">
        <f t="shared" si="515"/>
        <v>0</v>
      </c>
      <c r="EZ176" s="52">
        <v>0</v>
      </c>
      <c r="FA176" s="7">
        <v>0</v>
      </c>
      <c r="FB176" s="53">
        <f t="shared" si="516"/>
        <v>0</v>
      </c>
      <c r="FC176" s="52">
        <v>0</v>
      </c>
      <c r="FD176" s="7">
        <v>0</v>
      </c>
      <c r="FE176" s="53">
        <f t="shared" si="517"/>
        <v>0</v>
      </c>
      <c r="FF176" s="52">
        <v>0</v>
      </c>
      <c r="FG176" s="7">
        <v>0</v>
      </c>
      <c r="FH176" s="53">
        <f t="shared" si="518"/>
        <v>0</v>
      </c>
      <c r="FI176" s="52">
        <v>0</v>
      </c>
      <c r="FJ176" s="7">
        <v>0</v>
      </c>
      <c r="FK176" s="53">
        <f t="shared" si="519"/>
        <v>0</v>
      </c>
      <c r="FL176" s="52">
        <v>0</v>
      </c>
      <c r="FM176" s="7">
        <v>0</v>
      </c>
      <c r="FN176" s="53">
        <f t="shared" si="520"/>
        <v>0</v>
      </c>
      <c r="FO176" s="52">
        <v>0</v>
      </c>
      <c r="FP176" s="7">
        <v>0</v>
      </c>
      <c r="FQ176" s="53">
        <f t="shared" si="521"/>
        <v>0</v>
      </c>
      <c r="FR176" s="52">
        <v>0</v>
      </c>
      <c r="FS176" s="7">
        <v>0</v>
      </c>
      <c r="FT176" s="53">
        <f t="shared" si="522"/>
        <v>0</v>
      </c>
      <c r="FU176" s="52">
        <v>0</v>
      </c>
      <c r="FV176" s="7">
        <v>0</v>
      </c>
      <c r="FW176" s="53">
        <f t="shared" si="523"/>
        <v>0</v>
      </c>
      <c r="FX176" s="52">
        <v>0</v>
      </c>
      <c r="FY176" s="7">
        <v>0</v>
      </c>
      <c r="FZ176" s="53">
        <f t="shared" si="524"/>
        <v>0</v>
      </c>
      <c r="GA176" s="52">
        <v>0</v>
      </c>
      <c r="GB176" s="7">
        <v>0</v>
      </c>
      <c r="GC176" s="53">
        <f t="shared" si="525"/>
        <v>0</v>
      </c>
      <c r="GD176" s="52">
        <v>0</v>
      </c>
      <c r="GE176" s="7">
        <v>0</v>
      </c>
      <c r="GF176" s="53">
        <f t="shared" si="526"/>
        <v>0</v>
      </c>
      <c r="GG176" s="52">
        <v>0</v>
      </c>
      <c r="GH176" s="7">
        <v>0</v>
      </c>
      <c r="GI176" s="53">
        <f t="shared" si="527"/>
        <v>0</v>
      </c>
      <c r="GJ176" s="52">
        <v>0</v>
      </c>
      <c r="GK176" s="7">
        <v>0</v>
      </c>
      <c r="GL176" s="53">
        <f t="shared" si="528"/>
        <v>0</v>
      </c>
      <c r="GM176" s="52">
        <v>0</v>
      </c>
      <c r="GN176" s="7">
        <v>0</v>
      </c>
      <c r="GO176" s="53">
        <f t="shared" si="529"/>
        <v>0</v>
      </c>
      <c r="GP176" s="52">
        <v>0</v>
      </c>
      <c r="GQ176" s="7">
        <v>0</v>
      </c>
      <c r="GR176" s="53">
        <f t="shared" si="530"/>
        <v>0</v>
      </c>
      <c r="GS176" s="52">
        <v>0</v>
      </c>
      <c r="GT176" s="7">
        <v>0</v>
      </c>
      <c r="GU176" s="53">
        <f t="shared" si="531"/>
        <v>0</v>
      </c>
      <c r="GV176" s="52">
        <v>0</v>
      </c>
      <c r="GW176" s="7">
        <v>0</v>
      </c>
      <c r="GX176" s="53">
        <f t="shared" si="532"/>
        <v>0</v>
      </c>
      <c r="GY176" s="52">
        <v>0</v>
      </c>
      <c r="GZ176" s="7">
        <v>0</v>
      </c>
      <c r="HA176" s="53">
        <f t="shared" si="533"/>
        <v>0</v>
      </c>
      <c r="HB176" s="52">
        <v>0</v>
      </c>
      <c r="HC176" s="7">
        <v>0</v>
      </c>
      <c r="HD176" s="53">
        <f t="shared" si="534"/>
        <v>0</v>
      </c>
      <c r="HE176" s="99">
        <v>35.756784968684755</v>
      </c>
      <c r="HF176" s="7">
        <v>5.7480000000000002</v>
      </c>
      <c r="HG176" s="53">
        <f t="shared" si="535"/>
        <v>160.75270763392209</v>
      </c>
      <c r="HH176" s="52">
        <v>0</v>
      </c>
      <c r="HI176" s="7">
        <v>0</v>
      </c>
      <c r="HJ176" s="53">
        <f t="shared" si="536"/>
        <v>0</v>
      </c>
      <c r="HK176" s="52">
        <v>0</v>
      </c>
      <c r="HL176" s="7">
        <v>0</v>
      </c>
      <c r="HM176" s="53">
        <f t="shared" si="537"/>
        <v>0</v>
      </c>
      <c r="HN176" s="52">
        <v>0</v>
      </c>
      <c r="HO176" s="7">
        <v>0</v>
      </c>
      <c r="HP176" s="53">
        <f t="shared" si="538"/>
        <v>0</v>
      </c>
      <c r="HQ176" s="52">
        <v>0</v>
      </c>
      <c r="HR176" s="7">
        <v>0</v>
      </c>
      <c r="HS176" s="53">
        <f t="shared" si="539"/>
        <v>0</v>
      </c>
      <c r="HT176" s="99">
        <v>129.76950645603293</v>
      </c>
      <c r="HU176" s="7">
        <v>1572.018</v>
      </c>
      <c r="HV176" s="53">
        <f t="shared" si="540"/>
        <v>12113.924472176474</v>
      </c>
      <c r="HW176" s="99">
        <v>125.79151178638723</v>
      </c>
      <c r="HX176" s="7">
        <v>4089.7179999999998</v>
      </c>
      <c r="HY176" s="53">
        <f t="shared" si="541"/>
        <v>32511.875737251266</v>
      </c>
      <c r="HZ176" s="10">
        <f t="shared" si="542"/>
        <v>857.23412631364874</v>
      </c>
      <c r="IA176" s="15">
        <f t="shared" si="543"/>
        <v>14057.889000000001</v>
      </c>
    </row>
    <row r="177" spans="1:235" x14ac:dyDescent="0.3">
      <c r="A177" s="73">
        <v>2021</v>
      </c>
      <c r="B177" s="69" t="s">
        <v>7</v>
      </c>
      <c r="C177" s="52">
        <v>0</v>
      </c>
      <c r="D177" s="7">
        <v>0</v>
      </c>
      <c r="E177" s="53">
        <f t="shared" si="544"/>
        <v>0</v>
      </c>
      <c r="F177" s="52">
        <v>0</v>
      </c>
      <c r="G177" s="7">
        <v>0</v>
      </c>
      <c r="H177" s="53">
        <f t="shared" si="466"/>
        <v>0</v>
      </c>
      <c r="I177" s="52">
        <v>0</v>
      </c>
      <c r="J177" s="7">
        <v>0</v>
      </c>
      <c r="K177" s="53">
        <f t="shared" si="467"/>
        <v>0</v>
      </c>
      <c r="L177" s="52">
        <v>0</v>
      </c>
      <c r="M177" s="7">
        <v>0</v>
      </c>
      <c r="N177" s="53">
        <f t="shared" si="468"/>
        <v>0</v>
      </c>
      <c r="O177" s="52">
        <v>0</v>
      </c>
      <c r="P177" s="7">
        <v>0</v>
      </c>
      <c r="Q177" s="53">
        <f t="shared" si="469"/>
        <v>0</v>
      </c>
      <c r="R177" s="99">
        <v>483.36334999999997</v>
      </c>
      <c r="S177" s="7">
        <v>5367.4440000000004</v>
      </c>
      <c r="T177" s="53">
        <f t="shared" si="470"/>
        <v>11104.366932246727</v>
      </c>
      <c r="U177" s="52">
        <v>0</v>
      </c>
      <c r="V177" s="7">
        <v>0</v>
      </c>
      <c r="W177" s="53">
        <f t="shared" si="471"/>
        <v>0</v>
      </c>
      <c r="X177" s="52">
        <v>0</v>
      </c>
      <c r="Y177" s="7">
        <v>0</v>
      </c>
      <c r="Z177" s="53">
        <f t="shared" si="472"/>
        <v>0</v>
      </c>
      <c r="AA177" s="52">
        <v>0</v>
      </c>
      <c r="AB177" s="7">
        <v>0</v>
      </c>
      <c r="AC177" s="53">
        <f t="shared" si="473"/>
        <v>0</v>
      </c>
      <c r="AD177" s="52">
        <v>0</v>
      </c>
      <c r="AE177" s="7">
        <v>0</v>
      </c>
      <c r="AF177" s="53">
        <f t="shared" si="474"/>
        <v>0</v>
      </c>
      <c r="AG177" s="52">
        <v>0</v>
      </c>
      <c r="AH177" s="7">
        <v>0</v>
      </c>
      <c r="AI177" s="53">
        <f t="shared" si="475"/>
        <v>0</v>
      </c>
      <c r="AJ177" s="52">
        <v>0</v>
      </c>
      <c r="AK177" s="7">
        <v>0</v>
      </c>
      <c r="AL177" s="53">
        <f t="shared" si="476"/>
        <v>0</v>
      </c>
      <c r="AM177" s="52">
        <v>0</v>
      </c>
      <c r="AN177" s="7">
        <v>0</v>
      </c>
      <c r="AO177" s="53">
        <f t="shared" si="477"/>
        <v>0</v>
      </c>
      <c r="AP177" s="99">
        <v>0.36</v>
      </c>
      <c r="AQ177" s="7">
        <v>6.3419999999999996</v>
      </c>
      <c r="AR177" s="53">
        <f t="shared" si="478"/>
        <v>17616.666666666668</v>
      </c>
      <c r="AS177" s="52">
        <v>0</v>
      </c>
      <c r="AT177" s="7">
        <v>0</v>
      </c>
      <c r="AU177" s="53">
        <f t="shared" si="479"/>
        <v>0</v>
      </c>
      <c r="AV177" s="52">
        <v>0</v>
      </c>
      <c r="AW177" s="7">
        <v>0</v>
      </c>
      <c r="AX177" s="53">
        <f t="shared" si="480"/>
        <v>0</v>
      </c>
      <c r="AY177" s="52">
        <v>0</v>
      </c>
      <c r="AZ177" s="7">
        <v>0</v>
      </c>
      <c r="BA177" s="53">
        <f t="shared" si="481"/>
        <v>0</v>
      </c>
      <c r="BB177" s="52">
        <v>0</v>
      </c>
      <c r="BC177" s="7">
        <v>0</v>
      </c>
      <c r="BD177" s="53">
        <f t="shared" si="482"/>
        <v>0</v>
      </c>
      <c r="BE177" s="99">
        <v>38.021910000000005</v>
      </c>
      <c r="BF177" s="7">
        <v>280.67899999999997</v>
      </c>
      <c r="BG177" s="53">
        <f t="shared" si="483"/>
        <v>7382.0331487818457</v>
      </c>
      <c r="BH177" s="52">
        <v>0</v>
      </c>
      <c r="BI177" s="7">
        <v>0</v>
      </c>
      <c r="BJ177" s="53">
        <f t="shared" si="484"/>
        <v>0</v>
      </c>
      <c r="BK177" s="52">
        <v>0</v>
      </c>
      <c r="BL177" s="7">
        <v>0</v>
      </c>
      <c r="BM177" s="53">
        <f t="shared" si="485"/>
        <v>0</v>
      </c>
      <c r="BN177" s="52">
        <v>0</v>
      </c>
      <c r="BO177" s="7">
        <v>0</v>
      </c>
      <c r="BP177" s="53">
        <f t="shared" si="486"/>
        <v>0</v>
      </c>
      <c r="BQ177" s="52">
        <v>0</v>
      </c>
      <c r="BR177" s="7">
        <v>0</v>
      </c>
      <c r="BS177" s="53">
        <f t="shared" si="487"/>
        <v>0</v>
      </c>
      <c r="BT177" s="52">
        <v>0</v>
      </c>
      <c r="BU177" s="7">
        <v>0</v>
      </c>
      <c r="BV177" s="53">
        <f t="shared" si="488"/>
        <v>0</v>
      </c>
      <c r="BW177" s="52">
        <v>0</v>
      </c>
      <c r="BX177" s="7">
        <v>0</v>
      </c>
      <c r="BY177" s="53">
        <f t="shared" si="489"/>
        <v>0</v>
      </c>
      <c r="BZ177" s="52">
        <v>0</v>
      </c>
      <c r="CA177" s="7">
        <v>0</v>
      </c>
      <c r="CB177" s="53">
        <f t="shared" si="490"/>
        <v>0</v>
      </c>
      <c r="CC177" s="52">
        <v>0</v>
      </c>
      <c r="CD177" s="7">
        <v>0</v>
      </c>
      <c r="CE177" s="53">
        <f t="shared" si="491"/>
        <v>0</v>
      </c>
      <c r="CF177" s="52">
        <v>0</v>
      </c>
      <c r="CG177" s="7">
        <v>0</v>
      </c>
      <c r="CH177" s="53">
        <f t="shared" si="492"/>
        <v>0</v>
      </c>
      <c r="CI177" s="52">
        <v>0</v>
      </c>
      <c r="CJ177" s="7">
        <v>0</v>
      </c>
      <c r="CK177" s="53">
        <f t="shared" si="493"/>
        <v>0</v>
      </c>
      <c r="CL177" s="52">
        <v>0</v>
      </c>
      <c r="CM177" s="7">
        <v>0</v>
      </c>
      <c r="CN177" s="53">
        <f t="shared" si="494"/>
        <v>0</v>
      </c>
      <c r="CO177" s="52">
        <v>0</v>
      </c>
      <c r="CP177" s="7">
        <v>0</v>
      </c>
      <c r="CQ177" s="53">
        <f t="shared" si="495"/>
        <v>0</v>
      </c>
      <c r="CR177" s="52">
        <v>0</v>
      </c>
      <c r="CS177" s="7">
        <v>0</v>
      </c>
      <c r="CT177" s="53">
        <f t="shared" si="496"/>
        <v>0</v>
      </c>
      <c r="CU177" s="52">
        <v>0</v>
      </c>
      <c r="CV177" s="7">
        <v>0</v>
      </c>
      <c r="CW177" s="53">
        <f t="shared" si="497"/>
        <v>0</v>
      </c>
      <c r="CX177" s="52">
        <v>0</v>
      </c>
      <c r="CY177" s="7">
        <v>0</v>
      </c>
      <c r="CZ177" s="53">
        <f t="shared" si="498"/>
        <v>0</v>
      </c>
      <c r="DA177" s="99">
        <v>531.6621899999999</v>
      </c>
      <c r="DB177" s="7">
        <v>4893.107</v>
      </c>
      <c r="DC177" s="53">
        <f t="shared" si="499"/>
        <v>9203.4135434757936</v>
      </c>
      <c r="DD177" s="52">
        <v>0</v>
      </c>
      <c r="DE177" s="7">
        <v>0</v>
      </c>
      <c r="DF177" s="53">
        <f t="shared" si="500"/>
        <v>0</v>
      </c>
      <c r="DG177" s="52">
        <v>0</v>
      </c>
      <c r="DH177" s="7">
        <v>0</v>
      </c>
      <c r="DI177" s="53">
        <f t="shared" si="501"/>
        <v>0</v>
      </c>
      <c r="DJ177" s="99">
        <v>1.421</v>
      </c>
      <c r="DK177" s="7">
        <v>15.653</v>
      </c>
      <c r="DL177" s="53">
        <f t="shared" si="502"/>
        <v>11015.482054890923</v>
      </c>
      <c r="DM177" s="52">
        <v>0</v>
      </c>
      <c r="DN177" s="7">
        <v>0</v>
      </c>
      <c r="DO177" s="53">
        <f t="shared" si="503"/>
        <v>0</v>
      </c>
      <c r="DP177" s="52">
        <v>0</v>
      </c>
      <c r="DQ177" s="7">
        <v>0</v>
      </c>
      <c r="DR177" s="53">
        <f t="shared" si="504"/>
        <v>0</v>
      </c>
      <c r="DS177" s="52">
        <v>0</v>
      </c>
      <c r="DT177" s="7">
        <v>0</v>
      </c>
      <c r="DU177" s="53">
        <f t="shared" si="505"/>
        <v>0</v>
      </c>
      <c r="DV177" s="52">
        <v>0</v>
      </c>
      <c r="DW177" s="7">
        <v>0</v>
      </c>
      <c r="DX177" s="53">
        <f t="shared" si="506"/>
        <v>0</v>
      </c>
      <c r="DY177" s="99">
        <v>0.22262000000000001</v>
      </c>
      <c r="DZ177" s="7">
        <v>4.6580000000000004</v>
      </c>
      <c r="EA177" s="53">
        <f t="shared" si="507"/>
        <v>20923.546851136467</v>
      </c>
      <c r="EB177" s="99">
        <v>349.13403999999997</v>
      </c>
      <c r="EC177" s="7">
        <v>4499.4740000000002</v>
      </c>
      <c r="ED177" s="53">
        <f t="shared" si="508"/>
        <v>12887.52594848672</v>
      </c>
      <c r="EE177" s="52">
        <v>0</v>
      </c>
      <c r="EF177" s="7">
        <v>0</v>
      </c>
      <c r="EG177" s="53">
        <f t="shared" si="509"/>
        <v>0</v>
      </c>
      <c r="EH177" s="52">
        <v>0</v>
      </c>
      <c r="EI177" s="7">
        <v>0</v>
      </c>
      <c r="EJ177" s="53">
        <f t="shared" si="510"/>
        <v>0</v>
      </c>
      <c r="EK177" s="52">
        <v>0</v>
      </c>
      <c r="EL177" s="7">
        <v>0</v>
      </c>
      <c r="EM177" s="53">
        <f t="shared" si="511"/>
        <v>0</v>
      </c>
      <c r="EN177" s="52">
        <v>0</v>
      </c>
      <c r="EO177" s="7">
        <v>0</v>
      </c>
      <c r="EP177" s="53">
        <f t="shared" si="512"/>
        <v>0</v>
      </c>
      <c r="EQ177" s="52">
        <v>0</v>
      </c>
      <c r="ER177" s="7">
        <v>0</v>
      </c>
      <c r="ES177" s="53">
        <f t="shared" si="513"/>
        <v>0</v>
      </c>
      <c r="ET177" s="52">
        <v>0</v>
      </c>
      <c r="EU177" s="7">
        <v>0</v>
      </c>
      <c r="EV177" s="53">
        <f t="shared" si="514"/>
        <v>0</v>
      </c>
      <c r="EW177" s="52">
        <v>0</v>
      </c>
      <c r="EX177" s="7">
        <v>0</v>
      </c>
      <c r="EY177" s="53">
        <f t="shared" si="515"/>
        <v>0</v>
      </c>
      <c r="EZ177" s="52">
        <v>0</v>
      </c>
      <c r="FA177" s="7">
        <v>0</v>
      </c>
      <c r="FB177" s="53">
        <f t="shared" si="516"/>
        <v>0</v>
      </c>
      <c r="FC177" s="52">
        <v>0</v>
      </c>
      <c r="FD177" s="7">
        <v>0</v>
      </c>
      <c r="FE177" s="53">
        <f t="shared" si="517"/>
        <v>0</v>
      </c>
      <c r="FF177" s="52">
        <v>0</v>
      </c>
      <c r="FG177" s="7">
        <v>0</v>
      </c>
      <c r="FH177" s="53">
        <f t="shared" si="518"/>
        <v>0</v>
      </c>
      <c r="FI177" s="52">
        <v>0</v>
      </c>
      <c r="FJ177" s="7">
        <v>0</v>
      </c>
      <c r="FK177" s="53">
        <f t="shared" si="519"/>
        <v>0</v>
      </c>
      <c r="FL177" s="52">
        <v>0</v>
      </c>
      <c r="FM177" s="7">
        <v>0</v>
      </c>
      <c r="FN177" s="53">
        <f t="shared" si="520"/>
        <v>0</v>
      </c>
      <c r="FO177" s="52">
        <v>0</v>
      </c>
      <c r="FP177" s="7">
        <v>0</v>
      </c>
      <c r="FQ177" s="53">
        <f t="shared" si="521"/>
        <v>0</v>
      </c>
      <c r="FR177" s="52">
        <v>0</v>
      </c>
      <c r="FS177" s="7">
        <v>0</v>
      </c>
      <c r="FT177" s="53">
        <f t="shared" si="522"/>
        <v>0</v>
      </c>
      <c r="FU177" s="52">
        <v>0</v>
      </c>
      <c r="FV177" s="7">
        <v>0</v>
      </c>
      <c r="FW177" s="53">
        <f t="shared" si="523"/>
        <v>0</v>
      </c>
      <c r="FX177" s="52">
        <v>0</v>
      </c>
      <c r="FY177" s="7">
        <v>0</v>
      </c>
      <c r="FZ177" s="53">
        <f t="shared" si="524"/>
        <v>0</v>
      </c>
      <c r="GA177" s="52">
        <v>0</v>
      </c>
      <c r="GB177" s="7">
        <v>0</v>
      </c>
      <c r="GC177" s="53">
        <f t="shared" si="525"/>
        <v>0</v>
      </c>
      <c r="GD177" s="52">
        <v>0</v>
      </c>
      <c r="GE177" s="7">
        <v>0</v>
      </c>
      <c r="GF177" s="53">
        <f t="shared" si="526"/>
        <v>0</v>
      </c>
      <c r="GG177" s="52">
        <v>0</v>
      </c>
      <c r="GH177" s="7">
        <v>0</v>
      </c>
      <c r="GI177" s="53">
        <f t="shared" si="527"/>
        <v>0</v>
      </c>
      <c r="GJ177" s="52">
        <v>0</v>
      </c>
      <c r="GK177" s="7">
        <v>0</v>
      </c>
      <c r="GL177" s="53">
        <f t="shared" si="528"/>
        <v>0</v>
      </c>
      <c r="GM177" s="52">
        <v>0</v>
      </c>
      <c r="GN177" s="7">
        <v>0</v>
      </c>
      <c r="GO177" s="53">
        <f t="shared" si="529"/>
        <v>0</v>
      </c>
      <c r="GP177" s="52">
        <v>0</v>
      </c>
      <c r="GQ177" s="7">
        <v>0</v>
      </c>
      <c r="GR177" s="53">
        <f t="shared" si="530"/>
        <v>0</v>
      </c>
      <c r="GS177" s="52">
        <v>0</v>
      </c>
      <c r="GT177" s="7">
        <v>0</v>
      </c>
      <c r="GU177" s="53">
        <f t="shared" si="531"/>
        <v>0</v>
      </c>
      <c r="GV177" s="52">
        <v>0</v>
      </c>
      <c r="GW177" s="7">
        <v>0</v>
      </c>
      <c r="GX177" s="53">
        <f t="shared" si="532"/>
        <v>0</v>
      </c>
      <c r="GY177" s="52">
        <v>0</v>
      </c>
      <c r="GZ177" s="7">
        <v>0</v>
      </c>
      <c r="HA177" s="53">
        <f t="shared" si="533"/>
        <v>0</v>
      </c>
      <c r="HB177" s="52">
        <v>0</v>
      </c>
      <c r="HC177" s="7">
        <v>0</v>
      </c>
      <c r="HD177" s="53">
        <f t="shared" si="534"/>
        <v>0</v>
      </c>
      <c r="HE177" s="99">
        <v>0.21273</v>
      </c>
      <c r="HF177" s="7">
        <v>7.13</v>
      </c>
      <c r="HG177" s="53">
        <f t="shared" si="535"/>
        <v>33516.664316269445</v>
      </c>
      <c r="HH177" s="52">
        <v>0</v>
      </c>
      <c r="HI177" s="7">
        <v>0</v>
      </c>
      <c r="HJ177" s="53">
        <f t="shared" si="536"/>
        <v>0</v>
      </c>
      <c r="HK177" s="52">
        <v>0</v>
      </c>
      <c r="HL177" s="7">
        <v>0</v>
      </c>
      <c r="HM177" s="53">
        <f t="shared" si="537"/>
        <v>0</v>
      </c>
      <c r="HN177" s="52">
        <v>0</v>
      </c>
      <c r="HO177" s="7">
        <v>0</v>
      </c>
      <c r="HP177" s="53">
        <f t="shared" si="538"/>
        <v>0</v>
      </c>
      <c r="HQ177" s="52">
        <v>0</v>
      </c>
      <c r="HR177" s="7">
        <v>0</v>
      </c>
      <c r="HS177" s="53">
        <f t="shared" si="539"/>
        <v>0</v>
      </c>
      <c r="HT177" s="99">
        <v>5.97</v>
      </c>
      <c r="HU177" s="7">
        <v>62.207000000000001</v>
      </c>
      <c r="HV177" s="53">
        <f t="shared" si="540"/>
        <v>10419.932998324957</v>
      </c>
      <c r="HW177" s="99">
        <v>920.49659999999994</v>
      </c>
      <c r="HX177" s="7">
        <v>6799.3469999999998</v>
      </c>
      <c r="HY177" s="53">
        <f t="shared" si="541"/>
        <v>7386.6074030039872</v>
      </c>
      <c r="HZ177" s="10">
        <f t="shared" si="542"/>
        <v>2330.8644399999998</v>
      </c>
      <c r="IA177" s="15">
        <f t="shared" si="543"/>
        <v>21936.041000000001</v>
      </c>
    </row>
    <row r="178" spans="1:235" x14ac:dyDescent="0.3">
      <c r="A178" s="73">
        <v>2021</v>
      </c>
      <c r="B178" s="69" t="s">
        <v>8</v>
      </c>
      <c r="C178" s="52">
        <v>0</v>
      </c>
      <c r="D178" s="7">
        <v>0</v>
      </c>
      <c r="E178" s="53">
        <f>IF(C178=0,0,D178/C178*1000)</f>
        <v>0</v>
      </c>
      <c r="F178" s="52">
        <v>0</v>
      </c>
      <c r="G178" s="7">
        <v>0</v>
      </c>
      <c r="H178" s="53">
        <f t="shared" si="466"/>
        <v>0</v>
      </c>
      <c r="I178" s="52">
        <v>0</v>
      </c>
      <c r="J178" s="7">
        <v>0</v>
      </c>
      <c r="K178" s="53">
        <f t="shared" si="467"/>
        <v>0</v>
      </c>
      <c r="L178" s="52">
        <v>0</v>
      </c>
      <c r="M178" s="7">
        <v>0</v>
      </c>
      <c r="N178" s="53">
        <f t="shared" si="468"/>
        <v>0</v>
      </c>
      <c r="O178" s="52">
        <v>0</v>
      </c>
      <c r="P178" s="7">
        <v>0</v>
      </c>
      <c r="Q178" s="53">
        <f t="shared" si="469"/>
        <v>0</v>
      </c>
      <c r="R178" s="97">
        <v>282.74808000000002</v>
      </c>
      <c r="S178" s="98">
        <v>2747.3719999999998</v>
      </c>
      <c r="T178" s="53">
        <f t="shared" si="470"/>
        <v>9716.6778285461733</v>
      </c>
      <c r="U178" s="52">
        <v>0</v>
      </c>
      <c r="V178" s="7">
        <v>0</v>
      </c>
      <c r="W178" s="53">
        <f t="shared" si="471"/>
        <v>0</v>
      </c>
      <c r="X178" s="52">
        <v>0</v>
      </c>
      <c r="Y178" s="7">
        <v>0</v>
      </c>
      <c r="Z178" s="53">
        <f t="shared" si="472"/>
        <v>0</v>
      </c>
      <c r="AA178" s="52">
        <v>0</v>
      </c>
      <c r="AB178" s="7">
        <v>0</v>
      </c>
      <c r="AC178" s="53">
        <f t="shared" si="473"/>
        <v>0</v>
      </c>
      <c r="AD178" s="52">
        <v>0</v>
      </c>
      <c r="AE178" s="7">
        <v>0</v>
      </c>
      <c r="AF178" s="53">
        <f t="shared" si="474"/>
        <v>0</v>
      </c>
      <c r="AG178" s="52">
        <v>0</v>
      </c>
      <c r="AH178" s="7">
        <v>0</v>
      </c>
      <c r="AI178" s="53">
        <f t="shared" si="475"/>
        <v>0</v>
      </c>
      <c r="AJ178" s="52">
        <v>0</v>
      </c>
      <c r="AK178" s="7">
        <v>0</v>
      </c>
      <c r="AL178" s="53">
        <f t="shared" si="476"/>
        <v>0</v>
      </c>
      <c r="AM178" s="52">
        <v>0</v>
      </c>
      <c r="AN178" s="7">
        <v>0</v>
      </c>
      <c r="AO178" s="53">
        <f t="shared" si="477"/>
        <v>0</v>
      </c>
      <c r="AP178" s="52">
        <v>0</v>
      </c>
      <c r="AQ178" s="7">
        <v>0</v>
      </c>
      <c r="AR178" s="53">
        <f t="shared" si="478"/>
        <v>0</v>
      </c>
      <c r="AS178" s="52">
        <v>0</v>
      </c>
      <c r="AT178" s="7">
        <v>0</v>
      </c>
      <c r="AU178" s="53">
        <f t="shared" si="479"/>
        <v>0</v>
      </c>
      <c r="AV178" s="52">
        <v>0</v>
      </c>
      <c r="AW178" s="7">
        <v>0</v>
      </c>
      <c r="AX178" s="53">
        <f t="shared" si="480"/>
        <v>0</v>
      </c>
      <c r="AY178" s="52">
        <v>0</v>
      </c>
      <c r="AZ178" s="7">
        <v>0</v>
      </c>
      <c r="BA178" s="53">
        <f t="shared" si="481"/>
        <v>0</v>
      </c>
      <c r="BB178" s="52">
        <v>0</v>
      </c>
      <c r="BC178" s="7">
        <v>0</v>
      </c>
      <c r="BD178" s="53">
        <f t="shared" si="482"/>
        <v>0</v>
      </c>
      <c r="BE178" s="97">
        <v>1.3551099999999998</v>
      </c>
      <c r="BF178" s="98">
        <v>22.734000000000002</v>
      </c>
      <c r="BG178" s="53">
        <f t="shared" si="483"/>
        <v>16776.497848883122</v>
      </c>
      <c r="BH178" s="52">
        <v>0</v>
      </c>
      <c r="BI178" s="7">
        <v>0</v>
      </c>
      <c r="BJ178" s="53">
        <f t="shared" si="484"/>
        <v>0</v>
      </c>
      <c r="BK178" s="52">
        <v>0</v>
      </c>
      <c r="BL178" s="7">
        <v>0</v>
      </c>
      <c r="BM178" s="53">
        <f t="shared" si="485"/>
        <v>0</v>
      </c>
      <c r="BN178" s="52">
        <v>0</v>
      </c>
      <c r="BO178" s="7">
        <v>0</v>
      </c>
      <c r="BP178" s="53">
        <f t="shared" si="486"/>
        <v>0</v>
      </c>
      <c r="BQ178" s="52">
        <v>0</v>
      </c>
      <c r="BR178" s="7">
        <v>0</v>
      </c>
      <c r="BS178" s="53">
        <f t="shared" si="487"/>
        <v>0</v>
      </c>
      <c r="BT178" s="97">
        <v>4.3999999999999997E-2</v>
      </c>
      <c r="BU178" s="98">
        <v>0.29699999999999999</v>
      </c>
      <c r="BV178" s="53">
        <f t="shared" si="488"/>
        <v>6750</v>
      </c>
      <c r="BW178" s="52">
        <v>0</v>
      </c>
      <c r="BX178" s="7">
        <v>0</v>
      </c>
      <c r="BY178" s="53">
        <f t="shared" si="489"/>
        <v>0</v>
      </c>
      <c r="BZ178" s="52">
        <v>0</v>
      </c>
      <c r="CA178" s="7">
        <v>0</v>
      </c>
      <c r="CB178" s="53">
        <f t="shared" si="490"/>
        <v>0</v>
      </c>
      <c r="CC178" s="52">
        <v>0</v>
      </c>
      <c r="CD178" s="7">
        <v>0</v>
      </c>
      <c r="CE178" s="53">
        <f t="shared" si="491"/>
        <v>0</v>
      </c>
      <c r="CF178" s="52">
        <v>0</v>
      </c>
      <c r="CG178" s="7">
        <v>0</v>
      </c>
      <c r="CH178" s="53">
        <f t="shared" si="492"/>
        <v>0</v>
      </c>
      <c r="CI178" s="52">
        <v>0</v>
      </c>
      <c r="CJ178" s="7">
        <v>0</v>
      </c>
      <c r="CK178" s="53">
        <f t="shared" si="493"/>
        <v>0</v>
      </c>
      <c r="CL178" s="52">
        <v>0</v>
      </c>
      <c r="CM178" s="7">
        <v>0</v>
      </c>
      <c r="CN178" s="53">
        <f t="shared" si="494"/>
        <v>0</v>
      </c>
      <c r="CO178" s="52">
        <v>0</v>
      </c>
      <c r="CP178" s="7">
        <v>0</v>
      </c>
      <c r="CQ178" s="53">
        <f t="shared" si="495"/>
        <v>0</v>
      </c>
      <c r="CR178" s="52">
        <v>0</v>
      </c>
      <c r="CS178" s="7">
        <v>0</v>
      </c>
      <c r="CT178" s="53">
        <f t="shared" si="496"/>
        <v>0</v>
      </c>
      <c r="CU178" s="52">
        <v>0</v>
      </c>
      <c r="CV178" s="7">
        <v>0</v>
      </c>
      <c r="CW178" s="53">
        <f t="shared" si="497"/>
        <v>0</v>
      </c>
      <c r="CX178" s="52">
        <v>0</v>
      </c>
      <c r="CY178" s="7">
        <v>0</v>
      </c>
      <c r="CZ178" s="53">
        <f t="shared" si="498"/>
        <v>0</v>
      </c>
      <c r="DA178" s="97">
        <v>499.46499999999997</v>
      </c>
      <c r="DB178" s="98">
        <v>5141.6629999999996</v>
      </c>
      <c r="DC178" s="53">
        <f t="shared" si="499"/>
        <v>10294.340944810947</v>
      </c>
      <c r="DD178" s="52">
        <v>0</v>
      </c>
      <c r="DE178" s="7">
        <v>0</v>
      </c>
      <c r="DF178" s="53">
        <f t="shared" si="500"/>
        <v>0</v>
      </c>
      <c r="DG178" s="52">
        <v>0</v>
      </c>
      <c r="DH178" s="7">
        <v>0</v>
      </c>
      <c r="DI178" s="53">
        <f t="shared" si="501"/>
        <v>0</v>
      </c>
      <c r="DJ178" s="97">
        <v>0.223</v>
      </c>
      <c r="DK178" s="98">
        <v>8.31</v>
      </c>
      <c r="DL178" s="53">
        <f t="shared" si="502"/>
        <v>37264.573991031393</v>
      </c>
      <c r="DM178" s="52">
        <v>0</v>
      </c>
      <c r="DN178" s="7">
        <v>0</v>
      </c>
      <c r="DO178" s="53">
        <f t="shared" si="503"/>
        <v>0</v>
      </c>
      <c r="DP178" s="52">
        <v>0</v>
      </c>
      <c r="DQ178" s="7">
        <v>0</v>
      </c>
      <c r="DR178" s="53">
        <f t="shared" si="504"/>
        <v>0</v>
      </c>
      <c r="DS178" s="52">
        <v>0</v>
      </c>
      <c r="DT178" s="7">
        <v>0</v>
      </c>
      <c r="DU178" s="53">
        <f t="shared" si="505"/>
        <v>0</v>
      </c>
      <c r="DV178" s="52">
        <v>0</v>
      </c>
      <c r="DW178" s="7">
        <v>0</v>
      </c>
      <c r="DX178" s="53">
        <f t="shared" si="506"/>
        <v>0</v>
      </c>
      <c r="DY178" s="97">
        <v>0.42498000000000002</v>
      </c>
      <c r="DZ178" s="98">
        <v>5.4969999999999999</v>
      </c>
      <c r="EA178" s="53">
        <f t="shared" si="507"/>
        <v>12934.726340063062</v>
      </c>
      <c r="EB178" s="97">
        <v>236.77610999999999</v>
      </c>
      <c r="EC178" s="98">
        <v>2340.6419999999998</v>
      </c>
      <c r="ED178" s="53">
        <f t="shared" si="508"/>
        <v>9885.4652185982777</v>
      </c>
      <c r="EE178" s="52">
        <v>0</v>
      </c>
      <c r="EF178" s="7">
        <v>0</v>
      </c>
      <c r="EG178" s="53">
        <f t="shared" si="509"/>
        <v>0</v>
      </c>
      <c r="EH178" s="52">
        <v>3.0890000000000001E-2</v>
      </c>
      <c r="EI178" s="7">
        <v>1.149</v>
      </c>
      <c r="EJ178" s="53">
        <f t="shared" si="510"/>
        <v>37196.503722887661</v>
      </c>
      <c r="EK178" s="52">
        <v>0</v>
      </c>
      <c r="EL178" s="7">
        <v>0</v>
      </c>
      <c r="EM178" s="53">
        <f t="shared" si="511"/>
        <v>0</v>
      </c>
      <c r="EN178" s="52">
        <v>0</v>
      </c>
      <c r="EO178" s="7">
        <v>0</v>
      </c>
      <c r="EP178" s="53">
        <f t="shared" si="512"/>
        <v>0</v>
      </c>
      <c r="EQ178" s="52">
        <v>0</v>
      </c>
      <c r="ER178" s="7">
        <v>0</v>
      </c>
      <c r="ES178" s="53">
        <f t="shared" si="513"/>
        <v>0</v>
      </c>
      <c r="ET178" s="52">
        <v>0</v>
      </c>
      <c r="EU178" s="7">
        <v>0</v>
      </c>
      <c r="EV178" s="53">
        <f t="shared" si="514"/>
        <v>0</v>
      </c>
      <c r="EW178" s="52">
        <v>0</v>
      </c>
      <c r="EX178" s="7">
        <v>0</v>
      </c>
      <c r="EY178" s="53">
        <f t="shared" si="515"/>
        <v>0</v>
      </c>
      <c r="EZ178" s="52">
        <v>0</v>
      </c>
      <c r="FA178" s="7">
        <v>0</v>
      </c>
      <c r="FB178" s="53">
        <f t="shared" si="516"/>
        <v>0</v>
      </c>
      <c r="FC178" s="52">
        <v>0</v>
      </c>
      <c r="FD178" s="7">
        <v>0</v>
      </c>
      <c r="FE178" s="53">
        <f t="shared" si="517"/>
        <v>0</v>
      </c>
      <c r="FF178" s="52">
        <v>0</v>
      </c>
      <c r="FG178" s="7">
        <v>0</v>
      </c>
      <c r="FH178" s="53">
        <f t="shared" si="518"/>
        <v>0</v>
      </c>
      <c r="FI178" s="52">
        <v>0</v>
      </c>
      <c r="FJ178" s="7">
        <v>0</v>
      </c>
      <c r="FK178" s="53">
        <f t="shared" si="519"/>
        <v>0</v>
      </c>
      <c r="FL178" s="52">
        <v>0</v>
      </c>
      <c r="FM178" s="7">
        <v>0</v>
      </c>
      <c r="FN178" s="53">
        <f t="shared" si="520"/>
        <v>0</v>
      </c>
      <c r="FO178" s="52">
        <v>0</v>
      </c>
      <c r="FP178" s="7">
        <v>0</v>
      </c>
      <c r="FQ178" s="53">
        <f t="shared" si="521"/>
        <v>0</v>
      </c>
      <c r="FR178" s="52">
        <v>0</v>
      </c>
      <c r="FS178" s="7">
        <v>0</v>
      </c>
      <c r="FT178" s="53">
        <f t="shared" si="522"/>
        <v>0</v>
      </c>
      <c r="FU178" s="52">
        <v>0</v>
      </c>
      <c r="FV178" s="7">
        <v>0</v>
      </c>
      <c r="FW178" s="53">
        <f t="shared" si="523"/>
        <v>0</v>
      </c>
      <c r="FX178" s="52">
        <v>0</v>
      </c>
      <c r="FY178" s="7">
        <v>0</v>
      </c>
      <c r="FZ178" s="53">
        <f t="shared" si="524"/>
        <v>0</v>
      </c>
      <c r="GA178" s="52">
        <v>0</v>
      </c>
      <c r="GB178" s="7">
        <v>0</v>
      </c>
      <c r="GC178" s="53">
        <f t="shared" si="525"/>
        <v>0</v>
      </c>
      <c r="GD178" s="52">
        <v>0</v>
      </c>
      <c r="GE178" s="7">
        <v>0</v>
      </c>
      <c r="GF178" s="53">
        <f t="shared" si="526"/>
        <v>0</v>
      </c>
      <c r="GG178" s="52">
        <v>0</v>
      </c>
      <c r="GH178" s="7">
        <v>0</v>
      </c>
      <c r="GI178" s="53">
        <f t="shared" si="527"/>
        <v>0</v>
      </c>
      <c r="GJ178" s="52">
        <v>0</v>
      </c>
      <c r="GK178" s="7">
        <v>0</v>
      </c>
      <c r="GL178" s="53">
        <f t="shared" si="528"/>
        <v>0</v>
      </c>
      <c r="GM178" s="52">
        <v>0</v>
      </c>
      <c r="GN178" s="7">
        <v>0</v>
      </c>
      <c r="GO178" s="53">
        <f t="shared" si="529"/>
        <v>0</v>
      </c>
      <c r="GP178" s="52">
        <v>0</v>
      </c>
      <c r="GQ178" s="7">
        <v>0</v>
      </c>
      <c r="GR178" s="53">
        <f t="shared" si="530"/>
        <v>0</v>
      </c>
      <c r="GS178" s="52">
        <v>0</v>
      </c>
      <c r="GT178" s="7">
        <v>0</v>
      </c>
      <c r="GU178" s="53">
        <f t="shared" si="531"/>
        <v>0</v>
      </c>
      <c r="GV178" s="52">
        <v>0</v>
      </c>
      <c r="GW178" s="7">
        <v>0</v>
      </c>
      <c r="GX178" s="53">
        <f t="shared" si="532"/>
        <v>0</v>
      </c>
      <c r="GY178" s="52">
        <v>0</v>
      </c>
      <c r="GZ178" s="7">
        <v>0</v>
      </c>
      <c r="HA178" s="53">
        <f t="shared" si="533"/>
        <v>0</v>
      </c>
      <c r="HB178" s="52">
        <v>0</v>
      </c>
      <c r="HC178" s="7">
        <v>0</v>
      </c>
      <c r="HD178" s="53">
        <f t="shared" si="534"/>
        <v>0</v>
      </c>
      <c r="HE178" s="52">
        <v>0</v>
      </c>
      <c r="HF178" s="7">
        <v>0</v>
      </c>
      <c r="HG178" s="53">
        <f t="shared" si="535"/>
        <v>0</v>
      </c>
      <c r="HH178" s="52">
        <v>0</v>
      </c>
      <c r="HI178" s="7">
        <v>0</v>
      </c>
      <c r="HJ178" s="53">
        <f t="shared" si="536"/>
        <v>0</v>
      </c>
      <c r="HK178" s="97">
        <v>0.2</v>
      </c>
      <c r="HL178" s="98">
        <v>2.42</v>
      </c>
      <c r="HM178" s="53">
        <f t="shared" si="537"/>
        <v>12100</v>
      </c>
      <c r="HN178" s="52">
        <v>0</v>
      </c>
      <c r="HO178" s="7">
        <v>0</v>
      </c>
      <c r="HP178" s="53">
        <f t="shared" si="538"/>
        <v>0</v>
      </c>
      <c r="HQ178" s="52">
        <v>0</v>
      </c>
      <c r="HR178" s="7">
        <v>0</v>
      </c>
      <c r="HS178" s="53">
        <f t="shared" si="539"/>
        <v>0</v>
      </c>
      <c r="HT178" s="97">
        <v>22.006</v>
      </c>
      <c r="HU178" s="98">
        <v>73.927000000000007</v>
      </c>
      <c r="HV178" s="53">
        <f t="shared" si="540"/>
        <v>3359.4019812778338</v>
      </c>
      <c r="HW178" s="97">
        <v>770.17831999999999</v>
      </c>
      <c r="HX178" s="98">
        <v>5894.259</v>
      </c>
      <c r="HY178" s="53">
        <f t="shared" si="541"/>
        <v>7653.1094772961151</v>
      </c>
      <c r="HZ178" s="10">
        <f>C178+F178+AM178+AP178+BH178+BK178+DJ178+DY178+FI178+FO178+FX178+GM178+HE178+HK178+HT178+HW178+HQ178+HN178+HH178+GY178+GS178+GP178+BE178+GG178+GD178+GA178+FU178+FR178+FF178+FC178+EZ178+EW178+ET178+EQ178+EN178+EK178+EE178+EB178+DV178+DS178+DP178+DM178+DG178+DD178+DA178+CX178+CU178+CR178+CO178+CL178+CI178+CF178+CC178+BZ178+BW178+BT178+BN178+BB178+AY178+AS178+AJ178+AG178+AD178+AA178+U178+R178+O178+L178+I178+HB178+BQ178+GV178+X178+EH178</f>
        <v>1813.4514899999999</v>
      </c>
      <c r="IA178" s="105">
        <f>D178+G178+AN178+AQ178+BI178+BL178+DK178+DZ178+FJ178+FP178+FY178+GN178+HF178+HL178+HU178+HX178+HR178+HO178+HI178+GZ178+GT178+GQ178+BF178+GH178+GE178+GB178+FV178+FS178+FG178+FD178+FA178+EX178+EU178+ER178+EO178+EL178+EF178+EC178+DW178+DT178+DQ178+DN178+DH178+DE178+DB178+CY178+CV178+CS178+CP178+CM178+CJ178+CG178+CD178+CA178+BX178+BU178+BO178+BC178+AZ178+AT178+AK178+AH178+AE178+AB178+V178+S178+P178+M178+J178+HC178+BR178+GW178+Y178+EI178</f>
        <v>16238.27</v>
      </c>
    </row>
    <row r="179" spans="1:235" x14ac:dyDescent="0.3">
      <c r="A179" s="73">
        <v>2021</v>
      </c>
      <c r="B179" s="53" t="s">
        <v>9</v>
      </c>
      <c r="C179" s="52">
        <v>0</v>
      </c>
      <c r="D179" s="7">
        <v>0</v>
      </c>
      <c r="E179" s="53">
        <f t="shared" ref="E179:E186" si="545">IF(C179=0,0,D179/C179*1000)</f>
        <v>0</v>
      </c>
      <c r="F179" s="52">
        <v>0</v>
      </c>
      <c r="G179" s="7">
        <v>0</v>
      </c>
      <c r="H179" s="53">
        <f t="shared" si="466"/>
        <v>0</v>
      </c>
      <c r="I179" s="52">
        <v>0</v>
      </c>
      <c r="J179" s="7">
        <v>0</v>
      </c>
      <c r="K179" s="53">
        <f t="shared" si="467"/>
        <v>0</v>
      </c>
      <c r="L179" s="52">
        <v>0</v>
      </c>
      <c r="M179" s="7">
        <v>0</v>
      </c>
      <c r="N179" s="53">
        <f t="shared" si="468"/>
        <v>0</v>
      </c>
      <c r="O179" s="52">
        <v>0</v>
      </c>
      <c r="P179" s="7">
        <v>0</v>
      </c>
      <c r="Q179" s="53">
        <f t="shared" si="469"/>
        <v>0</v>
      </c>
      <c r="R179" s="100">
        <v>240.53408999999999</v>
      </c>
      <c r="S179" s="101">
        <v>2398.0549999999998</v>
      </c>
      <c r="T179" s="53">
        <f t="shared" si="470"/>
        <v>9969.7094910746328</v>
      </c>
      <c r="U179" s="52">
        <v>0</v>
      </c>
      <c r="V179" s="7">
        <v>0</v>
      </c>
      <c r="W179" s="53">
        <f t="shared" si="471"/>
        <v>0</v>
      </c>
      <c r="X179" s="52">
        <v>0</v>
      </c>
      <c r="Y179" s="7">
        <v>0</v>
      </c>
      <c r="Z179" s="53">
        <f t="shared" si="472"/>
        <v>0</v>
      </c>
      <c r="AA179" s="52">
        <v>0</v>
      </c>
      <c r="AB179" s="7">
        <v>0</v>
      </c>
      <c r="AC179" s="53">
        <f t="shared" si="473"/>
        <v>0</v>
      </c>
      <c r="AD179" s="52">
        <v>0</v>
      </c>
      <c r="AE179" s="7">
        <v>0</v>
      </c>
      <c r="AF179" s="53">
        <f t="shared" si="474"/>
        <v>0</v>
      </c>
      <c r="AG179" s="52">
        <v>0</v>
      </c>
      <c r="AH179" s="7">
        <v>0</v>
      </c>
      <c r="AI179" s="53">
        <f t="shared" si="475"/>
        <v>0</v>
      </c>
      <c r="AJ179" s="52">
        <v>0</v>
      </c>
      <c r="AK179" s="7">
        <v>0</v>
      </c>
      <c r="AL179" s="53">
        <f t="shared" si="476"/>
        <v>0</v>
      </c>
      <c r="AM179" s="52">
        <v>0</v>
      </c>
      <c r="AN179" s="7">
        <v>0</v>
      </c>
      <c r="AO179" s="53">
        <f t="shared" si="477"/>
        <v>0</v>
      </c>
      <c r="AP179" s="52">
        <v>0</v>
      </c>
      <c r="AQ179" s="7">
        <v>0</v>
      </c>
      <c r="AR179" s="53">
        <f t="shared" si="478"/>
        <v>0</v>
      </c>
      <c r="AS179" s="52">
        <v>0</v>
      </c>
      <c r="AT179" s="7">
        <v>0</v>
      </c>
      <c r="AU179" s="53">
        <f t="shared" si="479"/>
        <v>0</v>
      </c>
      <c r="AV179" s="52">
        <v>0</v>
      </c>
      <c r="AW179" s="7">
        <v>0</v>
      </c>
      <c r="AX179" s="53">
        <f t="shared" si="480"/>
        <v>0</v>
      </c>
      <c r="AY179" s="52">
        <v>0</v>
      </c>
      <c r="AZ179" s="7">
        <v>0</v>
      </c>
      <c r="BA179" s="53">
        <f t="shared" si="481"/>
        <v>0</v>
      </c>
      <c r="BB179" s="52">
        <v>0</v>
      </c>
      <c r="BC179" s="7">
        <v>0</v>
      </c>
      <c r="BD179" s="53">
        <f t="shared" si="482"/>
        <v>0</v>
      </c>
      <c r="BE179" s="100">
        <v>0.22074000000000002</v>
      </c>
      <c r="BF179" s="101">
        <v>5.3689999999999998</v>
      </c>
      <c r="BG179" s="53">
        <f t="shared" si="483"/>
        <v>24322.732626619549</v>
      </c>
      <c r="BH179" s="52">
        <v>0</v>
      </c>
      <c r="BI179" s="7">
        <v>0</v>
      </c>
      <c r="BJ179" s="53">
        <f t="shared" si="484"/>
        <v>0</v>
      </c>
      <c r="BK179" s="52">
        <v>0</v>
      </c>
      <c r="BL179" s="7">
        <v>0</v>
      </c>
      <c r="BM179" s="53">
        <f t="shared" si="485"/>
        <v>0</v>
      </c>
      <c r="BN179" s="52">
        <v>0</v>
      </c>
      <c r="BO179" s="7">
        <v>0</v>
      </c>
      <c r="BP179" s="53">
        <f t="shared" si="486"/>
        <v>0</v>
      </c>
      <c r="BQ179" s="52">
        <v>0</v>
      </c>
      <c r="BR179" s="7">
        <v>0</v>
      </c>
      <c r="BS179" s="53">
        <f t="shared" si="487"/>
        <v>0</v>
      </c>
      <c r="BT179" s="52">
        <v>0</v>
      </c>
      <c r="BU179" s="7">
        <v>0</v>
      </c>
      <c r="BV179" s="53">
        <f t="shared" si="488"/>
        <v>0</v>
      </c>
      <c r="BW179" s="52">
        <v>0</v>
      </c>
      <c r="BX179" s="7">
        <v>0</v>
      </c>
      <c r="BY179" s="53">
        <f t="shared" si="489"/>
        <v>0</v>
      </c>
      <c r="BZ179" s="52">
        <v>0</v>
      </c>
      <c r="CA179" s="7">
        <v>0</v>
      </c>
      <c r="CB179" s="53">
        <f t="shared" si="490"/>
        <v>0</v>
      </c>
      <c r="CC179" s="52">
        <v>0</v>
      </c>
      <c r="CD179" s="7">
        <v>0</v>
      </c>
      <c r="CE179" s="53">
        <f t="shared" si="491"/>
        <v>0</v>
      </c>
      <c r="CF179" s="52">
        <v>0</v>
      </c>
      <c r="CG179" s="7">
        <v>0</v>
      </c>
      <c r="CH179" s="53">
        <f t="shared" si="492"/>
        <v>0</v>
      </c>
      <c r="CI179" s="52">
        <v>0</v>
      </c>
      <c r="CJ179" s="7">
        <v>0</v>
      </c>
      <c r="CK179" s="53">
        <f t="shared" si="493"/>
        <v>0</v>
      </c>
      <c r="CL179" s="52">
        <v>0</v>
      </c>
      <c r="CM179" s="7">
        <v>0</v>
      </c>
      <c r="CN179" s="53">
        <f t="shared" si="494"/>
        <v>0</v>
      </c>
      <c r="CO179" s="100">
        <v>6.0569999999999999E-2</v>
      </c>
      <c r="CP179" s="101">
        <v>2.6709999999999998</v>
      </c>
      <c r="CQ179" s="53">
        <f t="shared" si="495"/>
        <v>44097.738154201747</v>
      </c>
      <c r="CR179" s="52">
        <v>0</v>
      </c>
      <c r="CS179" s="7">
        <v>0</v>
      </c>
      <c r="CT179" s="53">
        <f t="shared" si="496"/>
        <v>0</v>
      </c>
      <c r="CU179" s="52">
        <v>0</v>
      </c>
      <c r="CV179" s="7">
        <v>0</v>
      </c>
      <c r="CW179" s="53">
        <f t="shared" si="497"/>
        <v>0</v>
      </c>
      <c r="CX179" s="52">
        <v>0</v>
      </c>
      <c r="CY179" s="7">
        <v>0</v>
      </c>
      <c r="CZ179" s="53">
        <f t="shared" si="498"/>
        <v>0</v>
      </c>
      <c r="DA179" s="100">
        <v>479.87299999999999</v>
      </c>
      <c r="DB179" s="101">
        <v>4527.915</v>
      </c>
      <c r="DC179" s="53">
        <f t="shared" si="499"/>
        <v>9435.6527664611276</v>
      </c>
      <c r="DD179" s="52">
        <v>0</v>
      </c>
      <c r="DE179" s="7">
        <v>0</v>
      </c>
      <c r="DF179" s="53">
        <f t="shared" si="500"/>
        <v>0</v>
      </c>
      <c r="DG179" s="52">
        <v>0</v>
      </c>
      <c r="DH179" s="7">
        <v>0</v>
      </c>
      <c r="DI179" s="53">
        <f t="shared" si="501"/>
        <v>0</v>
      </c>
      <c r="DJ179" s="100">
        <v>0.126</v>
      </c>
      <c r="DK179" s="101">
        <v>6.5019999999999998</v>
      </c>
      <c r="DL179" s="53">
        <f t="shared" si="502"/>
        <v>51603.174603174601</v>
      </c>
      <c r="DM179" s="52">
        <v>0</v>
      </c>
      <c r="DN179" s="7">
        <v>0</v>
      </c>
      <c r="DO179" s="53">
        <f t="shared" si="503"/>
        <v>0</v>
      </c>
      <c r="DP179" s="52">
        <v>0</v>
      </c>
      <c r="DQ179" s="7">
        <v>0</v>
      </c>
      <c r="DR179" s="53">
        <f t="shared" si="504"/>
        <v>0</v>
      </c>
      <c r="DS179" s="52">
        <v>0</v>
      </c>
      <c r="DT179" s="7">
        <v>0</v>
      </c>
      <c r="DU179" s="53">
        <f t="shared" si="505"/>
        <v>0</v>
      </c>
      <c r="DV179" s="52">
        <v>0</v>
      </c>
      <c r="DW179" s="7">
        <v>0</v>
      </c>
      <c r="DX179" s="53">
        <f t="shared" si="506"/>
        <v>0</v>
      </c>
      <c r="DY179" s="100">
        <v>0.29660000000000003</v>
      </c>
      <c r="DZ179" s="101">
        <v>4.7329999999999997</v>
      </c>
      <c r="EA179" s="53">
        <f t="shared" si="507"/>
        <v>15957.518543492917</v>
      </c>
      <c r="EB179" s="100">
        <v>432.52608000000004</v>
      </c>
      <c r="EC179" s="101">
        <v>4650.5870000000004</v>
      </c>
      <c r="ED179" s="53">
        <f t="shared" si="508"/>
        <v>10752.153951040364</v>
      </c>
      <c r="EE179" s="52">
        <v>0</v>
      </c>
      <c r="EF179" s="7">
        <v>0</v>
      </c>
      <c r="EG179" s="53">
        <f t="shared" si="509"/>
        <v>0</v>
      </c>
      <c r="EH179" s="52">
        <v>0</v>
      </c>
      <c r="EI179" s="7">
        <v>0</v>
      </c>
      <c r="EJ179" s="53">
        <f t="shared" si="510"/>
        <v>0</v>
      </c>
      <c r="EK179" s="52">
        <v>0</v>
      </c>
      <c r="EL179" s="7">
        <v>0</v>
      </c>
      <c r="EM179" s="53">
        <f t="shared" si="511"/>
        <v>0</v>
      </c>
      <c r="EN179" s="52">
        <v>0</v>
      </c>
      <c r="EO179" s="7">
        <v>0</v>
      </c>
      <c r="EP179" s="53">
        <f t="shared" si="512"/>
        <v>0</v>
      </c>
      <c r="EQ179" s="52">
        <v>0</v>
      </c>
      <c r="ER179" s="7">
        <v>0</v>
      </c>
      <c r="ES179" s="53">
        <f t="shared" si="513"/>
        <v>0</v>
      </c>
      <c r="ET179" s="52">
        <v>0</v>
      </c>
      <c r="EU179" s="7">
        <v>0</v>
      </c>
      <c r="EV179" s="53">
        <f t="shared" si="514"/>
        <v>0</v>
      </c>
      <c r="EW179" s="52">
        <v>0</v>
      </c>
      <c r="EX179" s="7">
        <v>0</v>
      </c>
      <c r="EY179" s="53">
        <f t="shared" si="515"/>
        <v>0</v>
      </c>
      <c r="EZ179" s="52">
        <v>0</v>
      </c>
      <c r="FA179" s="7">
        <v>0</v>
      </c>
      <c r="FB179" s="53">
        <f t="shared" si="516"/>
        <v>0</v>
      </c>
      <c r="FC179" s="52">
        <v>0</v>
      </c>
      <c r="FD179" s="7">
        <v>0</v>
      </c>
      <c r="FE179" s="53">
        <f t="shared" si="517"/>
        <v>0</v>
      </c>
      <c r="FF179" s="52">
        <v>0</v>
      </c>
      <c r="FG179" s="7">
        <v>0</v>
      </c>
      <c r="FH179" s="53">
        <f t="shared" si="518"/>
        <v>0</v>
      </c>
      <c r="FI179" s="52">
        <v>0</v>
      </c>
      <c r="FJ179" s="7">
        <v>0</v>
      </c>
      <c r="FK179" s="53">
        <f t="shared" si="519"/>
        <v>0</v>
      </c>
      <c r="FL179" s="52">
        <v>0</v>
      </c>
      <c r="FM179" s="7">
        <v>0</v>
      </c>
      <c r="FN179" s="53">
        <f t="shared" si="520"/>
        <v>0</v>
      </c>
      <c r="FO179" s="52">
        <v>0</v>
      </c>
      <c r="FP179" s="7">
        <v>0</v>
      </c>
      <c r="FQ179" s="53">
        <f t="shared" si="521"/>
        <v>0</v>
      </c>
      <c r="FR179" s="52">
        <v>0</v>
      </c>
      <c r="FS179" s="7">
        <v>0</v>
      </c>
      <c r="FT179" s="53">
        <f t="shared" si="522"/>
        <v>0</v>
      </c>
      <c r="FU179" s="52">
        <v>0</v>
      </c>
      <c r="FV179" s="7">
        <v>0</v>
      </c>
      <c r="FW179" s="53">
        <f t="shared" si="523"/>
        <v>0</v>
      </c>
      <c r="FX179" s="52">
        <v>0</v>
      </c>
      <c r="FY179" s="7">
        <v>0</v>
      </c>
      <c r="FZ179" s="53">
        <f t="shared" si="524"/>
        <v>0</v>
      </c>
      <c r="GA179" s="52">
        <v>0</v>
      </c>
      <c r="GB179" s="7">
        <v>0</v>
      </c>
      <c r="GC179" s="53">
        <f t="shared" si="525"/>
        <v>0</v>
      </c>
      <c r="GD179" s="52">
        <v>0</v>
      </c>
      <c r="GE179" s="7">
        <v>0</v>
      </c>
      <c r="GF179" s="53">
        <f t="shared" si="526"/>
        <v>0</v>
      </c>
      <c r="GG179" s="52">
        <v>0</v>
      </c>
      <c r="GH179" s="7">
        <v>0</v>
      </c>
      <c r="GI179" s="53">
        <f t="shared" si="527"/>
        <v>0</v>
      </c>
      <c r="GJ179" s="52">
        <v>0</v>
      </c>
      <c r="GK179" s="7">
        <v>0</v>
      </c>
      <c r="GL179" s="53">
        <f t="shared" si="528"/>
        <v>0</v>
      </c>
      <c r="GM179" s="52">
        <v>0</v>
      </c>
      <c r="GN179" s="7">
        <v>0</v>
      </c>
      <c r="GO179" s="53">
        <f t="shared" si="529"/>
        <v>0</v>
      </c>
      <c r="GP179" s="52">
        <v>0</v>
      </c>
      <c r="GQ179" s="7">
        <v>0</v>
      </c>
      <c r="GR179" s="53">
        <f t="shared" si="530"/>
        <v>0</v>
      </c>
      <c r="GS179" s="52">
        <v>0</v>
      </c>
      <c r="GT179" s="7">
        <v>0</v>
      </c>
      <c r="GU179" s="53">
        <f t="shared" si="531"/>
        <v>0</v>
      </c>
      <c r="GV179" s="52">
        <v>0</v>
      </c>
      <c r="GW179" s="7">
        <v>0</v>
      </c>
      <c r="GX179" s="53">
        <f t="shared" si="532"/>
        <v>0</v>
      </c>
      <c r="GY179" s="52">
        <v>0</v>
      </c>
      <c r="GZ179" s="7">
        <v>0</v>
      </c>
      <c r="HA179" s="53">
        <f t="shared" si="533"/>
        <v>0</v>
      </c>
      <c r="HB179" s="52">
        <v>0</v>
      </c>
      <c r="HC179" s="7">
        <v>0</v>
      </c>
      <c r="HD179" s="53">
        <f t="shared" si="534"/>
        <v>0</v>
      </c>
      <c r="HE179" s="52">
        <v>0</v>
      </c>
      <c r="HF179" s="7">
        <v>0</v>
      </c>
      <c r="HG179" s="53">
        <f t="shared" si="535"/>
        <v>0</v>
      </c>
      <c r="HH179" s="52">
        <v>0</v>
      </c>
      <c r="HI179" s="7">
        <v>0</v>
      </c>
      <c r="HJ179" s="53">
        <f t="shared" si="536"/>
        <v>0</v>
      </c>
      <c r="HK179" s="52">
        <v>0</v>
      </c>
      <c r="HL179" s="7">
        <v>0</v>
      </c>
      <c r="HM179" s="53">
        <f t="shared" si="537"/>
        <v>0</v>
      </c>
      <c r="HN179" s="52">
        <v>0</v>
      </c>
      <c r="HO179" s="7">
        <v>0</v>
      </c>
      <c r="HP179" s="53">
        <f t="shared" si="538"/>
        <v>0</v>
      </c>
      <c r="HQ179" s="52">
        <v>0</v>
      </c>
      <c r="HR179" s="7">
        <v>0</v>
      </c>
      <c r="HS179" s="53">
        <f t="shared" si="539"/>
        <v>0</v>
      </c>
      <c r="HT179" s="100">
        <v>0.94</v>
      </c>
      <c r="HU179" s="101">
        <v>25.526</v>
      </c>
      <c r="HV179" s="53">
        <f t="shared" si="540"/>
        <v>27155.319148936171</v>
      </c>
      <c r="HW179" s="100">
        <v>1405.81799</v>
      </c>
      <c r="HX179" s="101">
        <v>11641.136</v>
      </c>
      <c r="HY179" s="53">
        <f t="shared" si="541"/>
        <v>8280.6850408849878</v>
      </c>
      <c r="HZ179" s="10">
        <f t="shared" ref="HZ179:HZ187" si="546">C179+F179+AM179+AP179+BH179+BK179+DJ179+DY179+FI179+FO179+FX179+GM179+HE179+HK179+HT179+HW179+HQ179+HN179+HH179+GY179+GS179+GP179+BE179+GG179+GD179+GA179+FU179+FR179+FF179+FC179+EZ179+EW179+ET179+EQ179+EN179+EK179+EE179+EB179+DV179+DS179+DP179+DM179+DG179+DD179+DA179+CX179+CU179+CR179+CO179+CL179+CI179+CF179+CC179+BZ179+BW179+BT179+BN179+BB179+AY179+AS179+AJ179+AG179+AD179+AA179+U179+R179+O179+L179+I179+HB179+BQ179+GV179+X179+EH179</f>
        <v>2560.39507</v>
      </c>
      <c r="IA179" s="15">
        <f t="shared" ref="IA179:IA187" si="547">D179+G179+AN179+AQ179+BI179+BL179+DK179+DZ179+FJ179+FP179+FY179+GN179+HF179+HL179+HU179+HX179+HR179+HO179+HI179+GZ179+GT179+GQ179+BF179+GH179+GE179+GB179+FV179+FS179+FG179+FD179+FA179+EX179+EU179+ER179+EO179+EL179+EF179+EC179+DW179+DT179+DQ179+DN179+DH179+DE179+DB179+CY179+CV179+CS179+CP179+CM179+CJ179+CG179+CD179+CA179+BX179+BU179+BO179+BC179+AZ179+AT179+AK179+AH179+AE179+AB179+V179+S179+P179+M179+J179+HC179+BR179+GW179+Y179+EI179</f>
        <v>23262.494000000002</v>
      </c>
    </row>
    <row r="180" spans="1:235" x14ac:dyDescent="0.3">
      <c r="A180" s="73">
        <v>2021</v>
      </c>
      <c r="B180" s="69" t="s">
        <v>10</v>
      </c>
      <c r="C180" s="99">
        <v>2E-3</v>
      </c>
      <c r="D180" s="7">
        <v>4.3999999999999997E-2</v>
      </c>
      <c r="E180" s="53">
        <f t="shared" si="545"/>
        <v>22000</v>
      </c>
      <c r="F180" s="52">
        <v>0</v>
      </c>
      <c r="G180" s="7">
        <v>0</v>
      </c>
      <c r="H180" s="53">
        <f t="shared" si="466"/>
        <v>0</v>
      </c>
      <c r="I180" s="52">
        <v>0</v>
      </c>
      <c r="J180" s="7">
        <v>0</v>
      </c>
      <c r="K180" s="53">
        <f t="shared" si="467"/>
        <v>0</v>
      </c>
      <c r="L180" s="52">
        <v>0</v>
      </c>
      <c r="M180" s="7">
        <v>0</v>
      </c>
      <c r="N180" s="53">
        <f t="shared" si="468"/>
        <v>0</v>
      </c>
      <c r="O180" s="52">
        <v>0</v>
      </c>
      <c r="P180" s="7">
        <v>0</v>
      </c>
      <c r="Q180" s="53">
        <f t="shared" si="469"/>
        <v>0</v>
      </c>
      <c r="R180" s="99">
        <v>336.92851000000002</v>
      </c>
      <c r="S180" s="7">
        <v>3450.0169999999998</v>
      </c>
      <c r="T180" s="53">
        <f t="shared" si="470"/>
        <v>10239.611364440485</v>
      </c>
      <c r="U180" s="52">
        <v>0</v>
      </c>
      <c r="V180" s="7">
        <v>0</v>
      </c>
      <c r="W180" s="53">
        <f t="shared" si="471"/>
        <v>0</v>
      </c>
      <c r="X180" s="52">
        <v>0</v>
      </c>
      <c r="Y180" s="7">
        <v>0</v>
      </c>
      <c r="Z180" s="53">
        <f t="shared" si="472"/>
        <v>0</v>
      </c>
      <c r="AA180" s="52">
        <v>0</v>
      </c>
      <c r="AB180" s="7">
        <v>0</v>
      </c>
      <c r="AC180" s="53">
        <f t="shared" si="473"/>
        <v>0</v>
      </c>
      <c r="AD180" s="52">
        <v>0</v>
      </c>
      <c r="AE180" s="7">
        <v>0</v>
      </c>
      <c r="AF180" s="53">
        <f t="shared" si="474"/>
        <v>0</v>
      </c>
      <c r="AG180" s="52">
        <v>0</v>
      </c>
      <c r="AH180" s="7">
        <v>0</v>
      </c>
      <c r="AI180" s="53">
        <f t="shared" si="475"/>
        <v>0</v>
      </c>
      <c r="AJ180" s="52">
        <v>0</v>
      </c>
      <c r="AK180" s="7">
        <v>0</v>
      </c>
      <c r="AL180" s="53">
        <f t="shared" si="476"/>
        <v>0</v>
      </c>
      <c r="AM180" s="52">
        <v>0</v>
      </c>
      <c r="AN180" s="7">
        <v>0</v>
      </c>
      <c r="AO180" s="53">
        <f t="shared" si="477"/>
        <v>0</v>
      </c>
      <c r="AP180" s="99">
        <v>5.4780000000000002E-2</v>
      </c>
      <c r="AQ180" s="7">
        <v>1.9590000000000001</v>
      </c>
      <c r="AR180" s="53">
        <f t="shared" si="478"/>
        <v>35761.226725082146</v>
      </c>
      <c r="AS180" s="52">
        <v>0</v>
      </c>
      <c r="AT180" s="7">
        <v>0</v>
      </c>
      <c r="AU180" s="53">
        <f t="shared" si="479"/>
        <v>0</v>
      </c>
      <c r="AV180" s="52">
        <v>0</v>
      </c>
      <c r="AW180" s="7">
        <v>0</v>
      </c>
      <c r="AX180" s="53">
        <f t="shared" si="480"/>
        <v>0</v>
      </c>
      <c r="AY180" s="52">
        <v>0</v>
      </c>
      <c r="AZ180" s="7">
        <v>0</v>
      </c>
      <c r="BA180" s="53">
        <f t="shared" si="481"/>
        <v>0</v>
      </c>
      <c r="BB180" s="52">
        <v>0</v>
      </c>
      <c r="BC180" s="7">
        <v>0</v>
      </c>
      <c r="BD180" s="53">
        <f t="shared" si="482"/>
        <v>0</v>
      </c>
      <c r="BE180" s="99">
        <v>6.4560399999999998</v>
      </c>
      <c r="BF180" s="7">
        <v>70.856999999999999</v>
      </c>
      <c r="BG180" s="53">
        <f t="shared" si="483"/>
        <v>10975.303746569103</v>
      </c>
      <c r="BH180" s="52">
        <v>0</v>
      </c>
      <c r="BI180" s="7">
        <v>0</v>
      </c>
      <c r="BJ180" s="53">
        <f t="shared" si="484"/>
        <v>0</v>
      </c>
      <c r="BK180" s="52">
        <v>0</v>
      </c>
      <c r="BL180" s="7">
        <v>0</v>
      </c>
      <c r="BM180" s="53">
        <f t="shared" si="485"/>
        <v>0</v>
      </c>
      <c r="BN180" s="52">
        <v>0</v>
      </c>
      <c r="BO180" s="7">
        <v>0</v>
      </c>
      <c r="BP180" s="53">
        <f t="shared" si="486"/>
        <v>0</v>
      </c>
      <c r="BQ180" s="52">
        <v>0</v>
      </c>
      <c r="BR180" s="7">
        <v>0</v>
      </c>
      <c r="BS180" s="53">
        <f t="shared" si="487"/>
        <v>0</v>
      </c>
      <c r="BT180" s="52">
        <v>0</v>
      </c>
      <c r="BU180" s="7">
        <v>0</v>
      </c>
      <c r="BV180" s="53">
        <f t="shared" si="488"/>
        <v>0</v>
      </c>
      <c r="BW180" s="52">
        <v>0</v>
      </c>
      <c r="BX180" s="7">
        <v>0</v>
      </c>
      <c r="BY180" s="53">
        <f t="shared" si="489"/>
        <v>0</v>
      </c>
      <c r="BZ180" s="52">
        <v>0</v>
      </c>
      <c r="CA180" s="7">
        <v>0</v>
      </c>
      <c r="CB180" s="53">
        <f t="shared" si="490"/>
        <v>0</v>
      </c>
      <c r="CC180" s="52">
        <v>0</v>
      </c>
      <c r="CD180" s="7">
        <v>0</v>
      </c>
      <c r="CE180" s="53">
        <f t="shared" si="491"/>
        <v>0</v>
      </c>
      <c r="CF180" s="52">
        <v>0</v>
      </c>
      <c r="CG180" s="7">
        <v>0</v>
      </c>
      <c r="CH180" s="53">
        <f t="shared" si="492"/>
        <v>0</v>
      </c>
      <c r="CI180" s="52">
        <v>0</v>
      </c>
      <c r="CJ180" s="7">
        <v>0</v>
      </c>
      <c r="CK180" s="53">
        <f t="shared" si="493"/>
        <v>0</v>
      </c>
      <c r="CL180" s="52">
        <v>0</v>
      </c>
      <c r="CM180" s="7">
        <v>0</v>
      </c>
      <c r="CN180" s="53">
        <f t="shared" si="494"/>
        <v>0</v>
      </c>
      <c r="CO180" s="99">
        <v>0.03</v>
      </c>
      <c r="CP180" s="7">
        <v>1.6439999999999999</v>
      </c>
      <c r="CQ180" s="53">
        <f t="shared" si="495"/>
        <v>54800</v>
      </c>
      <c r="CR180" s="52">
        <v>0</v>
      </c>
      <c r="CS180" s="7">
        <v>0</v>
      </c>
      <c r="CT180" s="53">
        <f t="shared" si="496"/>
        <v>0</v>
      </c>
      <c r="CU180" s="52">
        <v>0</v>
      </c>
      <c r="CV180" s="7">
        <v>0</v>
      </c>
      <c r="CW180" s="53">
        <f t="shared" si="497"/>
        <v>0</v>
      </c>
      <c r="CX180" s="52">
        <v>0</v>
      </c>
      <c r="CY180" s="7">
        <v>0</v>
      </c>
      <c r="CZ180" s="53">
        <f t="shared" si="498"/>
        <v>0</v>
      </c>
      <c r="DA180" s="99">
        <v>283.13413000000003</v>
      </c>
      <c r="DB180" s="7">
        <v>3101.3510000000001</v>
      </c>
      <c r="DC180" s="53">
        <f t="shared" si="499"/>
        <v>10953.645892143064</v>
      </c>
      <c r="DD180" s="52">
        <v>0</v>
      </c>
      <c r="DE180" s="7">
        <v>0</v>
      </c>
      <c r="DF180" s="53">
        <f t="shared" si="500"/>
        <v>0</v>
      </c>
      <c r="DG180" s="52">
        <v>0</v>
      </c>
      <c r="DH180" s="7">
        <v>0</v>
      </c>
      <c r="DI180" s="53">
        <f t="shared" si="501"/>
        <v>0</v>
      </c>
      <c r="DJ180" s="99">
        <v>0.09</v>
      </c>
      <c r="DK180" s="7">
        <v>3.601</v>
      </c>
      <c r="DL180" s="53">
        <f t="shared" si="502"/>
        <v>40011.111111111109</v>
      </c>
      <c r="DM180" s="52">
        <v>0</v>
      </c>
      <c r="DN180" s="7">
        <v>0</v>
      </c>
      <c r="DO180" s="53">
        <f t="shared" si="503"/>
        <v>0</v>
      </c>
      <c r="DP180" s="52">
        <v>0</v>
      </c>
      <c r="DQ180" s="7">
        <v>0</v>
      </c>
      <c r="DR180" s="53">
        <f t="shared" si="504"/>
        <v>0</v>
      </c>
      <c r="DS180" s="52">
        <v>0</v>
      </c>
      <c r="DT180" s="7">
        <v>0</v>
      </c>
      <c r="DU180" s="53">
        <f t="shared" si="505"/>
        <v>0</v>
      </c>
      <c r="DV180" s="52">
        <v>0</v>
      </c>
      <c r="DW180" s="7">
        <v>0</v>
      </c>
      <c r="DX180" s="53">
        <f t="shared" si="506"/>
        <v>0</v>
      </c>
      <c r="DY180" s="99">
        <v>0.90446000000000004</v>
      </c>
      <c r="DZ180" s="7">
        <v>9.6189999999999998</v>
      </c>
      <c r="EA180" s="53">
        <f t="shared" si="507"/>
        <v>10635.075072418902</v>
      </c>
      <c r="EB180" s="99">
        <v>442.23048999999997</v>
      </c>
      <c r="EC180" s="7">
        <v>4361.0370000000003</v>
      </c>
      <c r="ED180" s="53">
        <f t="shared" si="508"/>
        <v>9861.4570876829421</v>
      </c>
      <c r="EE180" s="52">
        <v>0</v>
      </c>
      <c r="EF180" s="7">
        <v>0</v>
      </c>
      <c r="EG180" s="53">
        <f t="shared" si="509"/>
        <v>0</v>
      </c>
      <c r="EH180" s="52">
        <v>0</v>
      </c>
      <c r="EI180" s="7">
        <v>0</v>
      </c>
      <c r="EJ180" s="53">
        <f t="shared" si="510"/>
        <v>0</v>
      </c>
      <c r="EK180" s="52">
        <v>0</v>
      </c>
      <c r="EL180" s="7">
        <v>0</v>
      </c>
      <c r="EM180" s="53">
        <f t="shared" si="511"/>
        <v>0</v>
      </c>
      <c r="EN180" s="52">
        <v>0</v>
      </c>
      <c r="EO180" s="7">
        <v>0</v>
      </c>
      <c r="EP180" s="53">
        <f t="shared" si="512"/>
        <v>0</v>
      </c>
      <c r="EQ180" s="52">
        <v>0</v>
      </c>
      <c r="ER180" s="7">
        <v>0</v>
      </c>
      <c r="ES180" s="53">
        <f t="shared" si="513"/>
        <v>0</v>
      </c>
      <c r="ET180" s="52">
        <v>0</v>
      </c>
      <c r="EU180" s="7">
        <v>0</v>
      </c>
      <c r="EV180" s="53">
        <f t="shared" si="514"/>
        <v>0</v>
      </c>
      <c r="EW180" s="52">
        <v>0</v>
      </c>
      <c r="EX180" s="7">
        <v>0</v>
      </c>
      <c r="EY180" s="53">
        <f t="shared" si="515"/>
        <v>0</v>
      </c>
      <c r="EZ180" s="52">
        <v>0</v>
      </c>
      <c r="FA180" s="7">
        <v>0</v>
      </c>
      <c r="FB180" s="53">
        <f t="shared" si="516"/>
        <v>0</v>
      </c>
      <c r="FC180" s="52">
        <v>0</v>
      </c>
      <c r="FD180" s="7">
        <v>0</v>
      </c>
      <c r="FE180" s="53">
        <f t="shared" si="517"/>
        <v>0</v>
      </c>
      <c r="FF180" s="52">
        <v>0</v>
      </c>
      <c r="FG180" s="7">
        <v>0</v>
      </c>
      <c r="FH180" s="53">
        <f t="shared" si="518"/>
        <v>0</v>
      </c>
      <c r="FI180" s="52">
        <v>0</v>
      </c>
      <c r="FJ180" s="7">
        <v>0</v>
      </c>
      <c r="FK180" s="53">
        <f t="shared" si="519"/>
        <v>0</v>
      </c>
      <c r="FL180" s="52">
        <v>0</v>
      </c>
      <c r="FM180" s="7">
        <v>0</v>
      </c>
      <c r="FN180" s="53">
        <f t="shared" si="520"/>
        <v>0</v>
      </c>
      <c r="FO180" s="52">
        <v>0</v>
      </c>
      <c r="FP180" s="7">
        <v>0</v>
      </c>
      <c r="FQ180" s="53">
        <f t="shared" si="521"/>
        <v>0</v>
      </c>
      <c r="FR180" s="52">
        <v>0</v>
      </c>
      <c r="FS180" s="7">
        <v>0</v>
      </c>
      <c r="FT180" s="53">
        <f t="shared" si="522"/>
        <v>0</v>
      </c>
      <c r="FU180" s="99">
        <v>1.2500000000000001E-2</v>
      </c>
      <c r="FV180" s="7">
        <v>0.96399999999999997</v>
      </c>
      <c r="FW180" s="53">
        <f t="shared" si="523"/>
        <v>77119.999999999985</v>
      </c>
      <c r="FX180" s="52">
        <v>0</v>
      </c>
      <c r="FY180" s="7">
        <v>0</v>
      </c>
      <c r="FZ180" s="53">
        <f t="shared" si="524"/>
        <v>0</v>
      </c>
      <c r="GA180" s="52">
        <v>0</v>
      </c>
      <c r="GB180" s="7">
        <v>0</v>
      </c>
      <c r="GC180" s="53">
        <f t="shared" si="525"/>
        <v>0</v>
      </c>
      <c r="GD180" s="52">
        <v>0</v>
      </c>
      <c r="GE180" s="7">
        <v>0</v>
      </c>
      <c r="GF180" s="53">
        <f t="shared" si="526"/>
        <v>0</v>
      </c>
      <c r="GG180" s="52">
        <v>0</v>
      </c>
      <c r="GH180" s="7">
        <v>0</v>
      </c>
      <c r="GI180" s="53">
        <f t="shared" si="527"/>
        <v>0</v>
      </c>
      <c r="GJ180" s="52">
        <v>0</v>
      </c>
      <c r="GK180" s="7">
        <v>0</v>
      </c>
      <c r="GL180" s="53">
        <f t="shared" si="528"/>
        <v>0</v>
      </c>
      <c r="GM180" s="52">
        <v>0</v>
      </c>
      <c r="GN180" s="7">
        <v>0</v>
      </c>
      <c r="GO180" s="53">
        <f t="shared" si="529"/>
        <v>0</v>
      </c>
      <c r="GP180" s="52">
        <v>0</v>
      </c>
      <c r="GQ180" s="7">
        <v>0</v>
      </c>
      <c r="GR180" s="53">
        <f t="shared" si="530"/>
        <v>0</v>
      </c>
      <c r="GS180" s="52">
        <v>0</v>
      </c>
      <c r="GT180" s="7">
        <v>0</v>
      </c>
      <c r="GU180" s="53">
        <f t="shared" si="531"/>
        <v>0</v>
      </c>
      <c r="GV180" s="52">
        <v>0</v>
      </c>
      <c r="GW180" s="7">
        <v>0</v>
      </c>
      <c r="GX180" s="53">
        <f t="shared" si="532"/>
        <v>0</v>
      </c>
      <c r="GY180" s="52">
        <v>0</v>
      </c>
      <c r="GZ180" s="7">
        <v>0</v>
      </c>
      <c r="HA180" s="53">
        <f t="shared" si="533"/>
        <v>0</v>
      </c>
      <c r="HB180" s="52">
        <v>0</v>
      </c>
      <c r="HC180" s="7">
        <v>0</v>
      </c>
      <c r="HD180" s="53">
        <f t="shared" si="534"/>
        <v>0</v>
      </c>
      <c r="HE180" s="99">
        <v>0.62075999999999998</v>
      </c>
      <c r="HF180" s="7">
        <v>9.4510000000000005</v>
      </c>
      <c r="HG180" s="53">
        <f t="shared" si="535"/>
        <v>15224.885624073717</v>
      </c>
      <c r="HH180" s="52">
        <v>0</v>
      </c>
      <c r="HI180" s="7">
        <v>0</v>
      </c>
      <c r="HJ180" s="53">
        <f t="shared" si="536"/>
        <v>0</v>
      </c>
      <c r="HK180" s="52">
        <v>0</v>
      </c>
      <c r="HL180" s="7">
        <v>0</v>
      </c>
      <c r="HM180" s="53">
        <f t="shared" si="537"/>
        <v>0</v>
      </c>
      <c r="HN180" s="52">
        <v>0</v>
      </c>
      <c r="HO180" s="7">
        <v>0</v>
      </c>
      <c r="HP180" s="53">
        <f t="shared" si="538"/>
        <v>0</v>
      </c>
      <c r="HQ180" s="52">
        <v>0</v>
      </c>
      <c r="HR180" s="7">
        <v>0</v>
      </c>
      <c r="HS180" s="53">
        <f t="shared" si="539"/>
        <v>0</v>
      </c>
      <c r="HT180" s="99">
        <v>0.47</v>
      </c>
      <c r="HU180" s="7">
        <v>1.9470000000000001</v>
      </c>
      <c r="HV180" s="53">
        <f t="shared" si="540"/>
        <v>4142.5531914893618</v>
      </c>
      <c r="HW180" s="99">
        <v>785.99417000000005</v>
      </c>
      <c r="HX180" s="7">
        <v>6587.174</v>
      </c>
      <c r="HY180" s="53">
        <f t="shared" si="541"/>
        <v>8380.6906608480294</v>
      </c>
      <c r="HZ180" s="10">
        <f t="shared" si="546"/>
        <v>1856.9278400000003</v>
      </c>
      <c r="IA180" s="15">
        <f t="shared" si="547"/>
        <v>17599.665000000001</v>
      </c>
    </row>
    <row r="181" spans="1:235" x14ac:dyDescent="0.3">
      <c r="A181" s="73">
        <v>2021</v>
      </c>
      <c r="B181" s="69" t="s">
        <v>11</v>
      </c>
      <c r="C181" s="52">
        <v>0</v>
      </c>
      <c r="D181" s="7">
        <v>0</v>
      </c>
      <c r="E181" s="53">
        <f t="shared" si="545"/>
        <v>0</v>
      </c>
      <c r="F181" s="52">
        <v>0</v>
      </c>
      <c r="G181" s="7">
        <v>0</v>
      </c>
      <c r="H181" s="53">
        <f t="shared" si="466"/>
        <v>0</v>
      </c>
      <c r="I181" s="52">
        <v>0</v>
      </c>
      <c r="J181" s="7">
        <v>0</v>
      </c>
      <c r="K181" s="53">
        <f t="shared" si="467"/>
        <v>0</v>
      </c>
      <c r="L181" s="52">
        <v>0</v>
      </c>
      <c r="M181" s="7">
        <v>0</v>
      </c>
      <c r="N181" s="53">
        <f t="shared" si="468"/>
        <v>0</v>
      </c>
      <c r="O181" s="52">
        <v>0</v>
      </c>
      <c r="P181" s="7">
        <v>0</v>
      </c>
      <c r="Q181" s="53">
        <f t="shared" si="469"/>
        <v>0</v>
      </c>
      <c r="R181" s="99">
        <v>344.11725999999999</v>
      </c>
      <c r="S181" s="7">
        <v>3396.0830000000001</v>
      </c>
      <c r="T181" s="53">
        <f t="shared" si="470"/>
        <v>9868.9702457819185</v>
      </c>
      <c r="U181" s="52">
        <v>0</v>
      </c>
      <c r="V181" s="7">
        <v>0</v>
      </c>
      <c r="W181" s="53">
        <f t="shared" si="471"/>
        <v>0</v>
      </c>
      <c r="X181" s="52">
        <v>0</v>
      </c>
      <c r="Y181" s="7">
        <v>0</v>
      </c>
      <c r="Z181" s="53">
        <f t="shared" si="472"/>
        <v>0</v>
      </c>
      <c r="AA181" s="52">
        <v>0</v>
      </c>
      <c r="AB181" s="7">
        <v>0</v>
      </c>
      <c r="AC181" s="53">
        <f t="shared" si="473"/>
        <v>0</v>
      </c>
      <c r="AD181" s="52">
        <v>0</v>
      </c>
      <c r="AE181" s="7">
        <v>0</v>
      </c>
      <c r="AF181" s="53">
        <f t="shared" si="474"/>
        <v>0</v>
      </c>
      <c r="AG181" s="52">
        <v>0</v>
      </c>
      <c r="AH181" s="7">
        <v>0</v>
      </c>
      <c r="AI181" s="53">
        <f t="shared" si="475"/>
        <v>0</v>
      </c>
      <c r="AJ181" s="52">
        <v>0</v>
      </c>
      <c r="AK181" s="7">
        <v>0</v>
      </c>
      <c r="AL181" s="53">
        <f t="shared" si="476"/>
        <v>0</v>
      </c>
      <c r="AM181" s="52">
        <v>0</v>
      </c>
      <c r="AN181" s="7">
        <v>0</v>
      </c>
      <c r="AO181" s="53">
        <f t="shared" si="477"/>
        <v>0</v>
      </c>
      <c r="AP181" s="99">
        <v>1.5630000000000002E-2</v>
      </c>
      <c r="AQ181" s="7">
        <v>0.64700000000000002</v>
      </c>
      <c r="AR181" s="53">
        <f t="shared" si="478"/>
        <v>41394.753678822774</v>
      </c>
      <c r="AS181" s="52">
        <v>0</v>
      </c>
      <c r="AT181" s="7">
        <v>0</v>
      </c>
      <c r="AU181" s="53">
        <f t="shared" si="479"/>
        <v>0</v>
      </c>
      <c r="AV181" s="52">
        <v>0</v>
      </c>
      <c r="AW181" s="7">
        <v>0</v>
      </c>
      <c r="AX181" s="53">
        <f t="shared" si="480"/>
        <v>0</v>
      </c>
      <c r="AY181" s="52">
        <v>0</v>
      </c>
      <c r="AZ181" s="7">
        <v>0</v>
      </c>
      <c r="BA181" s="53">
        <f t="shared" si="481"/>
        <v>0</v>
      </c>
      <c r="BB181" s="52">
        <v>0</v>
      </c>
      <c r="BC181" s="7">
        <v>0</v>
      </c>
      <c r="BD181" s="53">
        <f t="shared" si="482"/>
        <v>0</v>
      </c>
      <c r="BE181" s="99">
        <v>13.96908</v>
      </c>
      <c r="BF181" s="7">
        <v>185.16300000000001</v>
      </c>
      <c r="BG181" s="53">
        <f t="shared" si="483"/>
        <v>13255.203635457739</v>
      </c>
      <c r="BH181" s="52">
        <v>0</v>
      </c>
      <c r="BI181" s="7">
        <v>0</v>
      </c>
      <c r="BJ181" s="53">
        <f t="shared" si="484"/>
        <v>0</v>
      </c>
      <c r="BK181" s="52">
        <v>0</v>
      </c>
      <c r="BL181" s="7">
        <v>0</v>
      </c>
      <c r="BM181" s="53">
        <f t="shared" si="485"/>
        <v>0</v>
      </c>
      <c r="BN181" s="52">
        <v>0</v>
      </c>
      <c r="BO181" s="7">
        <v>0</v>
      </c>
      <c r="BP181" s="53">
        <f t="shared" si="486"/>
        <v>0</v>
      </c>
      <c r="BQ181" s="52">
        <v>0</v>
      </c>
      <c r="BR181" s="7">
        <v>0</v>
      </c>
      <c r="BS181" s="53">
        <f t="shared" si="487"/>
        <v>0</v>
      </c>
      <c r="BT181" s="52">
        <v>0</v>
      </c>
      <c r="BU181" s="7">
        <v>0</v>
      </c>
      <c r="BV181" s="53">
        <f t="shared" si="488"/>
        <v>0</v>
      </c>
      <c r="BW181" s="52">
        <v>0</v>
      </c>
      <c r="BX181" s="7">
        <v>0</v>
      </c>
      <c r="BY181" s="53">
        <f t="shared" si="489"/>
        <v>0</v>
      </c>
      <c r="BZ181" s="52">
        <v>0</v>
      </c>
      <c r="CA181" s="7">
        <v>0</v>
      </c>
      <c r="CB181" s="53">
        <f t="shared" si="490"/>
        <v>0</v>
      </c>
      <c r="CC181" s="52">
        <v>0</v>
      </c>
      <c r="CD181" s="7">
        <v>0</v>
      </c>
      <c r="CE181" s="53">
        <f t="shared" si="491"/>
        <v>0</v>
      </c>
      <c r="CF181" s="52">
        <v>0</v>
      </c>
      <c r="CG181" s="7">
        <v>0</v>
      </c>
      <c r="CH181" s="53">
        <f t="shared" si="492"/>
        <v>0</v>
      </c>
      <c r="CI181" s="52">
        <v>0</v>
      </c>
      <c r="CJ181" s="7">
        <v>0</v>
      </c>
      <c r="CK181" s="53">
        <f t="shared" si="493"/>
        <v>0</v>
      </c>
      <c r="CL181" s="52">
        <v>0</v>
      </c>
      <c r="CM181" s="7">
        <v>0</v>
      </c>
      <c r="CN181" s="53">
        <f t="shared" si="494"/>
        <v>0</v>
      </c>
      <c r="CO181" s="52">
        <v>0</v>
      </c>
      <c r="CP181" s="7">
        <v>0</v>
      </c>
      <c r="CQ181" s="53">
        <f t="shared" si="495"/>
        <v>0</v>
      </c>
      <c r="CR181" s="52">
        <v>0</v>
      </c>
      <c r="CS181" s="7">
        <v>0</v>
      </c>
      <c r="CT181" s="53">
        <f t="shared" si="496"/>
        <v>0</v>
      </c>
      <c r="CU181" s="52">
        <v>0</v>
      </c>
      <c r="CV181" s="7">
        <v>0</v>
      </c>
      <c r="CW181" s="53">
        <f t="shared" si="497"/>
        <v>0</v>
      </c>
      <c r="CX181" s="52">
        <v>0</v>
      </c>
      <c r="CY181" s="7">
        <v>0</v>
      </c>
      <c r="CZ181" s="53">
        <f t="shared" si="498"/>
        <v>0</v>
      </c>
      <c r="DA181" s="99">
        <v>330.48606999999998</v>
      </c>
      <c r="DB181" s="7">
        <v>2523.0320000000002</v>
      </c>
      <c r="DC181" s="53">
        <f t="shared" ref="DC181" si="548">IF(DA181=0,0,DB181/DA181*1000)</f>
        <v>7634.3066441499341</v>
      </c>
      <c r="DD181" s="52">
        <v>0</v>
      </c>
      <c r="DE181" s="7">
        <v>0</v>
      </c>
      <c r="DF181" s="53">
        <f t="shared" si="500"/>
        <v>0</v>
      </c>
      <c r="DG181" s="52">
        <v>0</v>
      </c>
      <c r="DH181" s="7">
        <v>0</v>
      </c>
      <c r="DI181" s="53">
        <f t="shared" si="501"/>
        <v>0</v>
      </c>
      <c r="DJ181" s="99">
        <v>0.33</v>
      </c>
      <c r="DK181" s="7">
        <v>7.1130000000000004</v>
      </c>
      <c r="DL181" s="53">
        <f t="shared" si="502"/>
        <v>21554.545454545456</v>
      </c>
      <c r="DM181" s="52">
        <v>0</v>
      </c>
      <c r="DN181" s="7">
        <v>0</v>
      </c>
      <c r="DO181" s="53">
        <f t="shared" si="503"/>
        <v>0</v>
      </c>
      <c r="DP181" s="52">
        <v>0</v>
      </c>
      <c r="DQ181" s="7">
        <v>0</v>
      </c>
      <c r="DR181" s="53">
        <f t="shared" si="504"/>
        <v>0</v>
      </c>
      <c r="DS181" s="52">
        <v>0</v>
      </c>
      <c r="DT181" s="7">
        <v>0</v>
      </c>
      <c r="DU181" s="53">
        <f t="shared" si="505"/>
        <v>0</v>
      </c>
      <c r="DV181" s="52">
        <v>0</v>
      </c>
      <c r="DW181" s="7">
        <v>0</v>
      </c>
      <c r="DX181" s="53">
        <f t="shared" si="506"/>
        <v>0</v>
      </c>
      <c r="DY181" s="99">
        <v>0.84869000000000006</v>
      </c>
      <c r="DZ181" s="7">
        <v>6.25</v>
      </c>
      <c r="EA181" s="53">
        <f t="shared" si="507"/>
        <v>7364.2908482484763</v>
      </c>
      <c r="EB181" s="99">
        <v>609.67052999999999</v>
      </c>
      <c r="EC181" s="7">
        <v>5553.5060000000003</v>
      </c>
      <c r="ED181" s="53">
        <f t="shared" si="508"/>
        <v>9109.0281172029099</v>
      </c>
      <c r="EE181" s="52">
        <v>0</v>
      </c>
      <c r="EF181" s="7">
        <v>0</v>
      </c>
      <c r="EG181" s="53">
        <f t="shared" si="509"/>
        <v>0</v>
      </c>
      <c r="EH181" s="52">
        <v>0</v>
      </c>
      <c r="EI181" s="7">
        <v>0</v>
      </c>
      <c r="EJ181" s="53">
        <f t="shared" si="510"/>
        <v>0</v>
      </c>
      <c r="EK181" s="52">
        <v>0</v>
      </c>
      <c r="EL181" s="7">
        <v>0</v>
      </c>
      <c r="EM181" s="53">
        <f t="shared" si="511"/>
        <v>0</v>
      </c>
      <c r="EN181" s="52">
        <v>0</v>
      </c>
      <c r="EO181" s="7">
        <v>0</v>
      </c>
      <c r="EP181" s="53">
        <f t="shared" si="512"/>
        <v>0</v>
      </c>
      <c r="EQ181" s="52">
        <v>0</v>
      </c>
      <c r="ER181" s="7">
        <v>0</v>
      </c>
      <c r="ES181" s="53">
        <f t="shared" si="513"/>
        <v>0</v>
      </c>
      <c r="ET181" s="52">
        <v>0</v>
      </c>
      <c r="EU181" s="7">
        <v>0</v>
      </c>
      <c r="EV181" s="53">
        <f t="shared" si="514"/>
        <v>0</v>
      </c>
      <c r="EW181" s="52">
        <v>0</v>
      </c>
      <c r="EX181" s="7">
        <v>0</v>
      </c>
      <c r="EY181" s="53">
        <f t="shared" si="515"/>
        <v>0</v>
      </c>
      <c r="EZ181" s="52">
        <v>0</v>
      </c>
      <c r="FA181" s="7">
        <v>0</v>
      </c>
      <c r="FB181" s="53">
        <f t="shared" si="516"/>
        <v>0</v>
      </c>
      <c r="FC181" s="52">
        <v>0</v>
      </c>
      <c r="FD181" s="7">
        <v>0</v>
      </c>
      <c r="FE181" s="53">
        <f t="shared" si="517"/>
        <v>0</v>
      </c>
      <c r="FF181" s="52">
        <v>0</v>
      </c>
      <c r="FG181" s="7">
        <v>0</v>
      </c>
      <c r="FH181" s="53">
        <f t="shared" si="518"/>
        <v>0</v>
      </c>
      <c r="FI181" s="52">
        <v>0</v>
      </c>
      <c r="FJ181" s="7">
        <v>0</v>
      </c>
      <c r="FK181" s="53">
        <f t="shared" si="519"/>
        <v>0</v>
      </c>
      <c r="FL181" s="52">
        <v>0</v>
      </c>
      <c r="FM181" s="7">
        <v>0</v>
      </c>
      <c r="FN181" s="53">
        <f t="shared" si="520"/>
        <v>0</v>
      </c>
      <c r="FO181" s="52">
        <v>0</v>
      </c>
      <c r="FP181" s="7">
        <v>0</v>
      </c>
      <c r="FQ181" s="53">
        <f t="shared" si="521"/>
        <v>0</v>
      </c>
      <c r="FR181" s="52">
        <v>0</v>
      </c>
      <c r="FS181" s="7">
        <v>0</v>
      </c>
      <c r="FT181" s="53">
        <f t="shared" si="522"/>
        <v>0</v>
      </c>
      <c r="FU181" s="52">
        <v>0</v>
      </c>
      <c r="FV181" s="7">
        <v>0</v>
      </c>
      <c r="FW181" s="53">
        <f t="shared" si="523"/>
        <v>0</v>
      </c>
      <c r="FX181" s="52">
        <v>0</v>
      </c>
      <c r="FY181" s="7">
        <v>0</v>
      </c>
      <c r="FZ181" s="53">
        <f t="shared" si="524"/>
        <v>0</v>
      </c>
      <c r="GA181" s="52">
        <v>0</v>
      </c>
      <c r="GB181" s="7">
        <v>0</v>
      </c>
      <c r="GC181" s="53">
        <f t="shared" si="525"/>
        <v>0</v>
      </c>
      <c r="GD181" s="52">
        <v>0</v>
      </c>
      <c r="GE181" s="7">
        <v>0</v>
      </c>
      <c r="GF181" s="53">
        <f t="shared" si="526"/>
        <v>0</v>
      </c>
      <c r="GG181" s="52">
        <v>0</v>
      </c>
      <c r="GH181" s="7">
        <v>0</v>
      </c>
      <c r="GI181" s="53">
        <f t="shared" si="527"/>
        <v>0</v>
      </c>
      <c r="GJ181" s="52">
        <v>0</v>
      </c>
      <c r="GK181" s="7">
        <v>0</v>
      </c>
      <c r="GL181" s="53">
        <f t="shared" si="528"/>
        <v>0</v>
      </c>
      <c r="GM181" s="52">
        <v>0</v>
      </c>
      <c r="GN181" s="7">
        <v>0</v>
      </c>
      <c r="GO181" s="53">
        <f t="shared" si="529"/>
        <v>0</v>
      </c>
      <c r="GP181" s="52">
        <v>0</v>
      </c>
      <c r="GQ181" s="7">
        <v>0</v>
      </c>
      <c r="GR181" s="53">
        <f t="shared" si="530"/>
        <v>0</v>
      </c>
      <c r="GS181" s="52">
        <v>0</v>
      </c>
      <c r="GT181" s="7">
        <v>0</v>
      </c>
      <c r="GU181" s="53">
        <f t="shared" si="531"/>
        <v>0</v>
      </c>
      <c r="GV181" s="52">
        <v>0</v>
      </c>
      <c r="GW181" s="7">
        <v>0</v>
      </c>
      <c r="GX181" s="53">
        <f t="shared" si="532"/>
        <v>0</v>
      </c>
      <c r="GY181" s="52">
        <v>0</v>
      </c>
      <c r="GZ181" s="7">
        <v>0</v>
      </c>
      <c r="HA181" s="53">
        <f t="shared" si="533"/>
        <v>0</v>
      </c>
      <c r="HB181" s="52">
        <v>0</v>
      </c>
      <c r="HC181" s="7">
        <v>0</v>
      </c>
      <c r="HD181" s="53">
        <f t="shared" si="534"/>
        <v>0</v>
      </c>
      <c r="HE181" s="52">
        <v>0</v>
      </c>
      <c r="HF181" s="7">
        <v>0</v>
      </c>
      <c r="HG181" s="53">
        <f t="shared" si="535"/>
        <v>0</v>
      </c>
      <c r="HH181" s="99">
        <v>0.1</v>
      </c>
      <c r="HI181" s="7">
        <v>1.2</v>
      </c>
      <c r="HJ181" s="53">
        <f t="shared" si="536"/>
        <v>11999.999999999998</v>
      </c>
      <c r="HK181" s="99">
        <v>1E-3</v>
      </c>
      <c r="HL181" s="7">
        <v>9.7000000000000003E-2</v>
      </c>
      <c r="HM181" s="53">
        <f t="shared" si="537"/>
        <v>97000</v>
      </c>
      <c r="HN181" s="52">
        <v>0</v>
      </c>
      <c r="HO181" s="7">
        <v>0</v>
      </c>
      <c r="HP181" s="53">
        <f t="shared" si="538"/>
        <v>0</v>
      </c>
      <c r="HQ181" s="52">
        <v>0</v>
      </c>
      <c r="HR181" s="7">
        <v>0</v>
      </c>
      <c r="HS181" s="53">
        <f t="shared" si="539"/>
        <v>0</v>
      </c>
      <c r="HT181" s="99">
        <v>0.10765999999999999</v>
      </c>
      <c r="HU181" s="7">
        <v>9.5299999999999994</v>
      </c>
      <c r="HV181" s="53">
        <f t="shared" si="540"/>
        <v>88519.412966747172</v>
      </c>
      <c r="HW181" s="99">
        <v>912.80452000000002</v>
      </c>
      <c r="HX181" s="7">
        <v>8093.2610000000004</v>
      </c>
      <c r="HY181" s="53">
        <f t="shared" si="541"/>
        <v>8866.3682340223295</v>
      </c>
      <c r="HZ181" s="10">
        <f t="shared" si="546"/>
        <v>2212.4504400000001</v>
      </c>
      <c r="IA181" s="15">
        <f t="shared" si="547"/>
        <v>19775.881999999998</v>
      </c>
    </row>
    <row r="182" spans="1:235" x14ac:dyDescent="0.3">
      <c r="A182" s="73">
        <v>2021</v>
      </c>
      <c r="B182" s="69" t="s">
        <v>12</v>
      </c>
      <c r="C182" s="52">
        <v>0</v>
      </c>
      <c r="D182" s="7">
        <v>0</v>
      </c>
      <c r="E182" s="53">
        <f t="shared" si="545"/>
        <v>0</v>
      </c>
      <c r="F182" s="52">
        <v>0</v>
      </c>
      <c r="G182" s="7">
        <v>0</v>
      </c>
      <c r="H182" s="53">
        <f t="shared" si="466"/>
        <v>0</v>
      </c>
      <c r="I182" s="99">
        <v>6.7649999999999997</v>
      </c>
      <c r="J182" s="7">
        <v>73.8</v>
      </c>
      <c r="K182" s="53">
        <f t="shared" si="467"/>
        <v>10909.09090909091</v>
      </c>
      <c r="L182" s="52">
        <v>0</v>
      </c>
      <c r="M182" s="7">
        <v>0</v>
      </c>
      <c r="N182" s="53">
        <f t="shared" si="468"/>
        <v>0</v>
      </c>
      <c r="O182" s="52">
        <v>0</v>
      </c>
      <c r="P182" s="7">
        <v>0</v>
      </c>
      <c r="Q182" s="53">
        <f t="shared" si="469"/>
        <v>0</v>
      </c>
      <c r="R182" s="99">
        <v>548.09954000000005</v>
      </c>
      <c r="S182" s="7">
        <v>5468.424</v>
      </c>
      <c r="T182" s="53">
        <f t="shared" si="470"/>
        <v>9977.0636552623255</v>
      </c>
      <c r="U182" s="52">
        <v>0</v>
      </c>
      <c r="V182" s="7">
        <v>0</v>
      </c>
      <c r="W182" s="53">
        <f t="shared" si="471"/>
        <v>0</v>
      </c>
      <c r="X182" s="52">
        <v>0</v>
      </c>
      <c r="Y182" s="7">
        <v>0</v>
      </c>
      <c r="Z182" s="53">
        <f t="shared" si="472"/>
        <v>0</v>
      </c>
      <c r="AA182" s="52">
        <v>0</v>
      </c>
      <c r="AB182" s="7">
        <v>0</v>
      </c>
      <c r="AC182" s="53">
        <f t="shared" si="473"/>
        <v>0</v>
      </c>
      <c r="AD182" s="52">
        <v>0</v>
      </c>
      <c r="AE182" s="7">
        <v>0</v>
      </c>
      <c r="AF182" s="53">
        <f t="shared" si="474"/>
        <v>0</v>
      </c>
      <c r="AG182" s="52">
        <v>0</v>
      </c>
      <c r="AH182" s="7">
        <v>0</v>
      </c>
      <c r="AI182" s="53">
        <f t="shared" si="475"/>
        <v>0</v>
      </c>
      <c r="AJ182" s="52">
        <v>0</v>
      </c>
      <c r="AK182" s="7">
        <v>0</v>
      </c>
      <c r="AL182" s="53">
        <f t="shared" si="476"/>
        <v>0</v>
      </c>
      <c r="AM182" s="52">
        <v>0</v>
      </c>
      <c r="AN182" s="7">
        <v>0</v>
      </c>
      <c r="AO182" s="53">
        <f t="shared" si="477"/>
        <v>0</v>
      </c>
      <c r="AP182" s="52">
        <v>0</v>
      </c>
      <c r="AQ182" s="7">
        <v>0</v>
      </c>
      <c r="AR182" s="53">
        <f t="shared" si="478"/>
        <v>0</v>
      </c>
      <c r="AS182" s="52">
        <v>0</v>
      </c>
      <c r="AT182" s="7">
        <v>0</v>
      </c>
      <c r="AU182" s="53">
        <f t="shared" si="479"/>
        <v>0</v>
      </c>
      <c r="AV182" s="52">
        <v>0</v>
      </c>
      <c r="AW182" s="7">
        <v>0</v>
      </c>
      <c r="AX182" s="53">
        <f t="shared" si="480"/>
        <v>0</v>
      </c>
      <c r="AY182" s="52">
        <v>0</v>
      </c>
      <c r="AZ182" s="7">
        <v>0</v>
      </c>
      <c r="BA182" s="53">
        <f t="shared" si="481"/>
        <v>0</v>
      </c>
      <c r="BB182" s="52">
        <v>0</v>
      </c>
      <c r="BC182" s="7">
        <v>0</v>
      </c>
      <c r="BD182" s="53">
        <f t="shared" si="482"/>
        <v>0</v>
      </c>
      <c r="BE182" s="99">
        <v>5.2214099999999997</v>
      </c>
      <c r="BF182" s="7">
        <v>74.884</v>
      </c>
      <c r="BG182" s="53">
        <f t="shared" si="483"/>
        <v>14341.719956869889</v>
      </c>
      <c r="BH182" s="52">
        <v>0</v>
      </c>
      <c r="BI182" s="7">
        <v>0</v>
      </c>
      <c r="BJ182" s="53">
        <f t="shared" si="484"/>
        <v>0</v>
      </c>
      <c r="BK182" s="52">
        <v>0</v>
      </c>
      <c r="BL182" s="7">
        <v>0</v>
      </c>
      <c r="BM182" s="53">
        <f t="shared" si="485"/>
        <v>0</v>
      </c>
      <c r="BN182" s="52">
        <v>0</v>
      </c>
      <c r="BO182" s="7">
        <v>0</v>
      </c>
      <c r="BP182" s="53">
        <f t="shared" si="486"/>
        <v>0</v>
      </c>
      <c r="BQ182" s="52">
        <v>0</v>
      </c>
      <c r="BR182" s="7">
        <v>0</v>
      </c>
      <c r="BS182" s="53">
        <f t="shared" si="487"/>
        <v>0</v>
      </c>
      <c r="BT182" s="52">
        <v>0</v>
      </c>
      <c r="BU182" s="7">
        <v>0</v>
      </c>
      <c r="BV182" s="53">
        <f t="shared" si="488"/>
        <v>0</v>
      </c>
      <c r="BW182" s="52">
        <v>0</v>
      </c>
      <c r="BX182" s="7">
        <v>0</v>
      </c>
      <c r="BY182" s="53">
        <f t="shared" si="489"/>
        <v>0</v>
      </c>
      <c r="BZ182" s="52">
        <v>0</v>
      </c>
      <c r="CA182" s="7">
        <v>0</v>
      </c>
      <c r="CB182" s="53">
        <f t="shared" si="490"/>
        <v>0</v>
      </c>
      <c r="CC182" s="52">
        <v>0</v>
      </c>
      <c r="CD182" s="7">
        <v>0</v>
      </c>
      <c r="CE182" s="53">
        <f t="shared" si="491"/>
        <v>0</v>
      </c>
      <c r="CF182" s="52">
        <v>0</v>
      </c>
      <c r="CG182" s="7">
        <v>0</v>
      </c>
      <c r="CH182" s="53">
        <f t="shared" si="492"/>
        <v>0</v>
      </c>
      <c r="CI182" s="99">
        <v>7.5889999999999999E-2</v>
      </c>
      <c r="CJ182" s="7">
        <v>2.7469999999999999</v>
      </c>
      <c r="CK182" s="53">
        <f t="shared" si="493"/>
        <v>36197.127421267622</v>
      </c>
      <c r="CL182" s="52">
        <v>0</v>
      </c>
      <c r="CM182" s="7">
        <v>0</v>
      </c>
      <c r="CN182" s="53">
        <f t="shared" si="494"/>
        <v>0</v>
      </c>
      <c r="CO182" s="52">
        <v>0</v>
      </c>
      <c r="CP182" s="7">
        <v>0</v>
      </c>
      <c r="CQ182" s="53">
        <f t="shared" si="495"/>
        <v>0</v>
      </c>
      <c r="CR182" s="52">
        <v>0</v>
      </c>
      <c r="CS182" s="7">
        <v>0</v>
      </c>
      <c r="CT182" s="53">
        <f t="shared" si="496"/>
        <v>0</v>
      </c>
      <c r="CU182" s="52">
        <v>0</v>
      </c>
      <c r="CV182" s="7">
        <v>0</v>
      </c>
      <c r="CW182" s="53">
        <f t="shared" si="497"/>
        <v>0</v>
      </c>
      <c r="CX182" s="52">
        <v>0</v>
      </c>
      <c r="CY182" s="7">
        <v>0</v>
      </c>
      <c r="CZ182" s="53">
        <f t="shared" si="498"/>
        <v>0</v>
      </c>
      <c r="DA182" s="99">
        <v>488.82961999999998</v>
      </c>
      <c r="DB182" s="7">
        <v>4932.3689999999997</v>
      </c>
      <c r="DC182" s="53">
        <f t="shared" si="499"/>
        <v>10090.159839332158</v>
      </c>
      <c r="DD182" s="52">
        <v>0</v>
      </c>
      <c r="DE182" s="7">
        <v>0</v>
      </c>
      <c r="DF182" s="53">
        <f t="shared" si="500"/>
        <v>0</v>
      </c>
      <c r="DG182" s="52">
        <v>0</v>
      </c>
      <c r="DH182" s="7">
        <v>0</v>
      </c>
      <c r="DI182" s="53">
        <f t="shared" si="501"/>
        <v>0</v>
      </c>
      <c r="DJ182" s="99">
        <v>5.0999999999999997E-2</v>
      </c>
      <c r="DK182" s="7">
        <v>2.0129999999999999</v>
      </c>
      <c r="DL182" s="53">
        <f t="shared" si="502"/>
        <v>39470.588235294119</v>
      </c>
      <c r="DM182" s="52">
        <v>0</v>
      </c>
      <c r="DN182" s="7">
        <v>0</v>
      </c>
      <c r="DO182" s="53">
        <f t="shared" si="503"/>
        <v>0</v>
      </c>
      <c r="DP182" s="52">
        <v>0</v>
      </c>
      <c r="DQ182" s="7">
        <v>0</v>
      </c>
      <c r="DR182" s="53">
        <f t="shared" si="504"/>
        <v>0</v>
      </c>
      <c r="DS182" s="52">
        <v>0</v>
      </c>
      <c r="DT182" s="7">
        <v>0</v>
      </c>
      <c r="DU182" s="53">
        <f t="shared" si="505"/>
        <v>0</v>
      </c>
      <c r="DV182" s="52">
        <v>0</v>
      </c>
      <c r="DW182" s="7">
        <v>0</v>
      </c>
      <c r="DX182" s="53">
        <f t="shared" si="506"/>
        <v>0</v>
      </c>
      <c r="DY182" s="99">
        <v>0.42781999999999998</v>
      </c>
      <c r="DZ182" s="7">
        <v>6.4669999999999996</v>
      </c>
      <c r="EA182" s="53">
        <f t="shared" si="507"/>
        <v>15116.170352017203</v>
      </c>
      <c r="EB182" s="99">
        <v>1003.12897</v>
      </c>
      <c r="EC182" s="7">
        <v>6928.9809999999998</v>
      </c>
      <c r="ED182" s="53">
        <f t="shared" si="508"/>
        <v>6907.3680525845048</v>
      </c>
      <c r="EE182" s="52">
        <v>0</v>
      </c>
      <c r="EF182" s="7">
        <v>0</v>
      </c>
      <c r="EG182" s="53">
        <f t="shared" si="509"/>
        <v>0</v>
      </c>
      <c r="EH182" s="52">
        <v>0</v>
      </c>
      <c r="EI182" s="7">
        <v>0</v>
      </c>
      <c r="EJ182" s="53">
        <f t="shared" si="510"/>
        <v>0</v>
      </c>
      <c r="EK182" s="52">
        <v>0</v>
      </c>
      <c r="EL182" s="7">
        <v>0</v>
      </c>
      <c r="EM182" s="53">
        <f t="shared" si="511"/>
        <v>0</v>
      </c>
      <c r="EN182" s="52">
        <v>0</v>
      </c>
      <c r="EO182" s="7">
        <v>0</v>
      </c>
      <c r="EP182" s="53">
        <f t="shared" si="512"/>
        <v>0</v>
      </c>
      <c r="EQ182" s="52">
        <v>0</v>
      </c>
      <c r="ER182" s="7">
        <v>0</v>
      </c>
      <c r="ES182" s="53">
        <f t="shared" si="513"/>
        <v>0</v>
      </c>
      <c r="ET182" s="52">
        <v>0</v>
      </c>
      <c r="EU182" s="7">
        <v>0</v>
      </c>
      <c r="EV182" s="53">
        <f t="shared" si="514"/>
        <v>0</v>
      </c>
      <c r="EW182" s="52">
        <v>0</v>
      </c>
      <c r="EX182" s="7">
        <v>0</v>
      </c>
      <c r="EY182" s="53">
        <f t="shared" si="515"/>
        <v>0</v>
      </c>
      <c r="EZ182" s="52">
        <v>0</v>
      </c>
      <c r="FA182" s="7">
        <v>0</v>
      </c>
      <c r="FB182" s="53">
        <f t="shared" si="516"/>
        <v>0</v>
      </c>
      <c r="FC182" s="52">
        <v>0</v>
      </c>
      <c r="FD182" s="7">
        <v>0</v>
      </c>
      <c r="FE182" s="53">
        <f t="shared" si="517"/>
        <v>0</v>
      </c>
      <c r="FF182" s="52">
        <v>0</v>
      </c>
      <c r="FG182" s="7">
        <v>0</v>
      </c>
      <c r="FH182" s="53">
        <f t="shared" si="518"/>
        <v>0</v>
      </c>
      <c r="FI182" s="52">
        <v>0</v>
      </c>
      <c r="FJ182" s="7">
        <v>0</v>
      </c>
      <c r="FK182" s="53">
        <f t="shared" si="519"/>
        <v>0</v>
      </c>
      <c r="FL182" s="52">
        <v>0</v>
      </c>
      <c r="FM182" s="7">
        <v>0</v>
      </c>
      <c r="FN182" s="53">
        <f t="shared" si="520"/>
        <v>0</v>
      </c>
      <c r="FO182" s="52">
        <v>0</v>
      </c>
      <c r="FP182" s="7">
        <v>0</v>
      </c>
      <c r="FQ182" s="53">
        <f t="shared" si="521"/>
        <v>0</v>
      </c>
      <c r="FR182" s="52">
        <v>0</v>
      </c>
      <c r="FS182" s="7">
        <v>0</v>
      </c>
      <c r="FT182" s="53">
        <f t="shared" si="522"/>
        <v>0</v>
      </c>
      <c r="FU182" s="52">
        <v>0</v>
      </c>
      <c r="FV182" s="7">
        <v>0</v>
      </c>
      <c r="FW182" s="53">
        <f t="shared" si="523"/>
        <v>0</v>
      </c>
      <c r="FX182" s="52">
        <v>0</v>
      </c>
      <c r="FY182" s="7">
        <v>0</v>
      </c>
      <c r="FZ182" s="53">
        <f t="shared" si="524"/>
        <v>0</v>
      </c>
      <c r="GA182" s="52">
        <v>0</v>
      </c>
      <c r="GB182" s="7">
        <v>0</v>
      </c>
      <c r="GC182" s="53">
        <f t="shared" si="525"/>
        <v>0</v>
      </c>
      <c r="GD182" s="52">
        <v>0</v>
      </c>
      <c r="GE182" s="7">
        <v>0</v>
      </c>
      <c r="GF182" s="53">
        <f t="shared" si="526"/>
        <v>0</v>
      </c>
      <c r="GG182" s="52">
        <v>0</v>
      </c>
      <c r="GH182" s="7">
        <v>0</v>
      </c>
      <c r="GI182" s="53">
        <f t="shared" si="527"/>
        <v>0</v>
      </c>
      <c r="GJ182" s="52">
        <v>0</v>
      </c>
      <c r="GK182" s="7">
        <v>0</v>
      </c>
      <c r="GL182" s="53">
        <f t="shared" si="528"/>
        <v>0</v>
      </c>
      <c r="GM182" s="52">
        <v>0</v>
      </c>
      <c r="GN182" s="7">
        <v>0</v>
      </c>
      <c r="GO182" s="53">
        <f t="shared" si="529"/>
        <v>0</v>
      </c>
      <c r="GP182" s="52">
        <v>0</v>
      </c>
      <c r="GQ182" s="7">
        <v>0</v>
      </c>
      <c r="GR182" s="53">
        <f t="shared" si="530"/>
        <v>0</v>
      </c>
      <c r="GS182" s="52">
        <v>0</v>
      </c>
      <c r="GT182" s="7">
        <v>0</v>
      </c>
      <c r="GU182" s="53">
        <f t="shared" si="531"/>
        <v>0</v>
      </c>
      <c r="GV182" s="52">
        <v>0</v>
      </c>
      <c r="GW182" s="7">
        <v>0</v>
      </c>
      <c r="GX182" s="53">
        <f t="shared" si="532"/>
        <v>0</v>
      </c>
      <c r="GY182" s="52">
        <v>0</v>
      </c>
      <c r="GZ182" s="7">
        <v>0</v>
      </c>
      <c r="HA182" s="53">
        <f t="shared" si="533"/>
        <v>0</v>
      </c>
      <c r="HB182" s="52">
        <v>0</v>
      </c>
      <c r="HC182" s="7">
        <v>0</v>
      </c>
      <c r="HD182" s="53">
        <f t="shared" si="534"/>
        <v>0</v>
      </c>
      <c r="HE182" s="52">
        <v>0</v>
      </c>
      <c r="HF182" s="7">
        <v>0</v>
      </c>
      <c r="HG182" s="53">
        <f t="shared" si="535"/>
        <v>0</v>
      </c>
      <c r="HH182" s="52">
        <v>0</v>
      </c>
      <c r="HI182" s="7">
        <v>0</v>
      </c>
      <c r="HJ182" s="53">
        <f t="shared" si="536"/>
        <v>0</v>
      </c>
      <c r="HK182" s="52">
        <v>0</v>
      </c>
      <c r="HL182" s="7">
        <v>0</v>
      </c>
      <c r="HM182" s="53">
        <f t="shared" si="537"/>
        <v>0</v>
      </c>
      <c r="HN182" s="52">
        <v>0</v>
      </c>
      <c r="HO182" s="7">
        <v>0</v>
      </c>
      <c r="HP182" s="53">
        <f t="shared" si="538"/>
        <v>0</v>
      </c>
      <c r="HQ182" s="52">
        <v>0</v>
      </c>
      <c r="HR182" s="7">
        <v>0</v>
      </c>
      <c r="HS182" s="53">
        <f t="shared" si="539"/>
        <v>0</v>
      </c>
      <c r="HT182" s="99">
        <v>0.09</v>
      </c>
      <c r="HU182" s="7">
        <v>1.5620000000000001</v>
      </c>
      <c r="HV182" s="53">
        <f t="shared" si="540"/>
        <v>17355.555555555558</v>
      </c>
      <c r="HW182" s="99">
        <v>1350.4005400000001</v>
      </c>
      <c r="HX182" s="7">
        <v>13463.648999999999</v>
      </c>
      <c r="HY182" s="53">
        <f t="shared" si="541"/>
        <v>9970.1152370688469</v>
      </c>
      <c r="HZ182" s="10">
        <f t="shared" si="546"/>
        <v>3403.08979</v>
      </c>
      <c r="IA182" s="15">
        <f t="shared" si="547"/>
        <v>30954.895999999993</v>
      </c>
    </row>
    <row r="183" spans="1:235" x14ac:dyDescent="0.3">
      <c r="A183" s="73">
        <v>2021</v>
      </c>
      <c r="B183" s="69" t="s">
        <v>13</v>
      </c>
      <c r="C183" s="52">
        <v>0</v>
      </c>
      <c r="D183" s="7">
        <v>0</v>
      </c>
      <c r="E183" s="53">
        <f t="shared" si="545"/>
        <v>0</v>
      </c>
      <c r="F183" s="52">
        <v>0</v>
      </c>
      <c r="G183" s="7">
        <v>0</v>
      </c>
      <c r="H183" s="53">
        <f t="shared" si="466"/>
        <v>0</v>
      </c>
      <c r="I183" s="52">
        <v>0</v>
      </c>
      <c r="J183" s="7">
        <v>0</v>
      </c>
      <c r="K183" s="53">
        <f t="shared" si="467"/>
        <v>0</v>
      </c>
      <c r="L183" s="52">
        <v>0</v>
      </c>
      <c r="M183" s="7">
        <v>0</v>
      </c>
      <c r="N183" s="53">
        <f t="shared" si="468"/>
        <v>0</v>
      </c>
      <c r="O183" s="52">
        <v>0</v>
      </c>
      <c r="P183" s="7">
        <v>0</v>
      </c>
      <c r="Q183" s="53">
        <f t="shared" si="469"/>
        <v>0</v>
      </c>
      <c r="R183" s="99">
        <v>615.49348999999995</v>
      </c>
      <c r="S183" s="7">
        <v>7736.2430000000004</v>
      </c>
      <c r="T183" s="53">
        <f t="shared" si="470"/>
        <v>12569.171121533715</v>
      </c>
      <c r="U183" s="52">
        <v>0</v>
      </c>
      <c r="V183" s="7">
        <v>0</v>
      </c>
      <c r="W183" s="53">
        <f t="shared" si="471"/>
        <v>0</v>
      </c>
      <c r="X183" s="52">
        <v>0</v>
      </c>
      <c r="Y183" s="7">
        <v>0</v>
      </c>
      <c r="Z183" s="53">
        <f t="shared" si="472"/>
        <v>0</v>
      </c>
      <c r="AA183" s="52">
        <v>0</v>
      </c>
      <c r="AB183" s="7">
        <v>0</v>
      </c>
      <c r="AC183" s="53">
        <f t="shared" si="473"/>
        <v>0</v>
      </c>
      <c r="AD183" s="52">
        <v>0</v>
      </c>
      <c r="AE183" s="7">
        <v>0</v>
      </c>
      <c r="AF183" s="53">
        <f t="shared" si="474"/>
        <v>0</v>
      </c>
      <c r="AG183" s="52">
        <v>0</v>
      </c>
      <c r="AH183" s="7">
        <v>0</v>
      </c>
      <c r="AI183" s="53">
        <f t="shared" si="475"/>
        <v>0</v>
      </c>
      <c r="AJ183" s="52">
        <v>0</v>
      </c>
      <c r="AK183" s="7">
        <v>0</v>
      </c>
      <c r="AL183" s="53">
        <f t="shared" si="476"/>
        <v>0</v>
      </c>
      <c r="AM183" s="52">
        <v>0</v>
      </c>
      <c r="AN183" s="7">
        <v>0</v>
      </c>
      <c r="AO183" s="53">
        <f t="shared" si="477"/>
        <v>0</v>
      </c>
      <c r="AP183" s="52">
        <v>0</v>
      </c>
      <c r="AQ183" s="7">
        <v>0</v>
      </c>
      <c r="AR183" s="53">
        <f t="shared" si="478"/>
        <v>0</v>
      </c>
      <c r="AS183" s="52">
        <v>0</v>
      </c>
      <c r="AT183" s="7">
        <v>0</v>
      </c>
      <c r="AU183" s="53">
        <f t="shared" si="479"/>
        <v>0</v>
      </c>
      <c r="AV183" s="52">
        <v>0</v>
      </c>
      <c r="AW183" s="7">
        <v>0</v>
      </c>
      <c r="AX183" s="53">
        <f t="shared" si="480"/>
        <v>0</v>
      </c>
      <c r="AY183" s="52">
        <v>0</v>
      </c>
      <c r="AZ183" s="7">
        <v>0</v>
      </c>
      <c r="BA183" s="53">
        <f t="shared" si="481"/>
        <v>0</v>
      </c>
      <c r="BB183" s="52">
        <v>0</v>
      </c>
      <c r="BC183" s="7">
        <v>0</v>
      </c>
      <c r="BD183" s="53">
        <f t="shared" si="482"/>
        <v>0</v>
      </c>
      <c r="BE183" s="99">
        <v>1.6109100000000001</v>
      </c>
      <c r="BF183" s="7">
        <v>27.282</v>
      </c>
      <c r="BG183" s="53">
        <f t="shared" si="483"/>
        <v>16935.76922360653</v>
      </c>
      <c r="BH183" s="52">
        <v>0</v>
      </c>
      <c r="BI183" s="7">
        <v>0</v>
      </c>
      <c r="BJ183" s="53">
        <f t="shared" si="484"/>
        <v>0</v>
      </c>
      <c r="BK183" s="52">
        <v>0</v>
      </c>
      <c r="BL183" s="7">
        <v>0</v>
      </c>
      <c r="BM183" s="53">
        <f t="shared" si="485"/>
        <v>0</v>
      </c>
      <c r="BN183" s="52">
        <v>0</v>
      </c>
      <c r="BO183" s="7">
        <v>0</v>
      </c>
      <c r="BP183" s="53">
        <f t="shared" si="486"/>
        <v>0</v>
      </c>
      <c r="BQ183" s="52">
        <v>0</v>
      </c>
      <c r="BR183" s="7">
        <v>0</v>
      </c>
      <c r="BS183" s="53">
        <f t="shared" si="487"/>
        <v>0</v>
      </c>
      <c r="BT183" s="52">
        <v>0</v>
      </c>
      <c r="BU183" s="7">
        <v>0</v>
      </c>
      <c r="BV183" s="53">
        <f t="shared" si="488"/>
        <v>0</v>
      </c>
      <c r="BW183" s="52">
        <v>0</v>
      </c>
      <c r="BX183" s="7">
        <v>0</v>
      </c>
      <c r="BY183" s="53">
        <f t="shared" si="489"/>
        <v>0</v>
      </c>
      <c r="BZ183" s="52">
        <v>0</v>
      </c>
      <c r="CA183" s="7">
        <v>0</v>
      </c>
      <c r="CB183" s="53">
        <f t="shared" si="490"/>
        <v>0</v>
      </c>
      <c r="CC183" s="52">
        <v>0</v>
      </c>
      <c r="CD183" s="7">
        <v>0</v>
      </c>
      <c r="CE183" s="53">
        <f t="shared" si="491"/>
        <v>0</v>
      </c>
      <c r="CF183" s="52">
        <v>0</v>
      </c>
      <c r="CG183" s="7">
        <v>0</v>
      </c>
      <c r="CH183" s="53">
        <f t="shared" si="492"/>
        <v>0</v>
      </c>
      <c r="CI183" s="52">
        <v>0</v>
      </c>
      <c r="CJ183" s="7">
        <v>0</v>
      </c>
      <c r="CK183" s="53">
        <f t="shared" si="493"/>
        <v>0</v>
      </c>
      <c r="CL183" s="52">
        <v>0</v>
      </c>
      <c r="CM183" s="7">
        <v>0</v>
      </c>
      <c r="CN183" s="53">
        <f t="shared" si="494"/>
        <v>0</v>
      </c>
      <c r="CO183" s="52">
        <v>0</v>
      </c>
      <c r="CP183" s="7">
        <v>0</v>
      </c>
      <c r="CQ183" s="53">
        <f t="shared" si="495"/>
        <v>0</v>
      </c>
      <c r="CR183" s="52">
        <v>0</v>
      </c>
      <c r="CS183" s="7">
        <v>0</v>
      </c>
      <c r="CT183" s="53">
        <f t="shared" si="496"/>
        <v>0</v>
      </c>
      <c r="CU183" s="52">
        <v>0</v>
      </c>
      <c r="CV183" s="7">
        <v>0</v>
      </c>
      <c r="CW183" s="53">
        <f t="shared" si="497"/>
        <v>0</v>
      </c>
      <c r="CX183" s="52">
        <v>0</v>
      </c>
      <c r="CY183" s="7">
        <v>0</v>
      </c>
      <c r="CZ183" s="53">
        <f t="shared" si="498"/>
        <v>0</v>
      </c>
      <c r="DA183" s="99">
        <v>361.45489000000003</v>
      </c>
      <c r="DB183" s="7">
        <v>3488.4540000000002</v>
      </c>
      <c r="DC183" s="53">
        <f t="shared" si="499"/>
        <v>9651.146232936564</v>
      </c>
      <c r="DD183" s="52">
        <v>0</v>
      </c>
      <c r="DE183" s="7">
        <v>0</v>
      </c>
      <c r="DF183" s="53">
        <f t="shared" si="500"/>
        <v>0</v>
      </c>
      <c r="DG183" s="52">
        <v>0</v>
      </c>
      <c r="DH183" s="7">
        <v>0</v>
      </c>
      <c r="DI183" s="53">
        <f t="shared" si="501"/>
        <v>0</v>
      </c>
      <c r="DJ183" s="99">
        <v>1.0629999999999999</v>
      </c>
      <c r="DK183" s="7">
        <v>38.021000000000001</v>
      </c>
      <c r="DL183" s="53">
        <f t="shared" si="502"/>
        <v>35767.63875823142</v>
      </c>
      <c r="DM183" s="52">
        <v>0</v>
      </c>
      <c r="DN183" s="7">
        <v>0</v>
      </c>
      <c r="DO183" s="53">
        <f t="shared" si="503"/>
        <v>0</v>
      </c>
      <c r="DP183" s="52">
        <v>0</v>
      </c>
      <c r="DQ183" s="7">
        <v>0</v>
      </c>
      <c r="DR183" s="53">
        <f t="shared" si="504"/>
        <v>0</v>
      </c>
      <c r="DS183" s="52">
        <v>0</v>
      </c>
      <c r="DT183" s="7">
        <v>0</v>
      </c>
      <c r="DU183" s="53">
        <f t="shared" si="505"/>
        <v>0</v>
      </c>
      <c r="DV183" s="52">
        <v>0</v>
      </c>
      <c r="DW183" s="7">
        <v>0</v>
      </c>
      <c r="DX183" s="53">
        <f t="shared" si="506"/>
        <v>0</v>
      </c>
      <c r="DY183" s="99">
        <v>0.49786000000000002</v>
      </c>
      <c r="DZ183" s="7">
        <v>12.257999999999999</v>
      </c>
      <c r="EA183" s="53">
        <f t="shared" si="507"/>
        <v>24621.379504278309</v>
      </c>
      <c r="EB183" s="99">
        <v>823.09364000000005</v>
      </c>
      <c r="EC183" s="7">
        <v>7965.0649999999996</v>
      </c>
      <c r="ED183" s="53">
        <f t="shared" si="508"/>
        <v>9676.9852334176685</v>
      </c>
      <c r="EE183" s="52">
        <v>0</v>
      </c>
      <c r="EF183" s="7">
        <v>0</v>
      </c>
      <c r="EG183" s="53">
        <f t="shared" si="509"/>
        <v>0</v>
      </c>
      <c r="EH183" s="52">
        <v>0</v>
      </c>
      <c r="EI183" s="7">
        <v>0</v>
      </c>
      <c r="EJ183" s="53">
        <f t="shared" si="510"/>
        <v>0</v>
      </c>
      <c r="EK183" s="52">
        <v>0</v>
      </c>
      <c r="EL183" s="7">
        <v>0</v>
      </c>
      <c r="EM183" s="53">
        <f t="shared" si="511"/>
        <v>0</v>
      </c>
      <c r="EN183" s="52">
        <v>0</v>
      </c>
      <c r="EO183" s="7">
        <v>0</v>
      </c>
      <c r="EP183" s="53">
        <f t="shared" si="512"/>
        <v>0</v>
      </c>
      <c r="EQ183" s="52">
        <v>0</v>
      </c>
      <c r="ER183" s="7">
        <v>0</v>
      </c>
      <c r="ES183" s="53">
        <f t="shared" si="513"/>
        <v>0</v>
      </c>
      <c r="ET183" s="52">
        <v>0</v>
      </c>
      <c r="EU183" s="7">
        <v>0</v>
      </c>
      <c r="EV183" s="53">
        <f t="shared" si="514"/>
        <v>0</v>
      </c>
      <c r="EW183" s="52">
        <v>0</v>
      </c>
      <c r="EX183" s="7">
        <v>0</v>
      </c>
      <c r="EY183" s="53">
        <f t="shared" si="515"/>
        <v>0</v>
      </c>
      <c r="EZ183" s="52">
        <v>0</v>
      </c>
      <c r="FA183" s="7">
        <v>0</v>
      </c>
      <c r="FB183" s="53">
        <f t="shared" si="516"/>
        <v>0</v>
      </c>
      <c r="FC183" s="52">
        <v>0</v>
      </c>
      <c r="FD183" s="7">
        <v>0</v>
      </c>
      <c r="FE183" s="53">
        <f t="shared" si="517"/>
        <v>0</v>
      </c>
      <c r="FF183" s="52">
        <v>0</v>
      </c>
      <c r="FG183" s="7">
        <v>0</v>
      </c>
      <c r="FH183" s="53">
        <f t="shared" si="518"/>
        <v>0</v>
      </c>
      <c r="FI183" s="99">
        <v>0.53215999999999997</v>
      </c>
      <c r="FJ183" s="7">
        <v>5.4530000000000003</v>
      </c>
      <c r="FK183" s="53">
        <f t="shared" si="519"/>
        <v>10246.918220084186</v>
      </c>
      <c r="FL183" s="52">
        <v>0</v>
      </c>
      <c r="FM183" s="7">
        <v>0</v>
      </c>
      <c r="FN183" s="53">
        <f t="shared" si="520"/>
        <v>0</v>
      </c>
      <c r="FO183" s="52">
        <v>0</v>
      </c>
      <c r="FP183" s="7">
        <v>0</v>
      </c>
      <c r="FQ183" s="53">
        <f t="shared" si="521"/>
        <v>0</v>
      </c>
      <c r="FR183" s="52">
        <v>0</v>
      </c>
      <c r="FS183" s="7">
        <v>0</v>
      </c>
      <c r="FT183" s="53">
        <f t="shared" si="522"/>
        <v>0</v>
      </c>
      <c r="FU183" s="52">
        <v>0</v>
      </c>
      <c r="FV183" s="7">
        <v>0</v>
      </c>
      <c r="FW183" s="53">
        <f t="shared" si="523"/>
        <v>0</v>
      </c>
      <c r="FX183" s="52">
        <v>0</v>
      </c>
      <c r="FY183" s="7">
        <v>0</v>
      </c>
      <c r="FZ183" s="53">
        <f t="shared" si="524"/>
        <v>0</v>
      </c>
      <c r="GA183" s="52">
        <v>0</v>
      </c>
      <c r="GB183" s="7">
        <v>0</v>
      </c>
      <c r="GC183" s="53">
        <f t="shared" si="525"/>
        <v>0</v>
      </c>
      <c r="GD183" s="52">
        <v>0</v>
      </c>
      <c r="GE183" s="7">
        <v>0</v>
      </c>
      <c r="GF183" s="53">
        <f t="shared" si="526"/>
        <v>0</v>
      </c>
      <c r="GG183" s="52">
        <v>0</v>
      </c>
      <c r="GH183" s="7">
        <v>0</v>
      </c>
      <c r="GI183" s="53">
        <f t="shared" si="527"/>
        <v>0</v>
      </c>
      <c r="GJ183" s="52">
        <v>0</v>
      </c>
      <c r="GK183" s="7">
        <v>0</v>
      </c>
      <c r="GL183" s="53">
        <f t="shared" si="528"/>
        <v>0</v>
      </c>
      <c r="GM183" s="52">
        <v>0</v>
      </c>
      <c r="GN183" s="7">
        <v>0</v>
      </c>
      <c r="GO183" s="53">
        <f t="shared" si="529"/>
        <v>0</v>
      </c>
      <c r="GP183" s="99">
        <v>1.0999999999999999E-2</v>
      </c>
      <c r="GQ183" s="7">
        <v>0.161</v>
      </c>
      <c r="GR183" s="53">
        <f t="shared" si="530"/>
        <v>14636.363636363638</v>
      </c>
      <c r="GS183" s="52">
        <v>0</v>
      </c>
      <c r="GT183" s="7">
        <v>0</v>
      </c>
      <c r="GU183" s="53">
        <f t="shared" si="531"/>
        <v>0</v>
      </c>
      <c r="GV183" s="52">
        <v>0</v>
      </c>
      <c r="GW183" s="7">
        <v>0</v>
      </c>
      <c r="GX183" s="53">
        <f t="shared" si="532"/>
        <v>0</v>
      </c>
      <c r="GY183" s="52">
        <v>0</v>
      </c>
      <c r="GZ183" s="7">
        <v>0</v>
      </c>
      <c r="HA183" s="53">
        <f t="shared" si="533"/>
        <v>0</v>
      </c>
      <c r="HB183" s="99">
        <v>5.0000000000000001E-3</v>
      </c>
      <c r="HC183" s="7">
        <v>0.1</v>
      </c>
      <c r="HD183" s="53">
        <f t="shared" si="534"/>
        <v>20000</v>
      </c>
      <c r="HE183" s="52">
        <v>0</v>
      </c>
      <c r="HF183" s="7">
        <v>0</v>
      </c>
      <c r="HG183" s="53">
        <f t="shared" si="535"/>
        <v>0</v>
      </c>
      <c r="HH183" s="99">
        <v>0.4</v>
      </c>
      <c r="HI183" s="7">
        <v>1</v>
      </c>
      <c r="HJ183" s="53">
        <f t="shared" si="536"/>
        <v>2500</v>
      </c>
      <c r="HK183" s="99">
        <v>0.5</v>
      </c>
      <c r="HL183" s="7">
        <v>1.2</v>
      </c>
      <c r="HM183" s="53">
        <f t="shared" si="537"/>
        <v>2400</v>
      </c>
      <c r="HN183" s="52">
        <v>0</v>
      </c>
      <c r="HO183" s="7">
        <v>0</v>
      </c>
      <c r="HP183" s="53">
        <f t="shared" si="538"/>
        <v>0</v>
      </c>
      <c r="HQ183" s="52">
        <v>0</v>
      </c>
      <c r="HR183" s="7">
        <v>0</v>
      </c>
      <c r="HS183" s="53">
        <f t="shared" si="539"/>
        <v>0</v>
      </c>
      <c r="HT183" s="99">
        <v>64.092500000000001</v>
      </c>
      <c r="HU183" s="7">
        <v>529.03800000000001</v>
      </c>
      <c r="HV183" s="53">
        <f t="shared" si="540"/>
        <v>8254.2887233295623</v>
      </c>
      <c r="HW183" s="99">
        <v>1266.1485400000001</v>
      </c>
      <c r="HX183" s="7">
        <v>12832.324000000001</v>
      </c>
      <c r="HY183" s="53">
        <f t="shared" si="541"/>
        <v>10134.927770796938</v>
      </c>
      <c r="HZ183" s="10">
        <f t="shared" si="546"/>
        <v>3134.9029900000005</v>
      </c>
      <c r="IA183" s="15">
        <f t="shared" si="547"/>
        <v>32636.599000000002</v>
      </c>
    </row>
    <row r="184" spans="1:235" x14ac:dyDescent="0.3">
      <c r="A184" s="73">
        <v>2021</v>
      </c>
      <c r="B184" s="69" t="s">
        <v>14</v>
      </c>
      <c r="C184" s="52">
        <v>0</v>
      </c>
      <c r="D184" s="7">
        <v>0</v>
      </c>
      <c r="E184" s="53">
        <f t="shared" si="545"/>
        <v>0</v>
      </c>
      <c r="F184" s="52">
        <v>0</v>
      </c>
      <c r="G184" s="7">
        <v>0</v>
      </c>
      <c r="H184" s="53">
        <f t="shared" si="466"/>
        <v>0</v>
      </c>
      <c r="I184" s="52">
        <v>0</v>
      </c>
      <c r="J184" s="7">
        <v>0</v>
      </c>
      <c r="K184" s="53">
        <f t="shared" si="467"/>
        <v>0</v>
      </c>
      <c r="L184" s="52">
        <v>0</v>
      </c>
      <c r="M184" s="7">
        <v>0</v>
      </c>
      <c r="N184" s="53">
        <f t="shared" si="468"/>
        <v>0</v>
      </c>
      <c r="O184" s="52">
        <v>0</v>
      </c>
      <c r="P184" s="7">
        <v>0</v>
      </c>
      <c r="Q184" s="53">
        <f t="shared" si="469"/>
        <v>0</v>
      </c>
      <c r="R184" s="99">
        <v>524.80921999999998</v>
      </c>
      <c r="S184" s="7">
        <v>5854.6180000000004</v>
      </c>
      <c r="T184" s="53">
        <f t="shared" si="470"/>
        <v>11155.707211089015</v>
      </c>
      <c r="U184" s="52">
        <v>0</v>
      </c>
      <c r="V184" s="7">
        <v>0</v>
      </c>
      <c r="W184" s="53">
        <f t="shared" si="471"/>
        <v>0</v>
      </c>
      <c r="X184" s="52">
        <v>0</v>
      </c>
      <c r="Y184" s="7">
        <v>0</v>
      </c>
      <c r="Z184" s="53">
        <f t="shared" si="472"/>
        <v>0</v>
      </c>
      <c r="AA184" s="52">
        <v>0</v>
      </c>
      <c r="AB184" s="7">
        <v>0</v>
      </c>
      <c r="AC184" s="53">
        <f t="shared" si="473"/>
        <v>0</v>
      </c>
      <c r="AD184" s="52">
        <v>0</v>
      </c>
      <c r="AE184" s="7">
        <v>0</v>
      </c>
      <c r="AF184" s="53">
        <f t="shared" si="474"/>
        <v>0</v>
      </c>
      <c r="AG184" s="52">
        <v>0</v>
      </c>
      <c r="AH184" s="7">
        <v>0</v>
      </c>
      <c r="AI184" s="53">
        <f t="shared" si="475"/>
        <v>0</v>
      </c>
      <c r="AJ184" s="52">
        <v>0</v>
      </c>
      <c r="AK184" s="7">
        <v>0</v>
      </c>
      <c r="AL184" s="53">
        <f t="shared" si="476"/>
        <v>0</v>
      </c>
      <c r="AM184" s="52">
        <v>0</v>
      </c>
      <c r="AN184" s="7">
        <v>0</v>
      </c>
      <c r="AO184" s="53">
        <f t="shared" si="477"/>
        <v>0</v>
      </c>
      <c r="AP184" s="52">
        <v>0</v>
      </c>
      <c r="AQ184" s="7">
        <v>0</v>
      </c>
      <c r="AR184" s="53">
        <f t="shared" si="478"/>
        <v>0</v>
      </c>
      <c r="AS184" s="52">
        <v>0</v>
      </c>
      <c r="AT184" s="7">
        <v>0</v>
      </c>
      <c r="AU184" s="53">
        <f t="shared" si="479"/>
        <v>0</v>
      </c>
      <c r="AV184" s="52">
        <v>0</v>
      </c>
      <c r="AW184" s="7">
        <v>0</v>
      </c>
      <c r="AX184" s="53">
        <f t="shared" si="480"/>
        <v>0</v>
      </c>
      <c r="AY184" s="52">
        <v>0</v>
      </c>
      <c r="AZ184" s="7">
        <v>0</v>
      </c>
      <c r="BA184" s="53">
        <f t="shared" si="481"/>
        <v>0</v>
      </c>
      <c r="BB184" s="52">
        <v>0</v>
      </c>
      <c r="BC184" s="7">
        <v>0</v>
      </c>
      <c r="BD184" s="53">
        <f t="shared" si="482"/>
        <v>0</v>
      </c>
      <c r="BE184" s="99">
        <v>3.3279999999999998</v>
      </c>
      <c r="BF184" s="7">
        <v>48.231999999999999</v>
      </c>
      <c r="BG184" s="53">
        <f t="shared" si="483"/>
        <v>14492.788461538461</v>
      </c>
      <c r="BH184" s="52">
        <v>0</v>
      </c>
      <c r="BI184" s="7">
        <v>0</v>
      </c>
      <c r="BJ184" s="53">
        <f t="shared" si="484"/>
        <v>0</v>
      </c>
      <c r="BK184" s="52">
        <v>0</v>
      </c>
      <c r="BL184" s="7">
        <v>0</v>
      </c>
      <c r="BM184" s="53">
        <f t="shared" si="485"/>
        <v>0</v>
      </c>
      <c r="BN184" s="52">
        <v>0</v>
      </c>
      <c r="BO184" s="7">
        <v>0</v>
      </c>
      <c r="BP184" s="53">
        <f t="shared" si="486"/>
        <v>0</v>
      </c>
      <c r="BQ184" s="52">
        <v>0</v>
      </c>
      <c r="BR184" s="7">
        <v>0</v>
      </c>
      <c r="BS184" s="53">
        <f t="shared" si="487"/>
        <v>0</v>
      </c>
      <c r="BT184" s="52">
        <v>0</v>
      </c>
      <c r="BU184" s="7">
        <v>0</v>
      </c>
      <c r="BV184" s="53">
        <f t="shared" si="488"/>
        <v>0</v>
      </c>
      <c r="BW184" s="52">
        <v>0</v>
      </c>
      <c r="BX184" s="7">
        <v>0</v>
      </c>
      <c r="BY184" s="53">
        <f t="shared" si="489"/>
        <v>0</v>
      </c>
      <c r="BZ184" s="52">
        <v>0</v>
      </c>
      <c r="CA184" s="7">
        <v>0</v>
      </c>
      <c r="CB184" s="53">
        <f t="shared" si="490"/>
        <v>0</v>
      </c>
      <c r="CC184" s="52">
        <v>0</v>
      </c>
      <c r="CD184" s="7">
        <v>0</v>
      </c>
      <c r="CE184" s="53">
        <f t="shared" si="491"/>
        <v>0</v>
      </c>
      <c r="CF184" s="52">
        <v>0</v>
      </c>
      <c r="CG184" s="7">
        <v>0</v>
      </c>
      <c r="CH184" s="53">
        <f t="shared" si="492"/>
        <v>0</v>
      </c>
      <c r="CI184" s="52">
        <v>0</v>
      </c>
      <c r="CJ184" s="7">
        <v>0</v>
      </c>
      <c r="CK184" s="53">
        <f t="shared" si="493"/>
        <v>0</v>
      </c>
      <c r="CL184" s="52">
        <v>0</v>
      </c>
      <c r="CM184" s="7">
        <v>0</v>
      </c>
      <c r="CN184" s="53">
        <f t="shared" si="494"/>
        <v>0</v>
      </c>
      <c r="CO184" s="52">
        <v>0</v>
      </c>
      <c r="CP184" s="7">
        <v>0</v>
      </c>
      <c r="CQ184" s="53">
        <f t="shared" si="495"/>
        <v>0</v>
      </c>
      <c r="CR184" s="52">
        <v>0</v>
      </c>
      <c r="CS184" s="7">
        <v>0</v>
      </c>
      <c r="CT184" s="53">
        <f t="shared" si="496"/>
        <v>0</v>
      </c>
      <c r="CU184" s="52">
        <v>0</v>
      </c>
      <c r="CV184" s="7">
        <v>0</v>
      </c>
      <c r="CW184" s="53">
        <f t="shared" si="497"/>
        <v>0</v>
      </c>
      <c r="CX184" s="52">
        <v>0</v>
      </c>
      <c r="CY184" s="7">
        <v>0</v>
      </c>
      <c r="CZ184" s="53">
        <f t="shared" si="498"/>
        <v>0</v>
      </c>
      <c r="DA184" s="99">
        <v>639.37132999999994</v>
      </c>
      <c r="DB184" s="7">
        <v>5967.4040000000005</v>
      </c>
      <c r="DC184" s="53">
        <f t="shared" si="499"/>
        <v>9333.2367593022991</v>
      </c>
      <c r="DD184" s="52">
        <v>0</v>
      </c>
      <c r="DE184" s="7">
        <v>0</v>
      </c>
      <c r="DF184" s="53">
        <f t="shared" si="500"/>
        <v>0</v>
      </c>
      <c r="DG184" s="52">
        <v>0</v>
      </c>
      <c r="DH184" s="7">
        <v>0</v>
      </c>
      <c r="DI184" s="53">
        <f t="shared" si="501"/>
        <v>0</v>
      </c>
      <c r="DJ184" s="99">
        <v>0.03</v>
      </c>
      <c r="DK184" s="7">
        <v>0.64600000000000002</v>
      </c>
      <c r="DL184" s="53">
        <f t="shared" si="502"/>
        <v>21533.333333333336</v>
      </c>
      <c r="DM184" s="52">
        <v>0</v>
      </c>
      <c r="DN184" s="7">
        <v>0</v>
      </c>
      <c r="DO184" s="53">
        <f t="shared" si="503"/>
        <v>0</v>
      </c>
      <c r="DP184" s="52">
        <v>0</v>
      </c>
      <c r="DQ184" s="7">
        <v>0</v>
      </c>
      <c r="DR184" s="53">
        <f t="shared" si="504"/>
        <v>0</v>
      </c>
      <c r="DS184" s="52">
        <v>0</v>
      </c>
      <c r="DT184" s="7">
        <v>0</v>
      </c>
      <c r="DU184" s="53">
        <f t="shared" si="505"/>
        <v>0</v>
      </c>
      <c r="DV184" s="52">
        <v>0</v>
      </c>
      <c r="DW184" s="7">
        <v>0</v>
      </c>
      <c r="DX184" s="53">
        <f t="shared" si="506"/>
        <v>0</v>
      </c>
      <c r="DY184" s="99">
        <v>0.36631000000000002</v>
      </c>
      <c r="DZ184" s="7">
        <v>8.9890000000000008</v>
      </c>
      <c r="EA184" s="53">
        <f t="shared" si="507"/>
        <v>24539.324615762605</v>
      </c>
      <c r="EB184" s="99">
        <v>1179.3646899999999</v>
      </c>
      <c r="EC184" s="7">
        <v>12270.411</v>
      </c>
      <c r="ED184" s="53">
        <f t="shared" si="508"/>
        <v>10404.255023100615</v>
      </c>
      <c r="EE184" s="52">
        <v>0</v>
      </c>
      <c r="EF184" s="7">
        <v>0</v>
      </c>
      <c r="EG184" s="53">
        <f t="shared" si="509"/>
        <v>0</v>
      </c>
      <c r="EH184" s="52">
        <v>0</v>
      </c>
      <c r="EI184" s="7">
        <v>0</v>
      </c>
      <c r="EJ184" s="53">
        <f t="shared" si="510"/>
        <v>0</v>
      </c>
      <c r="EK184" s="52">
        <v>0</v>
      </c>
      <c r="EL184" s="7">
        <v>0</v>
      </c>
      <c r="EM184" s="53">
        <f t="shared" si="511"/>
        <v>0</v>
      </c>
      <c r="EN184" s="52">
        <v>0</v>
      </c>
      <c r="EO184" s="7">
        <v>0</v>
      </c>
      <c r="EP184" s="53">
        <f t="shared" si="512"/>
        <v>0</v>
      </c>
      <c r="EQ184" s="52">
        <v>0</v>
      </c>
      <c r="ER184" s="7">
        <v>0</v>
      </c>
      <c r="ES184" s="53">
        <f t="shared" si="513"/>
        <v>0</v>
      </c>
      <c r="ET184" s="52">
        <v>0</v>
      </c>
      <c r="EU184" s="7">
        <v>0</v>
      </c>
      <c r="EV184" s="53">
        <f t="shared" si="514"/>
        <v>0</v>
      </c>
      <c r="EW184" s="52">
        <v>0</v>
      </c>
      <c r="EX184" s="7">
        <v>0</v>
      </c>
      <c r="EY184" s="53">
        <f t="shared" si="515"/>
        <v>0</v>
      </c>
      <c r="EZ184" s="52">
        <v>0</v>
      </c>
      <c r="FA184" s="7">
        <v>0</v>
      </c>
      <c r="FB184" s="53">
        <f t="shared" si="516"/>
        <v>0</v>
      </c>
      <c r="FC184" s="52">
        <v>0</v>
      </c>
      <c r="FD184" s="7">
        <v>0</v>
      </c>
      <c r="FE184" s="53">
        <f t="shared" si="517"/>
        <v>0</v>
      </c>
      <c r="FF184" s="52">
        <v>0</v>
      </c>
      <c r="FG184" s="7">
        <v>0</v>
      </c>
      <c r="FH184" s="53">
        <f t="shared" si="518"/>
        <v>0</v>
      </c>
      <c r="FI184" s="99">
        <v>0.40423000000000003</v>
      </c>
      <c r="FJ184" s="7">
        <v>7.1219999999999999</v>
      </c>
      <c r="FK184" s="53">
        <f t="shared" si="519"/>
        <v>17618.682433268186</v>
      </c>
      <c r="FL184" s="52">
        <v>0</v>
      </c>
      <c r="FM184" s="7">
        <v>0</v>
      </c>
      <c r="FN184" s="53">
        <f t="shared" si="520"/>
        <v>0</v>
      </c>
      <c r="FO184" s="52">
        <v>0</v>
      </c>
      <c r="FP184" s="7">
        <v>0</v>
      </c>
      <c r="FQ184" s="53">
        <f t="shared" si="521"/>
        <v>0</v>
      </c>
      <c r="FR184" s="52">
        <v>0</v>
      </c>
      <c r="FS184" s="7">
        <v>0</v>
      </c>
      <c r="FT184" s="53">
        <f t="shared" si="522"/>
        <v>0</v>
      </c>
      <c r="FU184" s="99">
        <v>5.1500000000000001E-3</v>
      </c>
      <c r="FV184" s="7">
        <v>0.39400000000000002</v>
      </c>
      <c r="FW184" s="53">
        <f t="shared" si="523"/>
        <v>76504.85436893205</v>
      </c>
      <c r="FX184" s="52">
        <v>0</v>
      </c>
      <c r="FY184" s="7">
        <v>0</v>
      </c>
      <c r="FZ184" s="53">
        <f t="shared" si="524"/>
        <v>0</v>
      </c>
      <c r="GA184" s="52">
        <v>0</v>
      </c>
      <c r="GB184" s="7">
        <v>0</v>
      </c>
      <c r="GC184" s="53">
        <f t="shared" si="525"/>
        <v>0</v>
      </c>
      <c r="GD184" s="52">
        <v>0</v>
      </c>
      <c r="GE184" s="7">
        <v>0</v>
      </c>
      <c r="GF184" s="53">
        <f t="shared" si="526"/>
        <v>0</v>
      </c>
      <c r="GG184" s="52">
        <v>0</v>
      </c>
      <c r="GH184" s="7">
        <v>0</v>
      </c>
      <c r="GI184" s="53">
        <f t="shared" si="527"/>
        <v>0</v>
      </c>
      <c r="GJ184" s="52">
        <v>0</v>
      </c>
      <c r="GK184" s="7">
        <v>0</v>
      </c>
      <c r="GL184" s="53">
        <f t="shared" si="528"/>
        <v>0</v>
      </c>
      <c r="GM184" s="52">
        <v>0</v>
      </c>
      <c r="GN184" s="7">
        <v>0</v>
      </c>
      <c r="GO184" s="53">
        <f t="shared" si="529"/>
        <v>0</v>
      </c>
      <c r="GP184" s="52">
        <v>0</v>
      </c>
      <c r="GQ184" s="7">
        <v>0</v>
      </c>
      <c r="GR184" s="53">
        <f t="shared" si="530"/>
        <v>0</v>
      </c>
      <c r="GS184" s="52">
        <v>0</v>
      </c>
      <c r="GT184" s="7">
        <v>0</v>
      </c>
      <c r="GU184" s="53">
        <f t="shared" si="531"/>
        <v>0</v>
      </c>
      <c r="GV184" s="52">
        <v>0</v>
      </c>
      <c r="GW184" s="7">
        <v>0</v>
      </c>
      <c r="GX184" s="53">
        <f t="shared" si="532"/>
        <v>0</v>
      </c>
      <c r="GY184" s="52">
        <v>0</v>
      </c>
      <c r="GZ184" s="7">
        <v>0</v>
      </c>
      <c r="HA184" s="53">
        <f t="shared" si="533"/>
        <v>0</v>
      </c>
      <c r="HB184" s="52">
        <v>0</v>
      </c>
      <c r="HC184" s="7">
        <v>0</v>
      </c>
      <c r="HD184" s="53">
        <f t="shared" si="534"/>
        <v>0</v>
      </c>
      <c r="HE184" s="52">
        <v>0</v>
      </c>
      <c r="HF184" s="7">
        <v>0</v>
      </c>
      <c r="HG184" s="53">
        <f t="shared" si="535"/>
        <v>0</v>
      </c>
      <c r="HH184" s="52">
        <v>0</v>
      </c>
      <c r="HI184" s="7">
        <v>0</v>
      </c>
      <c r="HJ184" s="53">
        <f t="shared" si="536"/>
        <v>0</v>
      </c>
      <c r="HK184" s="99">
        <v>35.912999999999997</v>
      </c>
      <c r="HL184" s="7">
        <v>505.71899999999999</v>
      </c>
      <c r="HM184" s="53">
        <f t="shared" si="537"/>
        <v>14081.780970679143</v>
      </c>
      <c r="HN184" s="52">
        <v>0</v>
      </c>
      <c r="HO184" s="7">
        <v>0</v>
      </c>
      <c r="HP184" s="53">
        <f t="shared" si="538"/>
        <v>0</v>
      </c>
      <c r="HQ184" s="52">
        <v>0</v>
      </c>
      <c r="HR184" s="7">
        <v>0</v>
      </c>
      <c r="HS184" s="53">
        <f t="shared" si="539"/>
        <v>0</v>
      </c>
      <c r="HT184" s="99">
        <v>8.1129999999999995</v>
      </c>
      <c r="HU184" s="7">
        <v>63.576999999999998</v>
      </c>
      <c r="HV184" s="53">
        <f t="shared" si="540"/>
        <v>7836.4353506717616</v>
      </c>
      <c r="HW184" s="99">
        <v>1501.4110700000001</v>
      </c>
      <c r="HX184" s="7">
        <v>13501.638000000001</v>
      </c>
      <c r="HY184" s="53">
        <f t="shared" si="541"/>
        <v>8992.6325106954228</v>
      </c>
      <c r="HZ184" s="10">
        <f t="shared" si="546"/>
        <v>3893.116</v>
      </c>
      <c r="IA184" s="15">
        <f t="shared" si="547"/>
        <v>38228.750000000007</v>
      </c>
    </row>
    <row r="185" spans="1:235" x14ac:dyDescent="0.3">
      <c r="A185" s="73">
        <v>2021</v>
      </c>
      <c r="B185" s="53" t="s">
        <v>15</v>
      </c>
      <c r="C185" s="52">
        <v>0</v>
      </c>
      <c r="D185" s="7">
        <v>0</v>
      </c>
      <c r="E185" s="53">
        <f t="shared" si="545"/>
        <v>0</v>
      </c>
      <c r="F185" s="52">
        <v>0</v>
      </c>
      <c r="G185" s="7">
        <v>0</v>
      </c>
      <c r="H185" s="53">
        <f t="shared" si="466"/>
        <v>0</v>
      </c>
      <c r="I185" s="52">
        <v>0</v>
      </c>
      <c r="J185" s="7">
        <v>0</v>
      </c>
      <c r="K185" s="53">
        <f t="shared" si="467"/>
        <v>0</v>
      </c>
      <c r="L185" s="52">
        <v>0</v>
      </c>
      <c r="M185" s="7">
        <v>0</v>
      </c>
      <c r="N185" s="53">
        <f t="shared" si="468"/>
        <v>0</v>
      </c>
      <c r="O185" s="52">
        <v>0</v>
      </c>
      <c r="P185" s="7">
        <v>0</v>
      </c>
      <c r="Q185" s="53">
        <f t="shared" si="469"/>
        <v>0</v>
      </c>
      <c r="R185" s="99">
        <v>498.39346</v>
      </c>
      <c r="S185" s="7">
        <v>5862.3519999999999</v>
      </c>
      <c r="T185" s="53">
        <f t="shared" si="470"/>
        <v>11762.497846580893</v>
      </c>
      <c r="U185" s="52">
        <v>0</v>
      </c>
      <c r="V185" s="7">
        <v>0</v>
      </c>
      <c r="W185" s="53">
        <f t="shared" si="471"/>
        <v>0</v>
      </c>
      <c r="X185" s="52">
        <v>0</v>
      </c>
      <c r="Y185" s="7">
        <v>0</v>
      </c>
      <c r="Z185" s="53">
        <f t="shared" si="472"/>
        <v>0</v>
      </c>
      <c r="AA185" s="52">
        <v>0</v>
      </c>
      <c r="AB185" s="7">
        <v>0</v>
      </c>
      <c r="AC185" s="53">
        <f t="shared" si="473"/>
        <v>0</v>
      </c>
      <c r="AD185" s="52">
        <v>0</v>
      </c>
      <c r="AE185" s="7">
        <v>0</v>
      </c>
      <c r="AF185" s="53">
        <f t="shared" si="474"/>
        <v>0</v>
      </c>
      <c r="AG185" s="52">
        <v>0</v>
      </c>
      <c r="AH185" s="7">
        <v>0</v>
      </c>
      <c r="AI185" s="53">
        <f t="shared" si="475"/>
        <v>0</v>
      </c>
      <c r="AJ185" s="52">
        <v>0</v>
      </c>
      <c r="AK185" s="7">
        <v>0</v>
      </c>
      <c r="AL185" s="53">
        <f t="shared" si="476"/>
        <v>0</v>
      </c>
      <c r="AM185" s="99">
        <v>0.63</v>
      </c>
      <c r="AN185" s="7">
        <v>12.125999999999999</v>
      </c>
      <c r="AO185" s="53">
        <f t="shared" si="477"/>
        <v>19247.619047619046</v>
      </c>
      <c r="AP185" s="99">
        <v>14.725</v>
      </c>
      <c r="AQ185" s="7">
        <v>321.7</v>
      </c>
      <c r="AR185" s="53">
        <f t="shared" si="478"/>
        <v>21847.198641765703</v>
      </c>
      <c r="AS185" s="52">
        <v>0</v>
      </c>
      <c r="AT185" s="7">
        <v>0</v>
      </c>
      <c r="AU185" s="53">
        <f t="shared" si="479"/>
        <v>0</v>
      </c>
      <c r="AV185" s="52">
        <v>0</v>
      </c>
      <c r="AW185" s="7">
        <v>0</v>
      </c>
      <c r="AX185" s="53">
        <f t="shared" si="480"/>
        <v>0</v>
      </c>
      <c r="AY185" s="52">
        <v>0</v>
      </c>
      <c r="AZ185" s="7">
        <v>0</v>
      </c>
      <c r="BA185" s="53">
        <f t="shared" si="481"/>
        <v>0</v>
      </c>
      <c r="BB185" s="52">
        <v>0</v>
      </c>
      <c r="BC185" s="7">
        <v>0</v>
      </c>
      <c r="BD185" s="53">
        <f t="shared" si="482"/>
        <v>0</v>
      </c>
      <c r="BE185" s="99">
        <v>18.507840000000002</v>
      </c>
      <c r="BF185" s="7">
        <v>183.506</v>
      </c>
      <c r="BG185" s="53">
        <f t="shared" si="483"/>
        <v>9915.0414094783609</v>
      </c>
      <c r="BH185" s="52">
        <v>0</v>
      </c>
      <c r="BI185" s="7">
        <v>0</v>
      </c>
      <c r="BJ185" s="53">
        <f t="shared" si="484"/>
        <v>0</v>
      </c>
      <c r="BK185" s="52">
        <v>0</v>
      </c>
      <c r="BL185" s="7">
        <v>0</v>
      </c>
      <c r="BM185" s="53">
        <f t="shared" si="485"/>
        <v>0</v>
      </c>
      <c r="BN185" s="52">
        <v>0</v>
      </c>
      <c r="BO185" s="7">
        <v>0</v>
      </c>
      <c r="BP185" s="53">
        <f t="shared" si="486"/>
        <v>0</v>
      </c>
      <c r="BQ185" s="52">
        <v>0</v>
      </c>
      <c r="BR185" s="7">
        <v>0</v>
      </c>
      <c r="BS185" s="53">
        <f t="shared" si="487"/>
        <v>0</v>
      </c>
      <c r="BT185" s="52">
        <v>0</v>
      </c>
      <c r="BU185" s="7">
        <v>0</v>
      </c>
      <c r="BV185" s="53">
        <f t="shared" si="488"/>
        <v>0</v>
      </c>
      <c r="BW185" s="52">
        <v>0</v>
      </c>
      <c r="BX185" s="7">
        <v>0</v>
      </c>
      <c r="BY185" s="53">
        <f t="shared" si="489"/>
        <v>0</v>
      </c>
      <c r="BZ185" s="52">
        <v>0</v>
      </c>
      <c r="CA185" s="7">
        <v>0</v>
      </c>
      <c r="CB185" s="53">
        <f t="shared" si="490"/>
        <v>0</v>
      </c>
      <c r="CC185" s="52">
        <v>0</v>
      </c>
      <c r="CD185" s="7">
        <v>0</v>
      </c>
      <c r="CE185" s="53">
        <f t="shared" si="491"/>
        <v>0</v>
      </c>
      <c r="CF185" s="52">
        <v>0</v>
      </c>
      <c r="CG185" s="7">
        <v>0</v>
      </c>
      <c r="CH185" s="53">
        <f t="shared" si="492"/>
        <v>0</v>
      </c>
      <c r="CI185" s="52">
        <v>0</v>
      </c>
      <c r="CJ185" s="7">
        <v>0</v>
      </c>
      <c r="CK185" s="53">
        <f t="shared" si="493"/>
        <v>0</v>
      </c>
      <c r="CL185" s="52">
        <v>0</v>
      </c>
      <c r="CM185" s="7">
        <v>0</v>
      </c>
      <c r="CN185" s="53">
        <f t="shared" si="494"/>
        <v>0</v>
      </c>
      <c r="CO185" s="99">
        <v>2E-3</v>
      </c>
      <c r="CP185" s="7">
        <v>2.1749999999999998</v>
      </c>
      <c r="CQ185" s="53">
        <f t="shared" si="495"/>
        <v>1087500</v>
      </c>
      <c r="CR185" s="52">
        <v>0</v>
      </c>
      <c r="CS185" s="7">
        <v>0</v>
      </c>
      <c r="CT185" s="53">
        <f t="shared" si="496"/>
        <v>0</v>
      </c>
      <c r="CU185" s="52">
        <v>0</v>
      </c>
      <c r="CV185" s="7">
        <v>0</v>
      </c>
      <c r="CW185" s="53">
        <f t="shared" si="497"/>
        <v>0</v>
      </c>
      <c r="CX185" s="52">
        <v>0</v>
      </c>
      <c r="CY185" s="7">
        <v>0</v>
      </c>
      <c r="CZ185" s="53">
        <f t="shared" si="498"/>
        <v>0</v>
      </c>
      <c r="DA185" s="99">
        <v>1485.4037800000001</v>
      </c>
      <c r="DB185" s="7">
        <v>13228.974</v>
      </c>
      <c r="DC185" s="53">
        <f t="shared" si="499"/>
        <v>8905.9784134923902</v>
      </c>
      <c r="DD185" s="52">
        <v>0</v>
      </c>
      <c r="DE185" s="7">
        <v>0</v>
      </c>
      <c r="DF185" s="53">
        <f t="shared" si="500"/>
        <v>0</v>
      </c>
      <c r="DG185" s="52">
        <v>0</v>
      </c>
      <c r="DH185" s="7">
        <v>0</v>
      </c>
      <c r="DI185" s="53">
        <f t="shared" si="501"/>
        <v>0</v>
      </c>
      <c r="DJ185" s="99">
        <v>0.05</v>
      </c>
      <c r="DK185" s="7">
        <v>0.59099999999999997</v>
      </c>
      <c r="DL185" s="53">
        <f t="shared" si="502"/>
        <v>11819.999999999998</v>
      </c>
      <c r="DM185" s="52">
        <v>0</v>
      </c>
      <c r="DN185" s="7">
        <v>0</v>
      </c>
      <c r="DO185" s="53">
        <f t="shared" si="503"/>
        <v>0</v>
      </c>
      <c r="DP185" s="52">
        <v>0</v>
      </c>
      <c r="DQ185" s="7">
        <v>0</v>
      </c>
      <c r="DR185" s="53">
        <f t="shared" si="504"/>
        <v>0</v>
      </c>
      <c r="DS185" s="52">
        <v>0</v>
      </c>
      <c r="DT185" s="7">
        <v>0</v>
      </c>
      <c r="DU185" s="53">
        <f t="shared" si="505"/>
        <v>0</v>
      </c>
      <c r="DV185" s="52">
        <v>0</v>
      </c>
      <c r="DW185" s="7">
        <v>0</v>
      </c>
      <c r="DX185" s="53">
        <f t="shared" si="506"/>
        <v>0</v>
      </c>
      <c r="DY185" s="99">
        <v>0.29631000000000002</v>
      </c>
      <c r="DZ185" s="7">
        <v>7.4909999999999997</v>
      </c>
      <c r="EA185" s="53">
        <f t="shared" si="507"/>
        <v>25280.955755796291</v>
      </c>
      <c r="EB185" s="99">
        <v>1256.1380300000001</v>
      </c>
      <c r="EC185" s="7">
        <v>10530.905000000001</v>
      </c>
      <c r="ED185" s="53">
        <f t="shared" si="508"/>
        <v>8383.5571796198219</v>
      </c>
      <c r="EE185" s="52">
        <v>0</v>
      </c>
      <c r="EF185" s="7">
        <v>0</v>
      </c>
      <c r="EG185" s="53">
        <f t="shared" si="509"/>
        <v>0</v>
      </c>
      <c r="EH185" s="52">
        <v>0</v>
      </c>
      <c r="EI185" s="7">
        <v>0</v>
      </c>
      <c r="EJ185" s="53">
        <f t="shared" si="510"/>
        <v>0</v>
      </c>
      <c r="EK185" s="99">
        <v>1.5310000000000001E-2</v>
      </c>
      <c r="EL185" s="7">
        <v>0.55000000000000004</v>
      </c>
      <c r="EM185" s="53">
        <f t="shared" si="511"/>
        <v>35924.232527759632</v>
      </c>
      <c r="EN185" s="52">
        <v>0</v>
      </c>
      <c r="EO185" s="7">
        <v>0</v>
      </c>
      <c r="EP185" s="53">
        <f t="shared" si="512"/>
        <v>0</v>
      </c>
      <c r="EQ185" s="52">
        <v>0</v>
      </c>
      <c r="ER185" s="7">
        <v>0</v>
      </c>
      <c r="ES185" s="53">
        <f t="shared" si="513"/>
        <v>0</v>
      </c>
      <c r="ET185" s="52">
        <v>0</v>
      </c>
      <c r="EU185" s="7">
        <v>0</v>
      </c>
      <c r="EV185" s="53">
        <f t="shared" si="514"/>
        <v>0</v>
      </c>
      <c r="EW185" s="52">
        <v>0</v>
      </c>
      <c r="EX185" s="7">
        <v>0</v>
      </c>
      <c r="EY185" s="53">
        <f t="shared" si="515"/>
        <v>0</v>
      </c>
      <c r="EZ185" s="52">
        <v>0</v>
      </c>
      <c r="FA185" s="7">
        <v>0</v>
      </c>
      <c r="FB185" s="53">
        <f t="shared" si="516"/>
        <v>0</v>
      </c>
      <c r="FC185" s="52">
        <v>0</v>
      </c>
      <c r="FD185" s="7">
        <v>0</v>
      </c>
      <c r="FE185" s="53">
        <f t="shared" si="517"/>
        <v>0</v>
      </c>
      <c r="FF185" s="52">
        <v>0</v>
      </c>
      <c r="FG185" s="7">
        <v>0</v>
      </c>
      <c r="FH185" s="53">
        <f t="shared" si="518"/>
        <v>0</v>
      </c>
      <c r="FI185" s="99">
        <v>7.9672000000000001</v>
      </c>
      <c r="FJ185" s="7">
        <v>67.105999999999995</v>
      </c>
      <c r="FK185" s="53">
        <f t="shared" si="519"/>
        <v>8422.783411989154</v>
      </c>
      <c r="FL185" s="52">
        <v>0</v>
      </c>
      <c r="FM185" s="7">
        <v>0</v>
      </c>
      <c r="FN185" s="53">
        <f t="shared" si="520"/>
        <v>0</v>
      </c>
      <c r="FO185" s="52">
        <v>0</v>
      </c>
      <c r="FP185" s="7">
        <v>0</v>
      </c>
      <c r="FQ185" s="53">
        <f t="shared" si="521"/>
        <v>0</v>
      </c>
      <c r="FR185" s="52">
        <v>0</v>
      </c>
      <c r="FS185" s="7">
        <v>0</v>
      </c>
      <c r="FT185" s="53">
        <f t="shared" si="522"/>
        <v>0</v>
      </c>
      <c r="FU185" s="99">
        <v>8.9999999999999993E-3</v>
      </c>
      <c r="FV185" s="7">
        <v>0.41399999999999998</v>
      </c>
      <c r="FW185" s="53">
        <f t="shared" si="523"/>
        <v>46000</v>
      </c>
      <c r="FX185" s="52">
        <v>0</v>
      </c>
      <c r="FY185" s="7">
        <v>0</v>
      </c>
      <c r="FZ185" s="53">
        <f t="shared" si="524"/>
        <v>0</v>
      </c>
      <c r="GA185" s="52">
        <v>0</v>
      </c>
      <c r="GB185" s="7">
        <v>0</v>
      </c>
      <c r="GC185" s="53">
        <f t="shared" si="525"/>
        <v>0</v>
      </c>
      <c r="GD185" s="52">
        <v>0</v>
      </c>
      <c r="GE185" s="7">
        <v>0</v>
      </c>
      <c r="GF185" s="53">
        <f t="shared" si="526"/>
        <v>0</v>
      </c>
      <c r="GG185" s="52">
        <v>0</v>
      </c>
      <c r="GH185" s="7">
        <v>0</v>
      </c>
      <c r="GI185" s="53">
        <f t="shared" si="527"/>
        <v>0</v>
      </c>
      <c r="GJ185" s="52">
        <v>0</v>
      </c>
      <c r="GK185" s="7">
        <v>0</v>
      </c>
      <c r="GL185" s="53">
        <f t="shared" si="528"/>
        <v>0</v>
      </c>
      <c r="GM185" s="52">
        <v>0</v>
      </c>
      <c r="GN185" s="7">
        <v>0</v>
      </c>
      <c r="GO185" s="53">
        <f t="shared" si="529"/>
        <v>0</v>
      </c>
      <c r="GP185" s="99">
        <v>0.24868999999999999</v>
      </c>
      <c r="GQ185" s="7">
        <v>7.9279999999999999</v>
      </c>
      <c r="GR185" s="53">
        <f t="shared" si="530"/>
        <v>31879.046202098998</v>
      </c>
      <c r="GS185" s="52">
        <v>0</v>
      </c>
      <c r="GT185" s="7">
        <v>0</v>
      </c>
      <c r="GU185" s="53">
        <f t="shared" si="531"/>
        <v>0</v>
      </c>
      <c r="GV185" s="52">
        <v>0</v>
      </c>
      <c r="GW185" s="7">
        <v>0</v>
      </c>
      <c r="GX185" s="53">
        <f t="shared" si="532"/>
        <v>0</v>
      </c>
      <c r="GY185" s="52">
        <v>0</v>
      </c>
      <c r="GZ185" s="7">
        <v>0</v>
      </c>
      <c r="HA185" s="53">
        <f t="shared" si="533"/>
        <v>0</v>
      </c>
      <c r="HB185" s="52">
        <v>0</v>
      </c>
      <c r="HC185" s="7">
        <v>0</v>
      </c>
      <c r="HD185" s="53">
        <f t="shared" si="534"/>
        <v>0</v>
      </c>
      <c r="HE185" s="99">
        <v>0.01</v>
      </c>
      <c r="HF185" s="7">
        <v>0.44</v>
      </c>
      <c r="HG185" s="53">
        <f t="shared" si="535"/>
        <v>44000</v>
      </c>
      <c r="HH185" s="52">
        <v>0</v>
      </c>
      <c r="HI185" s="7">
        <v>0</v>
      </c>
      <c r="HJ185" s="53">
        <f t="shared" si="536"/>
        <v>0</v>
      </c>
      <c r="HK185" s="99">
        <v>34</v>
      </c>
      <c r="HL185" s="7">
        <v>259.65499999999997</v>
      </c>
      <c r="HM185" s="53">
        <f t="shared" si="537"/>
        <v>7636.9117647058811</v>
      </c>
      <c r="HN185" s="52">
        <v>0</v>
      </c>
      <c r="HO185" s="7">
        <v>0</v>
      </c>
      <c r="HP185" s="53">
        <f t="shared" si="538"/>
        <v>0</v>
      </c>
      <c r="HQ185" s="52">
        <v>0</v>
      </c>
      <c r="HR185" s="7">
        <v>0</v>
      </c>
      <c r="HS185" s="53">
        <f t="shared" si="539"/>
        <v>0</v>
      </c>
      <c r="HT185" s="99">
        <v>15.129629999999999</v>
      </c>
      <c r="HU185" s="7">
        <v>156.374</v>
      </c>
      <c r="HV185" s="53">
        <f t="shared" si="540"/>
        <v>10335.612966080467</v>
      </c>
      <c r="HW185" s="99">
        <v>1836.4006100000001</v>
      </c>
      <c r="HX185" s="7">
        <v>17506.045999999998</v>
      </c>
      <c r="HY185" s="53">
        <f t="shared" si="541"/>
        <v>9532.803411560617</v>
      </c>
      <c r="HZ185" s="10">
        <f t="shared" si="546"/>
        <v>5167.9268600000005</v>
      </c>
      <c r="IA185" s="15">
        <f t="shared" si="547"/>
        <v>48148.333000000006</v>
      </c>
    </row>
    <row r="186" spans="1:235" x14ac:dyDescent="0.3">
      <c r="A186" s="73">
        <v>2021</v>
      </c>
      <c r="B186" s="69" t="s">
        <v>16</v>
      </c>
      <c r="C186" s="99">
        <v>2.2290000000000001E-2</v>
      </c>
      <c r="D186" s="7">
        <v>1.04</v>
      </c>
      <c r="E186" s="53">
        <f t="shared" si="545"/>
        <v>46657.694033198743</v>
      </c>
      <c r="F186" s="52">
        <v>0</v>
      </c>
      <c r="G186" s="7">
        <v>0</v>
      </c>
      <c r="H186" s="53">
        <f t="shared" si="466"/>
        <v>0</v>
      </c>
      <c r="I186" s="52">
        <v>0</v>
      </c>
      <c r="J186" s="7">
        <v>0</v>
      </c>
      <c r="K186" s="53">
        <f t="shared" si="467"/>
        <v>0</v>
      </c>
      <c r="L186" s="52">
        <v>0</v>
      </c>
      <c r="M186" s="7">
        <v>0</v>
      </c>
      <c r="N186" s="53">
        <f t="shared" si="468"/>
        <v>0</v>
      </c>
      <c r="O186" s="52">
        <v>0</v>
      </c>
      <c r="P186" s="7">
        <v>0</v>
      </c>
      <c r="Q186" s="53">
        <f t="shared" si="469"/>
        <v>0</v>
      </c>
      <c r="R186" s="99">
        <v>1854.3916299999999</v>
      </c>
      <c r="S186" s="7">
        <v>0</v>
      </c>
      <c r="T186" s="53">
        <f t="shared" si="470"/>
        <v>0</v>
      </c>
      <c r="U186" s="52">
        <v>0</v>
      </c>
      <c r="V186" s="7">
        <v>0</v>
      </c>
      <c r="W186" s="53">
        <f t="shared" si="471"/>
        <v>0</v>
      </c>
      <c r="X186" s="52">
        <v>0</v>
      </c>
      <c r="Y186" s="7">
        <v>0</v>
      </c>
      <c r="Z186" s="53">
        <f t="shared" si="472"/>
        <v>0</v>
      </c>
      <c r="AA186" s="52">
        <v>0</v>
      </c>
      <c r="AB186" s="7">
        <v>0</v>
      </c>
      <c r="AC186" s="53">
        <f t="shared" si="473"/>
        <v>0</v>
      </c>
      <c r="AD186" s="99">
        <v>0.06</v>
      </c>
      <c r="AE186" s="7">
        <v>7.1740000000000004</v>
      </c>
      <c r="AF186" s="53">
        <f t="shared" si="474"/>
        <v>119566.66666666667</v>
      </c>
      <c r="AG186" s="52">
        <v>0</v>
      </c>
      <c r="AH186" s="7">
        <v>0</v>
      </c>
      <c r="AI186" s="53">
        <f t="shared" si="475"/>
        <v>0</v>
      </c>
      <c r="AJ186" s="52">
        <v>0</v>
      </c>
      <c r="AK186" s="7">
        <v>0</v>
      </c>
      <c r="AL186" s="53">
        <f t="shared" si="476"/>
        <v>0</v>
      </c>
      <c r="AM186" s="52">
        <v>0</v>
      </c>
      <c r="AN186" s="7">
        <v>0</v>
      </c>
      <c r="AO186" s="53">
        <f t="shared" si="477"/>
        <v>0</v>
      </c>
      <c r="AP186" s="99">
        <v>0.77749999999999997</v>
      </c>
      <c r="AQ186" s="7">
        <v>38.209000000000003</v>
      </c>
      <c r="AR186" s="53">
        <f t="shared" si="478"/>
        <v>49143.408360128626</v>
      </c>
      <c r="AS186" s="52">
        <v>0</v>
      </c>
      <c r="AT186" s="7">
        <v>0</v>
      </c>
      <c r="AU186" s="53">
        <f t="shared" si="479"/>
        <v>0</v>
      </c>
      <c r="AV186" s="52">
        <v>0</v>
      </c>
      <c r="AW186" s="7">
        <v>0</v>
      </c>
      <c r="AX186" s="53">
        <f t="shared" si="480"/>
        <v>0</v>
      </c>
      <c r="AY186" s="52">
        <v>0</v>
      </c>
      <c r="AZ186" s="7">
        <v>0</v>
      </c>
      <c r="BA186" s="53">
        <f t="shared" si="481"/>
        <v>0</v>
      </c>
      <c r="BB186" s="52">
        <v>0</v>
      </c>
      <c r="BC186" s="7">
        <v>0</v>
      </c>
      <c r="BD186" s="53">
        <f t="shared" si="482"/>
        <v>0</v>
      </c>
      <c r="BE186" s="99">
        <v>4277.9684500000003</v>
      </c>
      <c r="BF186" s="7">
        <v>34052.053999999996</v>
      </c>
      <c r="BG186" s="53">
        <f t="shared" si="483"/>
        <v>7959.8656226648873</v>
      </c>
      <c r="BH186" s="52">
        <v>0</v>
      </c>
      <c r="BI186" s="7">
        <v>0</v>
      </c>
      <c r="BJ186" s="53">
        <f t="shared" si="484"/>
        <v>0</v>
      </c>
      <c r="BK186" s="52">
        <v>0</v>
      </c>
      <c r="BL186" s="7">
        <v>0</v>
      </c>
      <c r="BM186" s="53">
        <f t="shared" si="485"/>
        <v>0</v>
      </c>
      <c r="BN186" s="52">
        <v>0</v>
      </c>
      <c r="BO186" s="7">
        <v>0</v>
      </c>
      <c r="BP186" s="53">
        <f t="shared" si="486"/>
        <v>0</v>
      </c>
      <c r="BQ186" s="52">
        <v>0</v>
      </c>
      <c r="BR186" s="7">
        <v>0</v>
      </c>
      <c r="BS186" s="53">
        <f t="shared" si="487"/>
        <v>0</v>
      </c>
      <c r="BT186" s="52">
        <v>0</v>
      </c>
      <c r="BU186" s="7">
        <v>0</v>
      </c>
      <c r="BV186" s="53">
        <f t="shared" si="488"/>
        <v>0</v>
      </c>
      <c r="BW186" s="99">
        <v>0.22191999999999998</v>
      </c>
      <c r="BX186" s="7">
        <v>2.6669999999999998</v>
      </c>
      <c r="BY186" s="53">
        <f t="shared" si="489"/>
        <v>12017.844268204759</v>
      </c>
      <c r="BZ186" s="52">
        <v>0</v>
      </c>
      <c r="CA186" s="7">
        <v>0</v>
      </c>
      <c r="CB186" s="53">
        <f t="shared" si="490"/>
        <v>0</v>
      </c>
      <c r="CC186" s="52">
        <v>0</v>
      </c>
      <c r="CD186" s="7">
        <v>0</v>
      </c>
      <c r="CE186" s="53">
        <f t="shared" si="491"/>
        <v>0</v>
      </c>
      <c r="CF186" s="52">
        <v>0</v>
      </c>
      <c r="CG186" s="7">
        <v>0</v>
      </c>
      <c r="CH186" s="53">
        <f t="shared" si="492"/>
        <v>0</v>
      </c>
      <c r="CI186" s="52">
        <v>0</v>
      </c>
      <c r="CJ186" s="7">
        <v>0</v>
      </c>
      <c r="CK186" s="53">
        <f t="shared" si="493"/>
        <v>0</v>
      </c>
      <c r="CL186" s="52">
        <v>0</v>
      </c>
      <c r="CM186" s="7">
        <v>0</v>
      </c>
      <c r="CN186" s="53">
        <f t="shared" si="494"/>
        <v>0</v>
      </c>
      <c r="CO186" s="52">
        <v>0</v>
      </c>
      <c r="CP186" s="7">
        <v>0</v>
      </c>
      <c r="CQ186" s="53">
        <f t="shared" si="495"/>
        <v>0</v>
      </c>
      <c r="CR186" s="52">
        <v>0</v>
      </c>
      <c r="CS186" s="7">
        <v>0</v>
      </c>
      <c r="CT186" s="53">
        <f t="shared" si="496"/>
        <v>0</v>
      </c>
      <c r="CU186" s="52">
        <v>0</v>
      </c>
      <c r="CV186" s="7">
        <v>0</v>
      </c>
      <c r="CW186" s="53">
        <f t="shared" si="497"/>
        <v>0</v>
      </c>
      <c r="CX186" s="52">
        <v>0</v>
      </c>
      <c r="CY186" s="7">
        <v>0</v>
      </c>
      <c r="CZ186" s="53">
        <f t="shared" si="498"/>
        <v>0</v>
      </c>
      <c r="DA186" s="99">
        <v>424.04957999999999</v>
      </c>
      <c r="DB186" s="7">
        <v>5484.2849999999999</v>
      </c>
      <c r="DC186" s="53">
        <f t="shared" si="499"/>
        <v>12933.122112749174</v>
      </c>
      <c r="DD186" s="52">
        <v>0</v>
      </c>
      <c r="DE186" s="7">
        <v>0</v>
      </c>
      <c r="DF186" s="53">
        <f t="shared" si="500"/>
        <v>0</v>
      </c>
      <c r="DG186" s="52">
        <v>0</v>
      </c>
      <c r="DH186" s="7">
        <v>0</v>
      </c>
      <c r="DI186" s="53">
        <f t="shared" si="501"/>
        <v>0</v>
      </c>
      <c r="DJ186" s="99">
        <v>0.29419999999999996</v>
      </c>
      <c r="DK186" s="7">
        <v>12.021000000000001</v>
      </c>
      <c r="DL186" s="53">
        <f t="shared" si="502"/>
        <v>40859.959211420806</v>
      </c>
      <c r="DM186" s="52">
        <v>0</v>
      </c>
      <c r="DN186" s="7">
        <v>0</v>
      </c>
      <c r="DO186" s="53">
        <f t="shared" si="503"/>
        <v>0</v>
      </c>
      <c r="DP186" s="52">
        <v>0</v>
      </c>
      <c r="DQ186" s="7">
        <v>0</v>
      </c>
      <c r="DR186" s="53">
        <f t="shared" si="504"/>
        <v>0</v>
      </c>
      <c r="DS186" s="52">
        <v>0</v>
      </c>
      <c r="DT186" s="7">
        <v>0</v>
      </c>
      <c r="DU186" s="53">
        <f t="shared" si="505"/>
        <v>0</v>
      </c>
      <c r="DV186" s="99">
        <v>1.2975099999999999</v>
      </c>
      <c r="DW186" s="7">
        <v>58.180999999999997</v>
      </c>
      <c r="DX186" s="53">
        <f t="shared" si="506"/>
        <v>44840.502192661326</v>
      </c>
      <c r="DY186" s="99">
        <v>75.039050000000003</v>
      </c>
      <c r="DZ186" s="7">
        <v>704.94299999999998</v>
      </c>
      <c r="EA186" s="53">
        <f t="shared" si="507"/>
        <v>9394.3486757894716</v>
      </c>
      <c r="EB186" s="99">
        <v>1023.9766999999999</v>
      </c>
      <c r="EC186" s="7">
        <v>9494.0949999999993</v>
      </c>
      <c r="ED186" s="53">
        <f t="shared" si="508"/>
        <v>9271.7881178351017</v>
      </c>
      <c r="EE186" s="52">
        <v>0</v>
      </c>
      <c r="EF186" s="7">
        <v>0</v>
      </c>
      <c r="EG186" s="53">
        <f t="shared" si="509"/>
        <v>0</v>
      </c>
      <c r="EH186" s="52">
        <v>0</v>
      </c>
      <c r="EI186" s="7">
        <v>0</v>
      </c>
      <c r="EJ186" s="53">
        <f t="shared" si="510"/>
        <v>0</v>
      </c>
      <c r="EK186" s="99">
        <v>0.77864999999999995</v>
      </c>
      <c r="EL186" s="7">
        <v>23.826000000000001</v>
      </c>
      <c r="EM186" s="53">
        <f t="shared" si="511"/>
        <v>30599.113850895785</v>
      </c>
      <c r="EN186" s="52">
        <v>0</v>
      </c>
      <c r="EO186" s="7">
        <v>0</v>
      </c>
      <c r="EP186" s="53">
        <f t="shared" si="512"/>
        <v>0</v>
      </c>
      <c r="EQ186" s="52">
        <v>0</v>
      </c>
      <c r="ER186" s="7">
        <v>0</v>
      </c>
      <c r="ES186" s="53">
        <f t="shared" si="513"/>
        <v>0</v>
      </c>
      <c r="ET186" s="52">
        <v>0</v>
      </c>
      <c r="EU186" s="7">
        <v>0</v>
      </c>
      <c r="EV186" s="53">
        <f t="shared" si="514"/>
        <v>0</v>
      </c>
      <c r="EW186" s="52">
        <v>0</v>
      </c>
      <c r="EX186" s="7">
        <v>0</v>
      </c>
      <c r="EY186" s="53">
        <f t="shared" si="515"/>
        <v>0</v>
      </c>
      <c r="EZ186" s="52">
        <v>0</v>
      </c>
      <c r="FA186" s="7">
        <v>0</v>
      </c>
      <c r="FB186" s="53">
        <f t="shared" si="516"/>
        <v>0</v>
      </c>
      <c r="FC186" s="52">
        <v>0</v>
      </c>
      <c r="FD186" s="7">
        <v>0</v>
      </c>
      <c r="FE186" s="53">
        <f t="shared" si="517"/>
        <v>0</v>
      </c>
      <c r="FF186" s="52">
        <v>0</v>
      </c>
      <c r="FG186" s="7">
        <v>0</v>
      </c>
      <c r="FH186" s="53">
        <f t="shared" si="518"/>
        <v>0</v>
      </c>
      <c r="FI186" s="52">
        <v>0</v>
      </c>
      <c r="FJ186" s="7">
        <v>0</v>
      </c>
      <c r="FK186" s="53">
        <f t="shared" si="519"/>
        <v>0</v>
      </c>
      <c r="FL186" s="52">
        <v>0</v>
      </c>
      <c r="FM186" s="7">
        <v>0</v>
      </c>
      <c r="FN186" s="53">
        <f t="shared" si="520"/>
        <v>0</v>
      </c>
      <c r="FO186" s="52">
        <v>0</v>
      </c>
      <c r="FP186" s="7">
        <v>0</v>
      </c>
      <c r="FQ186" s="53">
        <f t="shared" si="521"/>
        <v>0</v>
      </c>
      <c r="FR186" s="52">
        <v>0</v>
      </c>
      <c r="FS186" s="7">
        <v>0</v>
      </c>
      <c r="FT186" s="53">
        <f t="shared" si="522"/>
        <v>0</v>
      </c>
      <c r="FU186" s="52">
        <v>0</v>
      </c>
      <c r="FV186" s="7">
        <v>0</v>
      </c>
      <c r="FW186" s="53">
        <f t="shared" si="523"/>
        <v>0</v>
      </c>
      <c r="FX186" s="52">
        <v>0</v>
      </c>
      <c r="FY186" s="7">
        <v>0</v>
      </c>
      <c r="FZ186" s="53">
        <f t="shared" si="524"/>
        <v>0</v>
      </c>
      <c r="GA186" s="99">
        <v>12.4</v>
      </c>
      <c r="GB186" s="7">
        <v>74.400000000000006</v>
      </c>
      <c r="GC186" s="53">
        <f t="shared" si="525"/>
        <v>6000</v>
      </c>
      <c r="GD186" s="52">
        <v>0</v>
      </c>
      <c r="GE186" s="7">
        <v>0</v>
      </c>
      <c r="GF186" s="53">
        <f t="shared" si="526"/>
        <v>0</v>
      </c>
      <c r="GG186" s="52">
        <v>0</v>
      </c>
      <c r="GH186" s="7">
        <v>0</v>
      </c>
      <c r="GI186" s="53">
        <f t="shared" si="527"/>
        <v>0</v>
      </c>
      <c r="GJ186" s="99">
        <v>0</v>
      </c>
      <c r="GK186" s="7">
        <v>0</v>
      </c>
      <c r="GL186" s="53">
        <f t="shared" si="528"/>
        <v>0</v>
      </c>
      <c r="GM186" s="99">
        <v>0.216</v>
      </c>
      <c r="GN186" s="7">
        <v>12.621</v>
      </c>
      <c r="GO186" s="53">
        <f t="shared" si="529"/>
        <v>58430.555555555555</v>
      </c>
      <c r="GP186" s="52">
        <v>0</v>
      </c>
      <c r="GQ186" s="7">
        <v>0</v>
      </c>
      <c r="GR186" s="53">
        <f t="shared" si="530"/>
        <v>0</v>
      </c>
      <c r="GS186" s="52">
        <v>0</v>
      </c>
      <c r="GT186" s="7">
        <v>0</v>
      </c>
      <c r="GU186" s="53">
        <f t="shared" si="531"/>
        <v>0</v>
      </c>
      <c r="GV186" s="52">
        <v>0</v>
      </c>
      <c r="GW186" s="7">
        <v>0</v>
      </c>
      <c r="GX186" s="53">
        <f t="shared" si="532"/>
        <v>0</v>
      </c>
      <c r="GY186" s="52">
        <v>0</v>
      </c>
      <c r="GZ186" s="7">
        <v>0</v>
      </c>
      <c r="HA186" s="53">
        <f t="shared" si="533"/>
        <v>0</v>
      </c>
      <c r="HB186" s="52">
        <v>0</v>
      </c>
      <c r="HC186" s="7">
        <v>0</v>
      </c>
      <c r="HD186" s="53">
        <f t="shared" si="534"/>
        <v>0</v>
      </c>
      <c r="HE186" s="52">
        <v>0</v>
      </c>
      <c r="HF186" s="7">
        <v>0</v>
      </c>
      <c r="HG186" s="53">
        <f t="shared" si="535"/>
        <v>0</v>
      </c>
      <c r="HH186" s="99">
        <v>0.12156</v>
      </c>
      <c r="HI186" s="7">
        <v>2.3839999999999999</v>
      </c>
      <c r="HJ186" s="53">
        <f t="shared" si="536"/>
        <v>19611.714379730172</v>
      </c>
      <c r="HK186" s="52">
        <v>0</v>
      </c>
      <c r="HL186" s="7">
        <v>0</v>
      </c>
      <c r="HM186" s="53">
        <f t="shared" si="537"/>
        <v>0</v>
      </c>
      <c r="HN186" s="52">
        <v>0</v>
      </c>
      <c r="HO186" s="7">
        <v>0</v>
      </c>
      <c r="HP186" s="53">
        <f t="shared" si="538"/>
        <v>0</v>
      </c>
      <c r="HQ186" s="52">
        <v>0</v>
      </c>
      <c r="HR186" s="7">
        <v>0</v>
      </c>
      <c r="HS186" s="53">
        <f t="shared" si="539"/>
        <v>0</v>
      </c>
      <c r="HT186" s="99">
        <v>4.4926700000000004</v>
      </c>
      <c r="HU186" s="7">
        <v>72.293999999999997</v>
      </c>
      <c r="HV186" s="53">
        <f t="shared" si="540"/>
        <v>16091.544671654048</v>
      </c>
      <c r="HW186" s="99">
        <v>515.0521</v>
      </c>
      <c r="HX186" s="7">
        <v>5384.2740000000003</v>
      </c>
      <c r="HY186" s="53">
        <f t="shared" si="541"/>
        <v>10453.84340729802</v>
      </c>
      <c r="HZ186" s="10">
        <f t="shared" si="546"/>
        <v>8191.159810000001</v>
      </c>
      <c r="IA186" s="15">
        <f t="shared" si="547"/>
        <v>55424.467999999993</v>
      </c>
    </row>
    <row r="187" spans="1:235" ht="15" thickBot="1" x14ac:dyDescent="0.35">
      <c r="A187" s="70"/>
      <c r="B187" s="91" t="s">
        <v>17</v>
      </c>
      <c r="C187" s="92">
        <f t="shared" ref="C187:D187" si="549">SUM(C175:C186)</f>
        <v>2.4289999999999999E-2</v>
      </c>
      <c r="D187" s="93">
        <f t="shared" si="549"/>
        <v>1.0840000000000001</v>
      </c>
      <c r="E187" s="55"/>
      <c r="F187" s="92">
        <f t="shared" ref="F187:G187" si="550">SUM(F175:F186)</f>
        <v>0</v>
      </c>
      <c r="G187" s="93">
        <f t="shared" si="550"/>
        <v>0</v>
      </c>
      <c r="H187" s="55"/>
      <c r="I187" s="92">
        <f t="shared" ref="I187:J187" si="551">SUM(I175:I186)</f>
        <v>6.7649999999999997</v>
      </c>
      <c r="J187" s="93">
        <f t="shared" si="551"/>
        <v>73.8</v>
      </c>
      <c r="K187" s="55"/>
      <c r="L187" s="92">
        <f t="shared" ref="L187:M187" si="552">SUM(L175:L186)</f>
        <v>0</v>
      </c>
      <c r="M187" s="93">
        <f t="shared" si="552"/>
        <v>0</v>
      </c>
      <c r="N187" s="55"/>
      <c r="O187" s="92">
        <f t="shared" ref="O187:P187" si="553">SUM(O175:O186)</f>
        <v>0</v>
      </c>
      <c r="P187" s="93">
        <f t="shared" si="553"/>
        <v>0</v>
      </c>
      <c r="Q187" s="55"/>
      <c r="R187" s="92">
        <f t="shared" ref="R187:S187" si="554">SUM(R175:R186)</f>
        <v>6047.8326648235725</v>
      </c>
      <c r="S187" s="93">
        <f t="shared" si="554"/>
        <v>47028.53</v>
      </c>
      <c r="T187" s="55"/>
      <c r="U187" s="92">
        <f t="shared" ref="U187:V187" si="555">SUM(U175:U186)</f>
        <v>0</v>
      </c>
      <c r="V187" s="93">
        <f t="shared" si="555"/>
        <v>0</v>
      </c>
      <c r="W187" s="55"/>
      <c r="X187" s="92">
        <f t="shared" ref="X187:Y187" si="556">SUM(X175:X186)</f>
        <v>0</v>
      </c>
      <c r="Y187" s="93">
        <f t="shared" si="556"/>
        <v>0</v>
      </c>
      <c r="Z187" s="55"/>
      <c r="AA187" s="92">
        <f t="shared" ref="AA187:AB187" si="557">SUM(AA175:AA186)</f>
        <v>0</v>
      </c>
      <c r="AB187" s="93">
        <f t="shared" si="557"/>
        <v>0</v>
      </c>
      <c r="AC187" s="55"/>
      <c r="AD187" s="92">
        <f t="shared" ref="AD187:AE187" si="558">SUM(AD175:AD186)</f>
        <v>0.06</v>
      </c>
      <c r="AE187" s="93">
        <f t="shared" si="558"/>
        <v>7.1740000000000004</v>
      </c>
      <c r="AF187" s="55"/>
      <c r="AG187" s="92">
        <f t="shared" ref="AG187:AH187" si="559">SUM(AG175:AG186)</f>
        <v>0</v>
      </c>
      <c r="AH187" s="93">
        <f t="shared" si="559"/>
        <v>0</v>
      </c>
      <c r="AI187" s="55"/>
      <c r="AJ187" s="92">
        <f t="shared" ref="AJ187:AK187" si="560">SUM(AJ175:AJ186)</f>
        <v>0</v>
      </c>
      <c r="AK187" s="93">
        <f t="shared" si="560"/>
        <v>0</v>
      </c>
      <c r="AL187" s="55"/>
      <c r="AM187" s="92">
        <f t="shared" ref="AM187:AN187" si="561">SUM(AM175:AM186)</f>
        <v>30.746458401641831</v>
      </c>
      <c r="AN187" s="93">
        <f t="shared" si="561"/>
        <v>94.472999999999999</v>
      </c>
      <c r="AO187" s="55"/>
      <c r="AP187" s="92">
        <f t="shared" ref="AP187:AQ187" si="562">SUM(AP175:AP186)</f>
        <v>15.93291</v>
      </c>
      <c r="AQ187" s="93">
        <f t="shared" si="562"/>
        <v>368.85699999999997</v>
      </c>
      <c r="AR187" s="55"/>
      <c r="AS187" s="92">
        <f t="shared" ref="AS187:AT187" si="563">SUM(AS175:AS186)</f>
        <v>0</v>
      </c>
      <c r="AT187" s="93">
        <f t="shared" si="563"/>
        <v>0</v>
      </c>
      <c r="AU187" s="55"/>
      <c r="AV187" s="92">
        <f t="shared" ref="AV187:AW187" si="564">SUM(AV175:AV186)</f>
        <v>0</v>
      </c>
      <c r="AW187" s="93">
        <f t="shared" si="564"/>
        <v>0</v>
      </c>
      <c r="AX187" s="55"/>
      <c r="AY187" s="92">
        <f t="shared" ref="AY187:AZ187" si="565">SUM(AY175:AY186)</f>
        <v>0</v>
      </c>
      <c r="AZ187" s="93">
        <f t="shared" si="565"/>
        <v>0</v>
      </c>
      <c r="BA187" s="55"/>
      <c r="BB187" s="92">
        <f t="shared" ref="BB187:BC187" si="566">SUM(BB175:BB186)</f>
        <v>0</v>
      </c>
      <c r="BC187" s="93">
        <f t="shared" si="566"/>
        <v>0</v>
      </c>
      <c r="BD187" s="55"/>
      <c r="BE187" s="92">
        <f t="shared" ref="BE187:BF187" si="567">SUM(BE175:BE186)</f>
        <v>4409.8164543329995</v>
      </c>
      <c r="BF187" s="93">
        <f t="shared" si="567"/>
        <v>34987.827999999994</v>
      </c>
      <c r="BG187" s="55"/>
      <c r="BH187" s="92">
        <f t="shared" ref="BH187:BI187" si="568">SUM(BH175:BH186)</f>
        <v>0</v>
      </c>
      <c r="BI187" s="93">
        <f t="shared" si="568"/>
        <v>0</v>
      </c>
      <c r="BJ187" s="55"/>
      <c r="BK187" s="92">
        <f t="shared" ref="BK187:BL187" si="569">SUM(BK175:BK186)</f>
        <v>0</v>
      </c>
      <c r="BL187" s="93">
        <f t="shared" si="569"/>
        <v>0</v>
      </c>
      <c r="BM187" s="55"/>
      <c r="BN187" s="92">
        <f t="shared" ref="BN187:BO187" si="570">SUM(BN175:BN186)</f>
        <v>0</v>
      </c>
      <c r="BO187" s="93">
        <f t="shared" si="570"/>
        <v>0</v>
      </c>
      <c r="BP187" s="55"/>
      <c r="BQ187" s="92">
        <f t="shared" ref="BQ187:BR187" si="571">SUM(BQ175:BQ186)</f>
        <v>0</v>
      </c>
      <c r="BR187" s="93">
        <f t="shared" si="571"/>
        <v>0</v>
      </c>
      <c r="BS187" s="55"/>
      <c r="BT187" s="92">
        <f t="shared" ref="BT187:BU187" si="572">SUM(BT175:BT186)</f>
        <v>4.3999999999999997E-2</v>
      </c>
      <c r="BU187" s="93">
        <f t="shared" si="572"/>
        <v>0.29699999999999999</v>
      </c>
      <c r="BV187" s="55"/>
      <c r="BW187" s="92">
        <f t="shared" ref="BW187:BX187" si="573">SUM(BW175:BW186)</f>
        <v>0.22191999999999998</v>
      </c>
      <c r="BX187" s="93">
        <f t="shared" si="573"/>
        <v>2.6669999999999998</v>
      </c>
      <c r="BY187" s="55"/>
      <c r="BZ187" s="92">
        <f t="shared" ref="BZ187:CA187" si="574">SUM(BZ175:BZ186)</f>
        <v>0</v>
      </c>
      <c r="CA187" s="93">
        <f t="shared" si="574"/>
        <v>0</v>
      </c>
      <c r="CB187" s="55"/>
      <c r="CC187" s="92">
        <f t="shared" ref="CC187:CD187" si="575">SUM(CC175:CC186)</f>
        <v>0</v>
      </c>
      <c r="CD187" s="93">
        <f t="shared" si="575"/>
        <v>0</v>
      </c>
      <c r="CE187" s="55"/>
      <c r="CF187" s="92">
        <f t="shared" ref="CF187:CG187" si="576">SUM(CF175:CF186)</f>
        <v>0</v>
      </c>
      <c r="CG187" s="93">
        <f t="shared" si="576"/>
        <v>0</v>
      </c>
      <c r="CH187" s="55"/>
      <c r="CI187" s="92">
        <f t="shared" ref="CI187:CJ187" si="577">SUM(CI175:CI186)</f>
        <v>9.7409999999999997E-2</v>
      </c>
      <c r="CJ187" s="93">
        <f t="shared" si="577"/>
        <v>5.7859999999999996</v>
      </c>
      <c r="CK187" s="55"/>
      <c r="CL187" s="92">
        <f t="shared" ref="CL187:CM187" si="578">SUM(CL175:CL186)</f>
        <v>0</v>
      </c>
      <c r="CM187" s="93">
        <f t="shared" si="578"/>
        <v>0</v>
      </c>
      <c r="CN187" s="55"/>
      <c r="CO187" s="92">
        <f t="shared" ref="CO187:CP187" si="579">SUM(CO175:CO186)</f>
        <v>9.257E-2</v>
      </c>
      <c r="CP187" s="93">
        <f t="shared" si="579"/>
        <v>6.4899999999999993</v>
      </c>
      <c r="CQ187" s="55"/>
      <c r="CR187" s="92">
        <f t="shared" ref="CR187:CS187" si="580">SUM(CR175:CR186)</f>
        <v>0</v>
      </c>
      <c r="CS187" s="93">
        <f t="shared" si="580"/>
        <v>0</v>
      </c>
      <c r="CT187" s="55"/>
      <c r="CU187" s="92">
        <f t="shared" ref="CU187:CV187" si="581">SUM(CU175:CU186)</f>
        <v>0</v>
      </c>
      <c r="CV187" s="93">
        <f t="shared" si="581"/>
        <v>0</v>
      </c>
      <c r="CW187" s="55"/>
      <c r="CX187" s="92">
        <f t="shared" ref="CX187:CY187" si="582">SUM(CX175:CX186)</f>
        <v>0</v>
      </c>
      <c r="CY187" s="93">
        <f t="shared" si="582"/>
        <v>0</v>
      </c>
      <c r="CZ187" s="55"/>
      <c r="DA187" s="92">
        <f t="shared" ref="DA187:DB187" si="583">SUM(DA175:DA186)</f>
        <v>5891.8666061917747</v>
      </c>
      <c r="DB187" s="93">
        <f t="shared" si="583"/>
        <v>58348.83</v>
      </c>
      <c r="DC187" s="55"/>
      <c r="DD187" s="92">
        <f t="shared" ref="DD187:DE187" si="584">SUM(DD175:DD186)</f>
        <v>0</v>
      </c>
      <c r="DE187" s="93">
        <f t="shared" si="584"/>
        <v>0</v>
      </c>
      <c r="DF187" s="55"/>
      <c r="DG187" s="92">
        <f t="shared" ref="DG187:DH187" si="585">SUM(DG175:DG186)</f>
        <v>0</v>
      </c>
      <c r="DH187" s="93">
        <f t="shared" si="585"/>
        <v>0</v>
      </c>
      <c r="DI187" s="55"/>
      <c r="DJ187" s="92">
        <f t="shared" ref="DJ187:DK187" si="586">SUM(DJ175:DJ186)</f>
        <v>38.265753056921994</v>
      </c>
      <c r="DK187" s="93">
        <f t="shared" si="586"/>
        <v>106.128</v>
      </c>
      <c r="DL187" s="55"/>
      <c r="DM187" s="92">
        <f t="shared" ref="DM187:DN187" si="587">SUM(DM175:DM186)</f>
        <v>0</v>
      </c>
      <c r="DN187" s="93">
        <f t="shared" si="587"/>
        <v>0</v>
      </c>
      <c r="DO187" s="55"/>
      <c r="DP187" s="92">
        <f t="shared" ref="DP187:DQ187" si="588">SUM(DP175:DP186)</f>
        <v>0</v>
      </c>
      <c r="DQ187" s="93">
        <f t="shared" si="588"/>
        <v>0</v>
      </c>
      <c r="DR187" s="55"/>
      <c r="DS187" s="92">
        <f t="shared" ref="DS187:DT187" si="589">SUM(DS175:DS186)</f>
        <v>0</v>
      </c>
      <c r="DT187" s="93">
        <f t="shared" si="589"/>
        <v>0</v>
      </c>
      <c r="DU187" s="55"/>
      <c r="DV187" s="92">
        <f t="shared" ref="DV187:DW187" si="590">SUM(DV175:DV186)</f>
        <v>1.2975099999999999</v>
      </c>
      <c r="DW187" s="93">
        <f t="shared" si="590"/>
        <v>58.180999999999997</v>
      </c>
      <c r="DX187" s="55"/>
      <c r="DY187" s="92">
        <f t="shared" ref="DY187:DZ187" si="591">SUM(DY175:DY186)</f>
        <v>156.48036666666667</v>
      </c>
      <c r="DZ187" s="93">
        <f t="shared" si="591"/>
        <v>780.88</v>
      </c>
      <c r="EA187" s="55"/>
      <c r="EB187" s="92">
        <f t="shared" ref="EB187:EC187" si="592">SUM(EB175:EB186)</f>
        <v>7606.7605826939371</v>
      </c>
      <c r="EC187" s="93">
        <f t="shared" si="592"/>
        <v>73484.349999999991</v>
      </c>
      <c r="ED187" s="55"/>
      <c r="EE187" s="92">
        <f t="shared" ref="EE187:EF187" si="593">SUM(EE175:EE186)</f>
        <v>0</v>
      </c>
      <c r="EF187" s="93">
        <f t="shared" si="593"/>
        <v>0</v>
      </c>
      <c r="EG187" s="55"/>
      <c r="EH187" s="92">
        <f t="shared" ref="EH187:EI187" si="594">SUM(EH175:EH186)</f>
        <v>3.0890000000000001E-2</v>
      </c>
      <c r="EI187" s="93">
        <f t="shared" si="594"/>
        <v>1.149</v>
      </c>
      <c r="EJ187" s="55"/>
      <c r="EK187" s="92">
        <f t="shared" ref="EK187:EL187" si="595">SUM(EK175:EK186)</f>
        <v>72.506526935030891</v>
      </c>
      <c r="EL187" s="93">
        <f t="shared" si="595"/>
        <v>30.048999999999999</v>
      </c>
      <c r="EM187" s="55"/>
      <c r="EN187" s="92">
        <f t="shared" ref="EN187:EO187" si="596">SUM(EN175:EN186)</f>
        <v>1.4999999999999999E-2</v>
      </c>
      <c r="EO187" s="93">
        <f t="shared" si="596"/>
        <v>0.41699999999999998</v>
      </c>
      <c r="EP187" s="55"/>
      <c r="EQ187" s="92">
        <f t="shared" ref="EQ187:ER187" si="597">SUM(EQ175:EQ186)</f>
        <v>0</v>
      </c>
      <c r="ER187" s="93">
        <f t="shared" si="597"/>
        <v>0</v>
      </c>
      <c r="ES187" s="55"/>
      <c r="ET187" s="92">
        <f t="shared" ref="ET187:EU187" si="598">SUM(ET175:ET186)</f>
        <v>0</v>
      </c>
      <c r="EU187" s="93">
        <f t="shared" si="598"/>
        <v>0</v>
      </c>
      <c r="EV187" s="55"/>
      <c r="EW187" s="92">
        <f t="shared" ref="EW187:EX187" si="599">SUM(EW175:EW186)</f>
        <v>0</v>
      </c>
      <c r="EX187" s="93">
        <f t="shared" si="599"/>
        <v>0</v>
      </c>
      <c r="EY187" s="55"/>
      <c r="EZ187" s="92">
        <f t="shared" ref="EZ187:FA187" si="600">SUM(EZ175:EZ186)</f>
        <v>0</v>
      </c>
      <c r="FA187" s="93">
        <f t="shared" si="600"/>
        <v>0</v>
      </c>
      <c r="FB187" s="55"/>
      <c r="FC187" s="92">
        <f t="shared" ref="FC187:FD187" si="601">SUM(FC175:FC186)</f>
        <v>0</v>
      </c>
      <c r="FD187" s="93">
        <f t="shared" si="601"/>
        <v>0</v>
      </c>
      <c r="FE187" s="55"/>
      <c r="FF187" s="92">
        <f t="shared" ref="FF187:FG187" si="602">SUM(FF175:FF186)</f>
        <v>0</v>
      </c>
      <c r="FG187" s="93">
        <f t="shared" si="602"/>
        <v>0</v>
      </c>
      <c r="FH187" s="55"/>
      <c r="FI187" s="92">
        <f t="shared" ref="FI187:FJ187" si="603">SUM(FI175:FI186)</f>
        <v>8.9035899999999994</v>
      </c>
      <c r="FJ187" s="93">
        <f t="shared" si="603"/>
        <v>79.680999999999997</v>
      </c>
      <c r="FK187" s="55"/>
      <c r="FL187" s="92">
        <f t="shared" ref="FL187:FM187" si="604">SUM(FL175:FL186)</f>
        <v>0</v>
      </c>
      <c r="FM187" s="93">
        <f t="shared" si="604"/>
        <v>0</v>
      </c>
      <c r="FN187" s="55"/>
      <c r="FO187" s="92">
        <f t="shared" ref="FO187:FP187" si="605">SUM(FO175:FO186)</f>
        <v>0</v>
      </c>
      <c r="FP187" s="93">
        <f t="shared" si="605"/>
        <v>0</v>
      </c>
      <c r="FQ187" s="55"/>
      <c r="FR187" s="92">
        <f t="shared" ref="FR187:FS187" si="606">SUM(FR175:FR186)</f>
        <v>0</v>
      </c>
      <c r="FS187" s="93">
        <f t="shared" si="606"/>
        <v>0</v>
      </c>
      <c r="FT187" s="55"/>
      <c r="FU187" s="92">
        <f t="shared" ref="FU187:FV187" si="607">SUM(FU175:FU186)</f>
        <v>2.665E-2</v>
      </c>
      <c r="FV187" s="93">
        <f t="shared" si="607"/>
        <v>1.772</v>
      </c>
      <c r="FW187" s="55"/>
      <c r="FX187" s="92">
        <f t="shared" ref="FX187:FY187" si="608">SUM(FX175:FX186)</f>
        <v>0</v>
      </c>
      <c r="FY187" s="93">
        <f t="shared" si="608"/>
        <v>0</v>
      </c>
      <c r="FZ187" s="55"/>
      <c r="GA187" s="92">
        <f t="shared" ref="GA187:GB187" si="609">SUM(GA175:GA186)</f>
        <v>12.4</v>
      </c>
      <c r="GB187" s="93">
        <f t="shared" si="609"/>
        <v>74.400000000000006</v>
      </c>
      <c r="GC187" s="55"/>
      <c r="GD187" s="92">
        <f t="shared" ref="GD187:GE187" si="610">SUM(GD175:GD186)</f>
        <v>0</v>
      </c>
      <c r="GE187" s="93">
        <f t="shared" si="610"/>
        <v>0</v>
      </c>
      <c r="GF187" s="55"/>
      <c r="GG187" s="92">
        <f t="shared" ref="GG187:GH187" si="611">SUM(GG175:GG186)</f>
        <v>0</v>
      </c>
      <c r="GH187" s="93">
        <f t="shared" si="611"/>
        <v>0</v>
      </c>
      <c r="GI187" s="55"/>
      <c r="GJ187" s="92">
        <f t="shared" ref="GJ187:GK187" si="612">SUM(GJ175:GJ186)</f>
        <v>0</v>
      </c>
      <c r="GK187" s="93">
        <f t="shared" si="612"/>
        <v>0</v>
      </c>
      <c r="GL187" s="55"/>
      <c r="GM187" s="92">
        <f t="shared" ref="GM187:GN187" si="613">SUM(GM175:GM186)</f>
        <v>0.216</v>
      </c>
      <c r="GN187" s="93">
        <f t="shared" si="613"/>
        <v>12.621</v>
      </c>
      <c r="GO187" s="55"/>
      <c r="GP187" s="92">
        <f t="shared" ref="GP187:GQ187" si="614">SUM(GP175:GP186)</f>
        <v>0.25968999999999998</v>
      </c>
      <c r="GQ187" s="93">
        <f t="shared" si="614"/>
        <v>8.0890000000000004</v>
      </c>
      <c r="GR187" s="55"/>
      <c r="GS187" s="92">
        <f t="shared" ref="GS187:GT187" si="615">SUM(GS175:GS186)</f>
        <v>0</v>
      </c>
      <c r="GT187" s="93">
        <f t="shared" si="615"/>
        <v>0</v>
      </c>
      <c r="GU187" s="55"/>
      <c r="GV187" s="92">
        <f t="shared" ref="GV187:GW187" si="616">SUM(GV175:GV186)</f>
        <v>0</v>
      </c>
      <c r="GW187" s="93">
        <f t="shared" si="616"/>
        <v>0</v>
      </c>
      <c r="GX187" s="55"/>
      <c r="GY187" s="92">
        <f t="shared" ref="GY187:GZ187" si="617">SUM(GY175:GY186)</f>
        <v>0</v>
      </c>
      <c r="GZ187" s="93">
        <f t="shared" si="617"/>
        <v>0</v>
      </c>
      <c r="HA187" s="55"/>
      <c r="HB187" s="92">
        <f t="shared" ref="HB187:HC187" si="618">SUM(HB175:HB186)</f>
        <v>5.0000000000000001E-3</v>
      </c>
      <c r="HC187" s="93">
        <f t="shared" si="618"/>
        <v>0.1</v>
      </c>
      <c r="HD187" s="55"/>
      <c r="HE187" s="92">
        <f t="shared" ref="HE187:HF187" si="619">SUM(HE175:HE186)</f>
        <v>36.95295496868475</v>
      </c>
      <c r="HF187" s="93">
        <f t="shared" si="619"/>
        <v>28.517000000000003</v>
      </c>
      <c r="HG187" s="55"/>
      <c r="HH187" s="92">
        <f t="shared" ref="HH187:HI187" si="620">SUM(HH175:HH186)</f>
        <v>0.62156</v>
      </c>
      <c r="HI187" s="93">
        <f t="shared" si="620"/>
        <v>4.5839999999999996</v>
      </c>
      <c r="HJ187" s="55"/>
      <c r="HK187" s="92">
        <f t="shared" ref="HK187:HL187" si="621">SUM(HK175:HK186)</f>
        <v>70.614000000000004</v>
      </c>
      <c r="HL187" s="93">
        <f t="shared" si="621"/>
        <v>769.09099999999989</v>
      </c>
      <c r="HM187" s="55"/>
      <c r="HN187" s="92">
        <f t="shared" ref="HN187:HO187" si="622">SUM(HN175:HN186)</f>
        <v>0</v>
      </c>
      <c r="HO187" s="93">
        <f t="shared" si="622"/>
        <v>0</v>
      </c>
      <c r="HP187" s="55"/>
      <c r="HQ187" s="92">
        <f t="shared" ref="HQ187:HR187" si="623">SUM(HQ175:HQ186)</f>
        <v>0</v>
      </c>
      <c r="HR187" s="93">
        <f t="shared" si="623"/>
        <v>0</v>
      </c>
      <c r="HS187" s="55"/>
      <c r="HT187" s="92">
        <f t="shared" ref="HT187:HU187" si="624">SUM(HT175:HT186)</f>
        <v>319.36396645603298</v>
      </c>
      <c r="HU187" s="93">
        <f t="shared" si="624"/>
        <v>3075.107</v>
      </c>
      <c r="HV187" s="55"/>
      <c r="HW187" s="92">
        <f t="shared" ref="HW187:HX187" si="625">SUM(HW175:HW186)</f>
        <v>12006.530591786388</v>
      </c>
      <c r="HX187" s="93">
        <f t="shared" si="625"/>
        <v>110666.92800000001</v>
      </c>
      <c r="HY187" s="55"/>
      <c r="HZ187" s="86">
        <f t="shared" si="546"/>
        <v>36734.750916313656</v>
      </c>
      <c r="IA187" s="102">
        <f t="shared" si="547"/>
        <v>330107.85999999993</v>
      </c>
    </row>
    <row r="188" spans="1:235" x14ac:dyDescent="0.3">
      <c r="A188" s="73">
        <v>2022</v>
      </c>
      <c r="B188" s="69" t="s">
        <v>5</v>
      </c>
      <c r="C188" s="52">
        <v>0</v>
      </c>
      <c r="D188" s="7">
        <v>0</v>
      </c>
      <c r="E188" s="53">
        <f>IF(C188=0,0,D188/C188*1000)</f>
        <v>0</v>
      </c>
      <c r="F188" s="52">
        <v>0</v>
      </c>
      <c r="G188" s="7">
        <v>0</v>
      </c>
      <c r="H188" s="53">
        <f t="shared" ref="H188:H199" si="626">IF(F188=0,0,G188/F188*1000)</f>
        <v>0</v>
      </c>
      <c r="I188" s="99">
        <v>1</v>
      </c>
      <c r="J188" s="7">
        <v>11.2</v>
      </c>
      <c r="K188" s="53">
        <f t="shared" ref="K188:K199" si="627">IF(I188=0,0,J188/I188*1000)</f>
        <v>11200</v>
      </c>
      <c r="L188" s="52">
        <v>0</v>
      </c>
      <c r="M188" s="7">
        <v>0</v>
      </c>
      <c r="N188" s="53">
        <f t="shared" ref="N188:N199" si="628">IF(L188=0,0,M188/L188*1000)</f>
        <v>0</v>
      </c>
      <c r="O188" s="52">
        <v>0</v>
      </c>
      <c r="P188" s="7">
        <v>0</v>
      </c>
      <c r="Q188" s="53">
        <f t="shared" ref="Q188:Q199" si="629">IF(O188=0,0,P188/O188*1000)</f>
        <v>0</v>
      </c>
      <c r="R188" s="99">
        <v>145.27677</v>
      </c>
      <c r="S188" s="7">
        <v>1970.587</v>
      </c>
      <c r="T188" s="53">
        <f t="shared" ref="T188:T199" si="630">IF(R188=0,0,S188/R188*1000)</f>
        <v>13564.364075550413</v>
      </c>
      <c r="U188" s="52">
        <v>0</v>
      </c>
      <c r="V188" s="7">
        <v>0</v>
      </c>
      <c r="W188" s="53">
        <f t="shared" ref="W188:W199" si="631">IF(U188=0,0,V188/U188*1000)</f>
        <v>0</v>
      </c>
      <c r="X188" s="52">
        <v>0</v>
      </c>
      <c r="Y188" s="7">
        <v>0</v>
      </c>
      <c r="Z188" s="53">
        <f t="shared" ref="Z188:Z199" si="632">IF(X188=0,0,Y188/X188*1000)</f>
        <v>0</v>
      </c>
      <c r="AA188" s="99">
        <v>0.01</v>
      </c>
      <c r="AB188" s="7">
        <v>0.123</v>
      </c>
      <c r="AC188" s="53">
        <f t="shared" ref="AC188:AC199" si="633">IF(AA188=0,0,AB188/AA188*1000)</f>
        <v>12299.999999999998</v>
      </c>
      <c r="AD188" s="99">
        <v>4.0000000000000001E-3</v>
      </c>
      <c r="AE188" s="7">
        <v>0.36699999999999999</v>
      </c>
      <c r="AF188" s="53">
        <f t="shared" ref="AF188:AF199" si="634">IF(AD188=0,0,AE188/AD188*1000)</f>
        <v>91750</v>
      </c>
      <c r="AG188" s="52">
        <v>0</v>
      </c>
      <c r="AH188" s="7">
        <v>0</v>
      </c>
      <c r="AI188" s="53">
        <f t="shared" ref="AI188:AI199" si="635">IF(AG188=0,0,AH188/AG188*1000)</f>
        <v>0</v>
      </c>
      <c r="AJ188" s="52">
        <v>0</v>
      </c>
      <c r="AK188" s="7">
        <v>0</v>
      </c>
      <c r="AL188" s="53">
        <f t="shared" ref="AL188:AL199" si="636">IF(AJ188=0,0,AK188/AJ188*1000)</f>
        <v>0</v>
      </c>
      <c r="AM188" s="52">
        <v>0</v>
      </c>
      <c r="AN188" s="7">
        <v>0</v>
      </c>
      <c r="AO188" s="53">
        <f t="shared" ref="AO188:AO199" si="637">IF(AM188=0,0,AN188/AM188*1000)</f>
        <v>0</v>
      </c>
      <c r="AP188" s="52">
        <v>0</v>
      </c>
      <c r="AQ188" s="7">
        <v>0</v>
      </c>
      <c r="AR188" s="53">
        <f t="shared" ref="AR188:AR199" si="638">IF(AP188=0,0,AQ188/AP188*1000)</f>
        <v>0</v>
      </c>
      <c r="AS188" s="52">
        <v>0</v>
      </c>
      <c r="AT188" s="7">
        <v>0</v>
      </c>
      <c r="AU188" s="53">
        <f t="shared" ref="AU188:AU199" si="639">IF(AS188=0,0,AT188/AS188*1000)</f>
        <v>0</v>
      </c>
      <c r="AV188" s="52">
        <v>0</v>
      </c>
      <c r="AW188" s="7">
        <v>0</v>
      </c>
      <c r="AX188" s="53">
        <f t="shared" ref="AX188:AX199" si="640">IF(AV188=0,0,AW188/AV188*1000)</f>
        <v>0</v>
      </c>
      <c r="AY188" s="52">
        <v>0</v>
      </c>
      <c r="AZ188" s="7">
        <v>0</v>
      </c>
      <c r="BA188" s="53">
        <f t="shared" ref="BA188:BA199" si="641">IF(AY188=0,0,AZ188/AY188*1000)</f>
        <v>0</v>
      </c>
      <c r="BB188" s="52">
        <v>0</v>
      </c>
      <c r="BC188" s="7">
        <v>0</v>
      </c>
      <c r="BD188" s="53">
        <f t="shared" ref="BD188:BD199" si="642">IF(BB188=0,0,BC188/BB188*1000)</f>
        <v>0</v>
      </c>
      <c r="BE188" s="99">
        <v>6.6539099999999998</v>
      </c>
      <c r="BF188" s="7">
        <v>81.116</v>
      </c>
      <c r="BG188" s="53">
        <f t="shared" ref="BG188:BG199" si="643">IF(BE188=0,0,BF188/BE188*1000)</f>
        <v>12190.726956030365</v>
      </c>
      <c r="BH188" s="52">
        <v>0</v>
      </c>
      <c r="BI188" s="7">
        <v>0</v>
      </c>
      <c r="BJ188" s="53">
        <f t="shared" ref="BJ188:BJ199" si="644">IF(BH188=0,0,BI188/BH188*1000)</f>
        <v>0</v>
      </c>
      <c r="BK188" s="52">
        <v>0</v>
      </c>
      <c r="BL188" s="7">
        <v>0</v>
      </c>
      <c r="BM188" s="53">
        <f t="shared" ref="BM188:BM199" si="645">IF(BK188=0,0,BL188/BK188*1000)</f>
        <v>0</v>
      </c>
      <c r="BN188" s="52">
        <v>0</v>
      </c>
      <c r="BO188" s="7">
        <v>0</v>
      </c>
      <c r="BP188" s="53">
        <f t="shared" ref="BP188:BP199" si="646">IF(BN188=0,0,BO188/BN188*1000)</f>
        <v>0</v>
      </c>
      <c r="BQ188" s="52">
        <v>0</v>
      </c>
      <c r="BR188" s="7">
        <v>0</v>
      </c>
      <c r="BS188" s="53">
        <f t="shared" ref="BS188:BS199" si="647">IF(BQ188=0,0,BR188/BQ188*1000)</f>
        <v>0</v>
      </c>
      <c r="BT188" s="52">
        <v>0</v>
      </c>
      <c r="BU188" s="7">
        <v>0</v>
      </c>
      <c r="BV188" s="53">
        <f t="shared" ref="BV188:BV199" si="648">IF(BT188=0,0,BU188/BT188*1000)</f>
        <v>0</v>
      </c>
      <c r="BW188" s="52">
        <v>0</v>
      </c>
      <c r="BX188" s="7">
        <v>0</v>
      </c>
      <c r="BY188" s="53">
        <f t="shared" ref="BY188:BY199" si="649">IF(BW188=0,0,BX188/BW188*1000)</f>
        <v>0</v>
      </c>
      <c r="BZ188" s="52">
        <v>0</v>
      </c>
      <c r="CA188" s="7">
        <v>0</v>
      </c>
      <c r="CB188" s="53">
        <f t="shared" ref="CB188:CB199" si="650">IF(BZ188=0,0,CA188/BZ188*1000)</f>
        <v>0</v>
      </c>
      <c r="CC188" s="52">
        <v>0</v>
      </c>
      <c r="CD188" s="7">
        <v>0</v>
      </c>
      <c r="CE188" s="53">
        <f t="shared" ref="CE188:CE199" si="651">IF(CC188=0,0,CD188/CC188*1000)</f>
        <v>0</v>
      </c>
      <c r="CF188" s="52">
        <v>0</v>
      </c>
      <c r="CG188" s="7">
        <v>0</v>
      </c>
      <c r="CH188" s="53">
        <f t="shared" ref="CH188:CH199" si="652">IF(CF188=0,0,CG188/CF188*1000)</f>
        <v>0</v>
      </c>
      <c r="CI188" s="52">
        <v>0</v>
      </c>
      <c r="CJ188" s="7">
        <v>0</v>
      </c>
      <c r="CK188" s="53">
        <f t="shared" ref="CK188:CK199" si="653">IF(CI188=0,0,CJ188/CI188*1000)</f>
        <v>0</v>
      </c>
      <c r="CL188" s="52">
        <v>0</v>
      </c>
      <c r="CM188" s="7">
        <v>0</v>
      </c>
      <c r="CN188" s="53">
        <f t="shared" ref="CN188:CN199" si="654">IF(CL188=0,0,CM188/CL188*1000)</f>
        <v>0</v>
      </c>
      <c r="CO188" s="52">
        <v>0</v>
      </c>
      <c r="CP188" s="7">
        <v>0</v>
      </c>
      <c r="CQ188" s="53">
        <f t="shared" ref="CQ188:CQ199" si="655">IF(CO188=0,0,CP188/CO188*1000)</f>
        <v>0</v>
      </c>
      <c r="CR188" s="52">
        <v>0</v>
      </c>
      <c r="CS188" s="7">
        <v>0</v>
      </c>
      <c r="CT188" s="53">
        <f t="shared" ref="CT188:CT199" si="656">IF(CR188=0,0,CS188/CR188*1000)</f>
        <v>0</v>
      </c>
      <c r="CU188" s="52">
        <v>0</v>
      </c>
      <c r="CV188" s="7">
        <v>0</v>
      </c>
      <c r="CW188" s="53">
        <f t="shared" ref="CW188:CW199" si="657">IF(CU188=0,0,CV188/CU188*1000)</f>
        <v>0</v>
      </c>
      <c r="CX188" s="52">
        <v>0</v>
      </c>
      <c r="CY188" s="7">
        <v>0</v>
      </c>
      <c r="CZ188" s="53">
        <f t="shared" ref="CZ188:CZ199" si="658">IF(CX188=0,0,CY188/CX188*1000)</f>
        <v>0</v>
      </c>
      <c r="DA188" s="99">
        <v>303.66159999999996</v>
      </c>
      <c r="DB188" s="7">
        <v>2415.5160000000001</v>
      </c>
      <c r="DC188" s="53">
        <f t="shared" ref="DC188:DC199" si="659">IF(DA188=0,0,DB188/DA188*1000)</f>
        <v>7954.631076171634</v>
      </c>
      <c r="DD188" s="52">
        <v>0</v>
      </c>
      <c r="DE188" s="7">
        <v>0</v>
      </c>
      <c r="DF188" s="53">
        <f t="shared" ref="DF188:DF199" si="660">IF(DD188=0,0,DE188/DD188*1000)</f>
        <v>0</v>
      </c>
      <c r="DG188" s="52">
        <v>0</v>
      </c>
      <c r="DH188" s="7">
        <v>0</v>
      </c>
      <c r="DI188" s="53">
        <f t="shared" ref="DI188:DI199" si="661">IF(DG188=0,0,DH188/DG188*1000)</f>
        <v>0</v>
      </c>
      <c r="DJ188" s="52">
        <v>0</v>
      </c>
      <c r="DK188" s="7">
        <v>0</v>
      </c>
      <c r="DL188" s="53">
        <f t="shared" ref="DL188:DL199" si="662">IF(DJ188=0,0,DK188/DJ188*1000)</f>
        <v>0</v>
      </c>
      <c r="DM188" s="52">
        <v>0</v>
      </c>
      <c r="DN188" s="7">
        <v>0</v>
      </c>
      <c r="DO188" s="53">
        <f t="shared" ref="DO188:DO199" si="663">IF(DM188=0,0,DN188/DM188*1000)</f>
        <v>0</v>
      </c>
      <c r="DP188" s="52">
        <v>0</v>
      </c>
      <c r="DQ188" s="7">
        <v>0</v>
      </c>
      <c r="DR188" s="53">
        <f t="shared" ref="DR188:DR199" si="664">IF(DP188=0,0,DQ188/DP188*1000)</f>
        <v>0</v>
      </c>
      <c r="DS188" s="52">
        <v>0</v>
      </c>
      <c r="DT188" s="7">
        <v>0</v>
      </c>
      <c r="DU188" s="53">
        <f t="shared" ref="DU188:DU199" si="665">IF(DS188=0,0,DT188/DS188*1000)</f>
        <v>0</v>
      </c>
      <c r="DV188" s="52">
        <v>0</v>
      </c>
      <c r="DW188" s="7">
        <v>0</v>
      </c>
      <c r="DX188" s="53">
        <f t="shared" ref="DX188:DX199" si="666">IF(DV188=0,0,DW188/DV188*1000)</f>
        <v>0</v>
      </c>
      <c r="DY188" s="99">
        <v>0.44655</v>
      </c>
      <c r="DZ188" s="7">
        <v>7.5529999999999999</v>
      </c>
      <c r="EA188" s="53">
        <f t="shared" ref="EA188:EA199" si="667">IF(DY188=0,0,DZ188/DY188*1000)</f>
        <v>16914.119359534208</v>
      </c>
      <c r="EB188" s="99">
        <v>1056.1803</v>
      </c>
      <c r="EC188" s="7">
        <v>10230.478999999999</v>
      </c>
      <c r="ED188" s="53">
        <f t="shared" ref="ED188:ED199" si="668">IF(EB188=0,0,EC188/EB188*1000)</f>
        <v>9686.2997728702194</v>
      </c>
      <c r="EE188" s="52">
        <v>0</v>
      </c>
      <c r="EF188" s="7">
        <v>0</v>
      </c>
      <c r="EG188" s="53">
        <f t="shared" ref="EG188:EG199" si="669">IF(EE188=0,0,EF188/EE188*1000)</f>
        <v>0</v>
      </c>
      <c r="EH188" s="52">
        <v>0</v>
      </c>
      <c r="EI188" s="7">
        <v>0</v>
      </c>
      <c r="EJ188" s="53">
        <f t="shared" ref="EJ188:EJ199" si="670">IF(EH188=0,0,EI188/EH188*1000)</f>
        <v>0</v>
      </c>
      <c r="EK188" s="52">
        <v>0</v>
      </c>
      <c r="EL188" s="7">
        <v>0</v>
      </c>
      <c r="EM188" s="53">
        <f t="shared" ref="EM188:EM199" si="671">IF(EK188=0,0,EL188/EK188*1000)</f>
        <v>0</v>
      </c>
      <c r="EN188" s="52">
        <v>0</v>
      </c>
      <c r="EO188" s="7">
        <v>0</v>
      </c>
      <c r="EP188" s="53">
        <f t="shared" ref="EP188:EP199" si="672">IF(EN188=0,0,EO188/EN188*1000)</f>
        <v>0</v>
      </c>
      <c r="EQ188" s="52">
        <v>0</v>
      </c>
      <c r="ER188" s="7">
        <v>0</v>
      </c>
      <c r="ES188" s="53">
        <f t="shared" ref="ES188:ES199" si="673">IF(EQ188=0,0,ER188/EQ188*1000)</f>
        <v>0</v>
      </c>
      <c r="ET188" s="52">
        <v>0</v>
      </c>
      <c r="EU188" s="7">
        <v>0</v>
      </c>
      <c r="EV188" s="53">
        <f t="shared" ref="EV188:EV199" si="674">IF(ET188=0,0,EU188/ET188*1000)</f>
        <v>0</v>
      </c>
      <c r="EW188" s="52">
        <v>0</v>
      </c>
      <c r="EX188" s="7">
        <v>0</v>
      </c>
      <c r="EY188" s="53">
        <f t="shared" ref="EY188:EY199" si="675">IF(EW188=0,0,EX188/EW188*1000)</f>
        <v>0</v>
      </c>
      <c r="EZ188" s="52">
        <v>0</v>
      </c>
      <c r="FA188" s="7">
        <v>0</v>
      </c>
      <c r="FB188" s="53">
        <f t="shared" ref="FB188:FB199" si="676">IF(EZ188=0,0,FA188/EZ188*1000)</f>
        <v>0</v>
      </c>
      <c r="FC188" s="52">
        <v>0</v>
      </c>
      <c r="FD188" s="7">
        <v>0</v>
      </c>
      <c r="FE188" s="53">
        <f t="shared" ref="FE188:FE199" si="677">IF(FC188=0,0,FD188/FC188*1000)</f>
        <v>0</v>
      </c>
      <c r="FF188" s="52">
        <v>0</v>
      </c>
      <c r="FG188" s="7">
        <v>0</v>
      </c>
      <c r="FH188" s="53">
        <f t="shared" ref="FH188:FH199" si="678">IF(FF188=0,0,FG188/FF188*1000)</f>
        <v>0</v>
      </c>
      <c r="FI188" s="52">
        <v>0</v>
      </c>
      <c r="FJ188" s="7">
        <v>0</v>
      </c>
      <c r="FK188" s="53">
        <f t="shared" ref="FK188:FK199" si="679">IF(FI188=0,0,FJ188/FI188*1000)</f>
        <v>0</v>
      </c>
      <c r="FL188" s="52">
        <v>0</v>
      </c>
      <c r="FM188" s="7">
        <v>0</v>
      </c>
      <c r="FN188" s="53">
        <f t="shared" ref="FN188:FN199" si="680">IF(FL188=0,0,FM188/FL188*1000)</f>
        <v>0</v>
      </c>
      <c r="FO188" s="52">
        <v>0</v>
      </c>
      <c r="FP188" s="7">
        <v>0</v>
      </c>
      <c r="FQ188" s="53">
        <f t="shared" ref="FQ188:FQ199" si="681">IF(FO188=0,0,FP188/FO188*1000)</f>
        <v>0</v>
      </c>
      <c r="FR188" s="52">
        <v>0</v>
      </c>
      <c r="FS188" s="7">
        <v>0</v>
      </c>
      <c r="FT188" s="53">
        <f t="shared" ref="FT188:FT199" si="682">IF(FR188=0,0,FS188/FR188*1000)</f>
        <v>0</v>
      </c>
      <c r="FU188" s="52">
        <v>0</v>
      </c>
      <c r="FV188" s="7">
        <v>0</v>
      </c>
      <c r="FW188" s="53">
        <f t="shared" ref="FW188:FW199" si="683">IF(FU188=0,0,FV188/FU188*1000)</f>
        <v>0</v>
      </c>
      <c r="FX188" s="52">
        <v>0</v>
      </c>
      <c r="FY188" s="7">
        <v>0</v>
      </c>
      <c r="FZ188" s="53">
        <f t="shared" ref="FZ188:FZ199" si="684">IF(FX188=0,0,FY188/FX188*1000)</f>
        <v>0</v>
      </c>
      <c r="GA188" s="52">
        <v>0</v>
      </c>
      <c r="GB188" s="7">
        <v>0</v>
      </c>
      <c r="GC188" s="53">
        <f t="shared" ref="GC188:GC199" si="685">IF(GA188=0,0,GB188/GA188*1000)</f>
        <v>0</v>
      </c>
      <c r="GD188" s="52">
        <v>0</v>
      </c>
      <c r="GE188" s="7">
        <v>0</v>
      </c>
      <c r="GF188" s="53">
        <f t="shared" ref="GF188:GF199" si="686">IF(GD188=0,0,GE188/GD188*1000)</f>
        <v>0</v>
      </c>
      <c r="GG188" s="52">
        <v>0</v>
      </c>
      <c r="GH188" s="7">
        <v>0</v>
      </c>
      <c r="GI188" s="53">
        <f t="shared" ref="GI188:GI199" si="687">IF(GG188=0,0,GH188/GG188*1000)</f>
        <v>0</v>
      </c>
      <c r="GJ188" s="52">
        <v>0</v>
      </c>
      <c r="GK188" s="7">
        <v>0</v>
      </c>
      <c r="GL188" s="53">
        <f t="shared" ref="GL188:GL199" si="688">IF(GJ188=0,0,GK188/GJ188*1000)</f>
        <v>0</v>
      </c>
      <c r="GM188" s="52">
        <v>0</v>
      </c>
      <c r="GN188" s="7">
        <v>0</v>
      </c>
      <c r="GO188" s="53">
        <f t="shared" ref="GO188:GO199" si="689">IF(GM188=0,0,GN188/GM188*1000)</f>
        <v>0</v>
      </c>
      <c r="GP188" s="52">
        <v>0</v>
      </c>
      <c r="GQ188" s="7">
        <v>0</v>
      </c>
      <c r="GR188" s="53">
        <f t="shared" ref="GR188:GR199" si="690">IF(GP188=0,0,GQ188/GP188*1000)</f>
        <v>0</v>
      </c>
      <c r="GS188" s="52">
        <v>0</v>
      </c>
      <c r="GT188" s="7">
        <v>0</v>
      </c>
      <c r="GU188" s="53">
        <f t="shared" ref="GU188:GU199" si="691">IF(GS188=0,0,GT188/GS188*1000)</f>
        <v>0</v>
      </c>
      <c r="GV188" s="52">
        <v>0</v>
      </c>
      <c r="GW188" s="7">
        <v>0</v>
      </c>
      <c r="GX188" s="53">
        <f t="shared" ref="GX188:GX199" si="692">IF(GV188=0,0,GW188/GV188*1000)</f>
        <v>0</v>
      </c>
      <c r="GY188" s="52">
        <v>0</v>
      </c>
      <c r="GZ188" s="7">
        <v>0</v>
      </c>
      <c r="HA188" s="53">
        <f t="shared" ref="HA188:HA199" si="693">IF(GY188=0,0,GZ188/GY188*1000)</f>
        <v>0</v>
      </c>
      <c r="HB188" s="52">
        <v>0</v>
      </c>
      <c r="HC188" s="7">
        <v>0</v>
      </c>
      <c r="HD188" s="53">
        <f t="shared" ref="HD188:HD199" si="694">IF(HB188=0,0,HC188/HB188*1000)</f>
        <v>0</v>
      </c>
      <c r="HE188" s="52">
        <v>0</v>
      </c>
      <c r="HF188" s="7">
        <v>0</v>
      </c>
      <c r="HG188" s="53">
        <f t="shared" ref="HG188:HG199" si="695">IF(HE188=0,0,HF188/HE188*1000)</f>
        <v>0</v>
      </c>
      <c r="HH188" s="52">
        <v>0</v>
      </c>
      <c r="HI188" s="7">
        <v>0</v>
      </c>
      <c r="HJ188" s="53">
        <f t="shared" ref="HJ188:HJ199" si="696">IF(HH188=0,0,HI188/HH188*1000)</f>
        <v>0</v>
      </c>
      <c r="HK188" s="52">
        <v>0</v>
      </c>
      <c r="HL188" s="7">
        <v>0</v>
      </c>
      <c r="HM188" s="53">
        <f t="shared" ref="HM188:HM199" si="697">IF(HK188=0,0,HL188/HK188*1000)</f>
        <v>0</v>
      </c>
      <c r="HN188" s="52">
        <v>0</v>
      </c>
      <c r="HO188" s="7">
        <v>0</v>
      </c>
      <c r="HP188" s="53">
        <f t="shared" ref="HP188:HP199" si="698">IF(HN188=0,0,HO188/HN188*1000)</f>
        <v>0</v>
      </c>
      <c r="HQ188" s="52">
        <v>0</v>
      </c>
      <c r="HR188" s="7">
        <v>0</v>
      </c>
      <c r="HS188" s="53">
        <f t="shared" ref="HS188:HS199" si="699">IF(HQ188=0,0,HR188/HQ188*1000)</f>
        <v>0</v>
      </c>
      <c r="HT188" s="99">
        <v>34.921999999999997</v>
      </c>
      <c r="HU188" s="7">
        <v>387.68599999999998</v>
      </c>
      <c r="HV188" s="53">
        <f t="shared" ref="HV188:HV199" si="700">IF(HT188=0,0,HU188/HT188*1000)</f>
        <v>11101.483305652599</v>
      </c>
      <c r="HW188" s="99">
        <v>1443.9884099999999</v>
      </c>
      <c r="HX188" s="7">
        <v>16103.823</v>
      </c>
      <c r="HY188" s="53">
        <f t="shared" ref="HY188:HY199" si="701">IF(HW188=0,0,HX188/HW188*1000)</f>
        <v>11152.321506514032</v>
      </c>
      <c r="HZ188" s="88">
        <f>SUMIF($C$5:$HY$5,"Ton",C188:HY188)</f>
        <v>2992.14354</v>
      </c>
      <c r="IA188" s="104">
        <f>SUMIF($C$5:$HY$5,"F*",C188:HY188)</f>
        <v>31208.449999999997</v>
      </c>
    </row>
    <row r="189" spans="1:235" x14ac:dyDescent="0.3">
      <c r="A189" s="73">
        <v>2022</v>
      </c>
      <c r="B189" s="69" t="s">
        <v>6</v>
      </c>
      <c r="C189" s="52">
        <v>0</v>
      </c>
      <c r="D189" s="7">
        <v>0</v>
      </c>
      <c r="E189" s="53">
        <f t="shared" ref="E189:E190" si="702">IF(C189=0,0,D189/C189*1000)</f>
        <v>0</v>
      </c>
      <c r="F189" s="52">
        <v>0</v>
      </c>
      <c r="G189" s="7">
        <v>0</v>
      </c>
      <c r="H189" s="53">
        <f t="shared" si="626"/>
        <v>0</v>
      </c>
      <c r="I189" s="52">
        <v>0</v>
      </c>
      <c r="J189" s="7">
        <v>0</v>
      </c>
      <c r="K189" s="53">
        <f t="shared" si="627"/>
        <v>0</v>
      </c>
      <c r="L189" s="52">
        <v>0</v>
      </c>
      <c r="M189" s="7">
        <v>0</v>
      </c>
      <c r="N189" s="53">
        <f t="shared" si="628"/>
        <v>0</v>
      </c>
      <c r="O189" s="52">
        <v>0</v>
      </c>
      <c r="P189" s="7">
        <v>0</v>
      </c>
      <c r="Q189" s="53">
        <f t="shared" si="629"/>
        <v>0</v>
      </c>
      <c r="R189" s="99">
        <v>118.30650999999999</v>
      </c>
      <c r="S189" s="7">
        <v>1105.027</v>
      </c>
      <c r="T189" s="53">
        <f t="shared" si="630"/>
        <v>9340.3735770753447</v>
      </c>
      <c r="U189" s="52">
        <v>0</v>
      </c>
      <c r="V189" s="7">
        <v>0</v>
      </c>
      <c r="W189" s="53">
        <f t="shared" si="631"/>
        <v>0</v>
      </c>
      <c r="X189" s="52">
        <v>0</v>
      </c>
      <c r="Y189" s="7">
        <v>0</v>
      </c>
      <c r="Z189" s="53">
        <f t="shared" si="632"/>
        <v>0</v>
      </c>
      <c r="AA189" s="52">
        <v>0</v>
      </c>
      <c r="AB189" s="7">
        <v>0</v>
      </c>
      <c r="AC189" s="53">
        <f t="shared" si="633"/>
        <v>0</v>
      </c>
      <c r="AD189" s="52">
        <v>0</v>
      </c>
      <c r="AE189" s="7">
        <v>0</v>
      </c>
      <c r="AF189" s="53">
        <f t="shared" si="634"/>
        <v>0</v>
      </c>
      <c r="AG189" s="52">
        <v>0</v>
      </c>
      <c r="AH189" s="7">
        <v>0</v>
      </c>
      <c r="AI189" s="53">
        <f t="shared" si="635"/>
        <v>0</v>
      </c>
      <c r="AJ189" s="52">
        <v>0</v>
      </c>
      <c r="AK189" s="7">
        <v>0</v>
      </c>
      <c r="AL189" s="53">
        <f t="shared" si="636"/>
        <v>0</v>
      </c>
      <c r="AM189" s="52">
        <v>0</v>
      </c>
      <c r="AN189" s="7">
        <v>0</v>
      </c>
      <c r="AO189" s="53">
        <f t="shared" si="637"/>
        <v>0</v>
      </c>
      <c r="AP189" s="99">
        <v>20.001000000000001</v>
      </c>
      <c r="AQ189" s="7">
        <v>517.59500000000003</v>
      </c>
      <c r="AR189" s="53">
        <f t="shared" si="638"/>
        <v>25878.456077196141</v>
      </c>
      <c r="AS189" s="99">
        <v>2.1000000000000001E-2</v>
      </c>
      <c r="AT189" s="7">
        <v>0.29199999999999998</v>
      </c>
      <c r="AU189" s="53">
        <f t="shared" si="639"/>
        <v>13904.761904761903</v>
      </c>
      <c r="AV189" s="52">
        <v>0</v>
      </c>
      <c r="AW189" s="7">
        <v>0</v>
      </c>
      <c r="AX189" s="53">
        <f t="shared" si="640"/>
        <v>0</v>
      </c>
      <c r="AY189" s="52">
        <v>0</v>
      </c>
      <c r="AZ189" s="7">
        <v>0</v>
      </c>
      <c r="BA189" s="53">
        <f t="shared" si="641"/>
        <v>0</v>
      </c>
      <c r="BB189" s="52">
        <v>0</v>
      </c>
      <c r="BC189" s="7">
        <v>0</v>
      </c>
      <c r="BD189" s="53">
        <f t="shared" si="642"/>
        <v>0</v>
      </c>
      <c r="BE189" s="99">
        <v>211.01954000000001</v>
      </c>
      <c r="BF189" s="7">
        <v>743.28099999999995</v>
      </c>
      <c r="BG189" s="53">
        <f t="shared" si="643"/>
        <v>3522.3325764050096</v>
      </c>
      <c r="BH189" s="52">
        <v>0</v>
      </c>
      <c r="BI189" s="7">
        <v>0</v>
      </c>
      <c r="BJ189" s="53">
        <f t="shared" si="644"/>
        <v>0</v>
      </c>
      <c r="BK189" s="52">
        <v>0</v>
      </c>
      <c r="BL189" s="7">
        <v>0</v>
      </c>
      <c r="BM189" s="53">
        <f t="shared" si="645"/>
        <v>0</v>
      </c>
      <c r="BN189" s="52">
        <v>0</v>
      </c>
      <c r="BO189" s="7">
        <v>0</v>
      </c>
      <c r="BP189" s="53">
        <f t="shared" si="646"/>
        <v>0</v>
      </c>
      <c r="BQ189" s="52">
        <v>0</v>
      </c>
      <c r="BR189" s="7">
        <v>0</v>
      </c>
      <c r="BS189" s="53">
        <f t="shared" si="647"/>
        <v>0</v>
      </c>
      <c r="BT189" s="52">
        <v>0</v>
      </c>
      <c r="BU189" s="7">
        <v>0</v>
      </c>
      <c r="BV189" s="53">
        <f t="shared" si="648"/>
        <v>0</v>
      </c>
      <c r="BW189" s="52">
        <v>0</v>
      </c>
      <c r="BX189" s="7">
        <v>0</v>
      </c>
      <c r="BY189" s="53">
        <f t="shared" si="649"/>
        <v>0</v>
      </c>
      <c r="BZ189" s="52">
        <v>0</v>
      </c>
      <c r="CA189" s="7">
        <v>0</v>
      </c>
      <c r="CB189" s="53">
        <f t="shared" si="650"/>
        <v>0</v>
      </c>
      <c r="CC189" s="52">
        <v>0</v>
      </c>
      <c r="CD189" s="7">
        <v>0</v>
      </c>
      <c r="CE189" s="53">
        <f t="shared" si="651"/>
        <v>0</v>
      </c>
      <c r="CF189" s="52">
        <v>0</v>
      </c>
      <c r="CG189" s="7">
        <v>0</v>
      </c>
      <c r="CH189" s="53">
        <f t="shared" si="652"/>
        <v>0</v>
      </c>
      <c r="CI189" s="52">
        <v>0</v>
      </c>
      <c r="CJ189" s="7">
        <v>0</v>
      </c>
      <c r="CK189" s="53">
        <f t="shared" si="653"/>
        <v>0</v>
      </c>
      <c r="CL189" s="52">
        <v>0</v>
      </c>
      <c r="CM189" s="7">
        <v>0</v>
      </c>
      <c r="CN189" s="53">
        <f t="shared" si="654"/>
        <v>0</v>
      </c>
      <c r="CO189" s="52">
        <v>0</v>
      </c>
      <c r="CP189" s="7">
        <v>0</v>
      </c>
      <c r="CQ189" s="53">
        <f t="shared" si="655"/>
        <v>0</v>
      </c>
      <c r="CR189" s="52">
        <v>0</v>
      </c>
      <c r="CS189" s="7">
        <v>0</v>
      </c>
      <c r="CT189" s="53">
        <f t="shared" si="656"/>
        <v>0</v>
      </c>
      <c r="CU189" s="52">
        <v>0</v>
      </c>
      <c r="CV189" s="7">
        <v>0</v>
      </c>
      <c r="CW189" s="53">
        <f t="shared" si="657"/>
        <v>0</v>
      </c>
      <c r="CX189" s="52">
        <v>0</v>
      </c>
      <c r="CY189" s="7">
        <v>0</v>
      </c>
      <c r="CZ189" s="53">
        <f t="shared" si="658"/>
        <v>0</v>
      </c>
      <c r="DA189" s="99">
        <v>348.03278</v>
      </c>
      <c r="DB189" s="7">
        <v>3089.6120000000001</v>
      </c>
      <c r="DC189" s="53">
        <f t="shared" si="659"/>
        <v>8877.3591958780435</v>
      </c>
      <c r="DD189" s="52">
        <v>0</v>
      </c>
      <c r="DE189" s="7">
        <v>0</v>
      </c>
      <c r="DF189" s="53">
        <f t="shared" si="660"/>
        <v>0</v>
      </c>
      <c r="DG189" s="52">
        <v>0</v>
      </c>
      <c r="DH189" s="7">
        <v>0</v>
      </c>
      <c r="DI189" s="53">
        <f t="shared" si="661"/>
        <v>0</v>
      </c>
      <c r="DJ189" s="52">
        <v>0</v>
      </c>
      <c r="DK189" s="7">
        <v>0</v>
      </c>
      <c r="DL189" s="53">
        <f t="shared" si="662"/>
        <v>0</v>
      </c>
      <c r="DM189" s="52">
        <v>0</v>
      </c>
      <c r="DN189" s="7">
        <v>0</v>
      </c>
      <c r="DO189" s="53">
        <f t="shared" si="663"/>
        <v>0</v>
      </c>
      <c r="DP189" s="52">
        <v>0</v>
      </c>
      <c r="DQ189" s="7">
        <v>0</v>
      </c>
      <c r="DR189" s="53">
        <f t="shared" si="664"/>
        <v>0</v>
      </c>
      <c r="DS189" s="52">
        <v>0</v>
      </c>
      <c r="DT189" s="7">
        <v>0</v>
      </c>
      <c r="DU189" s="53">
        <f t="shared" si="665"/>
        <v>0</v>
      </c>
      <c r="DV189" s="52">
        <v>0</v>
      </c>
      <c r="DW189" s="7">
        <v>0</v>
      </c>
      <c r="DX189" s="53">
        <f t="shared" si="666"/>
        <v>0</v>
      </c>
      <c r="DY189" s="99">
        <v>0.87023000000000006</v>
      </c>
      <c r="DZ189" s="7">
        <v>20.811</v>
      </c>
      <c r="EA189" s="53">
        <f t="shared" si="667"/>
        <v>23914.367466072184</v>
      </c>
      <c r="EB189" s="99">
        <v>575.14864</v>
      </c>
      <c r="EC189" s="7">
        <v>5057.8519999999999</v>
      </c>
      <c r="ED189" s="53">
        <f t="shared" si="668"/>
        <v>8793.9910629015831</v>
      </c>
      <c r="EE189" s="52">
        <v>0</v>
      </c>
      <c r="EF189" s="7">
        <v>0</v>
      </c>
      <c r="EG189" s="53">
        <f t="shared" si="669"/>
        <v>0</v>
      </c>
      <c r="EH189" s="52">
        <v>0</v>
      </c>
      <c r="EI189" s="7">
        <v>0</v>
      </c>
      <c r="EJ189" s="53">
        <f t="shared" si="670"/>
        <v>0</v>
      </c>
      <c r="EK189" s="52">
        <v>0</v>
      </c>
      <c r="EL189" s="7">
        <v>0</v>
      </c>
      <c r="EM189" s="53">
        <f t="shared" si="671"/>
        <v>0</v>
      </c>
      <c r="EN189" s="52">
        <v>0</v>
      </c>
      <c r="EO189" s="7">
        <v>0</v>
      </c>
      <c r="EP189" s="53">
        <f t="shared" si="672"/>
        <v>0</v>
      </c>
      <c r="EQ189" s="52">
        <v>0</v>
      </c>
      <c r="ER189" s="7">
        <v>0</v>
      </c>
      <c r="ES189" s="53">
        <f t="shared" si="673"/>
        <v>0</v>
      </c>
      <c r="ET189" s="52">
        <v>0</v>
      </c>
      <c r="EU189" s="7">
        <v>0</v>
      </c>
      <c r="EV189" s="53">
        <f t="shared" si="674"/>
        <v>0</v>
      </c>
      <c r="EW189" s="52">
        <v>0</v>
      </c>
      <c r="EX189" s="7">
        <v>0</v>
      </c>
      <c r="EY189" s="53">
        <f t="shared" si="675"/>
        <v>0</v>
      </c>
      <c r="EZ189" s="52">
        <v>0</v>
      </c>
      <c r="FA189" s="7">
        <v>0</v>
      </c>
      <c r="FB189" s="53">
        <f t="shared" si="676"/>
        <v>0</v>
      </c>
      <c r="FC189" s="52">
        <v>0</v>
      </c>
      <c r="FD189" s="7">
        <v>0</v>
      </c>
      <c r="FE189" s="53">
        <f t="shared" si="677"/>
        <v>0</v>
      </c>
      <c r="FF189" s="52">
        <v>0</v>
      </c>
      <c r="FG189" s="7">
        <v>0</v>
      </c>
      <c r="FH189" s="53">
        <f t="shared" si="678"/>
        <v>0</v>
      </c>
      <c r="FI189" s="52">
        <v>0</v>
      </c>
      <c r="FJ189" s="7">
        <v>0</v>
      </c>
      <c r="FK189" s="53">
        <f t="shared" si="679"/>
        <v>0</v>
      </c>
      <c r="FL189" s="52">
        <v>0</v>
      </c>
      <c r="FM189" s="7">
        <v>0</v>
      </c>
      <c r="FN189" s="53">
        <f t="shared" si="680"/>
        <v>0</v>
      </c>
      <c r="FO189" s="52">
        <v>0</v>
      </c>
      <c r="FP189" s="7">
        <v>0</v>
      </c>
      <c r="FQ189" s="53">
        <f t="shared" si="681"/>
        <v>0</v>
      </c>
      <c r="FR189" s="52">
        <v>0</v>
      </c>
      <c r="FS189" s="7">
        <v>0</v>
      </c>
      <c r="FT189" s="53">
        <f t="shared" si="682"/>
        <v>0</v>
      </c>
      <c r="FU189" s="52">
        <v>0</v>
      </c>
      <c r="FV189" s="7">
        <v>0</v>
      </c>
      <c r="FW189" s="53">
        <f t="shared" si="683"/>
        <v>0</v>
      </c>
      <c r="FX189" s="52">
        <v>0</v>
      </c>
      <c r="FY189" s="7">
        <v>0</v>
      </c>
      <c r="FZ189" s="53">
        <f t="shared" si="684"/>
        <v>0</v>
      </c>
      <c r="GA189" s="52">
        <v>0</v>
      </c>
      <c r="GB189" s="7">
        <v>0</v>
      </c>
      <c r="GC189" s="53">
        <f t="shared" si="685"/>
        <v>0</v>
      </c>
      <c r="GD189" s="52">
        <v>0</v>
      </c>
      <c r="GE189" s="7">
        <v>0</v>
      </c>
      <c r="GF189" s="53">
        <f t="shared" si="686"/>
        <v>0</v>
      </c>
      <c r="GG189" s="52">
        <v>0</v>
      </c>
      <c r="GH189" s="7">
        <v>0</v>
      </c>
      <c r="GI189" s="53">
        <f t="shared" si="687"/>
        <v>0</v>
      </c>
      <c r="GJ189" s="52">
        <v>0</v>
      </c>
      <c r="GK189" s="7">
        <v>0</v>
      </c>
      <c r="GL189" s="53">
        <f t="shared" si="688"/>
        <v>0</v>
      </c>
      <c r="GM189" s="52">
        <v>0</v>
      </c>
      <c r="GN189" s="7">
        <v>0</v>
      </c>
      <c r="GO189" s="53">
        <f t="shared" si="689"/>
        <v>0</v>
      </c>
      <c r="GP189" s="52">
        <v>0</v>
      </c>
      <c r="GQ189" s="7">
        <v>0</v>
      </c>
      <c r="GR189" s="53">
        <f t="shared" si="690"/>
        <v>0</v>
      </c>
      <c r="GS189" s="52">
        <v>0</v>
      </c>
      <c r="GT189" s="7">
        <v>0</v>
      </c>
      <c r="GU189" s="53">
        <f t="shared" si="691"/>
        <v>0</v>
      </c>
      <c r="GV189" s="52">
        <v>0</v>
      </c>
      <c r="GW189" s="7">
        <v>0</v>
      </c>
      <c r="GX189" s="53">
        <f t="shared" si="692"/>
        <v>0</v>
      </c>
      <c r="GY189" s="52">
        <v>0</v>
      </c>
      <c r="GZ189" s="7">
        <v>0</v>
      </c>
      <c r="HA189" s="53">
        <f t="shared" si="693"/>
        <v>0</v>
      </c>
      <c r="HB189" s="52">
        <v>0</v>
      </c>
      <c r="HC189" s="7">
        <v>0</v>
      </c>
      <c r="HD189" s="53">
        <f t="shared" si="694"/>
        <v>0</v>
      </c>
      <c r="HE189" s="52">
        <v>0</v>
      </c>
      <c r="HF189" s="7">
        <v>0</v>
      </c>
      <c r="HG189" s="53">
        <f t="shared" si="695"/>
        <v>0</v>
      </c>
      <c r="HH189" s="52">
        <v>0</v>
      </c>
      <c r="HI189" s="7">
        <v>0</v>
      </c>
      <c r="HJ189" s="53">
        <f t="shared" si="696"/>
        <v>0</v>
      </c>
      <c r="HK189" s="52">
        <v>0</v>
      </c>
      <c r="HL189" s="7">
        <v>0</v>
      </c>
      <c r="HM189" s="53">
        <f t="shared" si="697"/>
        <v>0</v>
      </c>
      <c r="HN189" s="52">
        <v>0</v>
      </c>
      <c r="HO189" s="7">
        <v>0</v>
      </c>
      <c r="HP189" s="53">
        <f t="shared" si="698"/>
        <v>0</v>
      </c>
      <c r="HQ189" s="52">
        <v>0</v>
      </c>
      <c r="HR189" s="7">
        <v>0</v>
      </c>
      <c r="HS189" s="53">
        <f t="shared" si="699"/>
        <v>0</v>
      </c>
      <c r="HT189" s="99">
        <v>0.52700000000000002</v>
      </c>
      <c r="HU189" s="7">
        <v>6.8070000000000004</v>
      </c>
      <c r="HV189" s="53">
        <f t="shared" si="700"/>
        <v>12916.50853889943</v>
      </c>
      <c r="HW189" s="99">
        <v>1080.2803999999999</v>
      </c>
      <c r="HX189" s="7">
        <v>11028.025</v>
      </c>
      <c r="HY189" s="53">
        <f t="shared" si="701"/>
        <v>10208.483834382259</v>
      </c>
      <c r="HZ189" s="10">
        <f t="shared" ref="HZ189:HZ200" si="703">SUMIF($C$5:$HY$5,"Ton",C189:HY189)</f>
        <v>2354.2070999999996</v>
      </c>
      <c r="IA189" s="15">
        <f t="shared" ref="IA189:IA200" si="704">SUMIF($C$5:$HY$5,"F*",C189:HY189)</f>
        <v>21569.302</v>
      </c>
    </row>
    <row r="190" spans="1:235" x14ac:dyDescent="0.3">
      <c r="A190" s="73">
        <v>2022</v>
      </c>
      <c r="B190" s="69" t="s">
        <v>7</v>
      </c>
      <c r="C190" s="52">
        <v>0</v>
      </c>
      <c r="D190" s="7">
        <v>0</v>
      </c>
      <c r="E190" s="53">
        <f t="shared" si="702"/>
        <v>0</v>
      </c>
      <c r="F190" s="52">
        <v>0</v>
      </c>
      <c r="G190" s="7">
        <v>0</v>
      </c>
      <c r="H190" s="53">
        <f t="shared" si="626"/>
        <v>0</v>
      </c>
      <c r="I190" s="52">
        <v>0</v>
      </c>
      <c r="J190" s="7">
        <v>0</v>
      </c>
      <c r="K190" s="53">
        <f t="shared" si="627"/>
        <v>0</v>
      </c>
      <c r="L190" s="52">
        <v>0</v>
      </c>
      <c r="M190" s="7">
        <v>0</v>
      </c>
      <c r="N190" s="53">
        <f t="shared" si="628"/>
        <v>0</v>
      </c>
      <c r="O190" s="52">
        <v>0</v>
      </c>
      <c r="P190" s="7">
        <v>0</v>
      </c>
      <c r="Q190" s="53">
        <f t="shared" si="629"/>
        <v>0</v>
      </c>
      <c r="R190" s="99">
        <v>296.10439000000002</v>
      </c>
      <c r="S190" s="7">
        <v>2934.9319999999998</v>
      </c>
      <c r="T190" s="53">
        <f t="shared" si="630"/>
        <v>9911.8152216520648</v>
      </c>
      <c r="U190" s="52">
        <v>0</v>
      </c>
      <c r="V190" s="7">
        <v>0</v>
      </c>
      <c r="W190" s="53">
        <f t="shared" si="631"/>
        <v>0</v>
      </c>
      <c r="X190" s="52">
        <v>0</v>
      </c>
      <c r="Y190" s="7">
        <v>0</v>
      </c>
      <c r="Z190" s="53">
        <f t="shared" si="632"/>
        <v>0</v>
      </c>
      <c r="AA190" s="52">
        <v>0</v>
      </c>
      <c r="AB190" s="7">
        <v>0</v>
      </c>
      <c r="AC190" s="53">
        <f t="shared" si="633"/>
        <v>0</v>
      </c>
      <c r="AD190" s="52">
        <v>0</v>
      </c>
      <c r="AE190" s="7">
        <v>0</v>
      </c>
      <c r="AF190" s="53">
        <f t="shared" si="634"/>
        <v>0</v>
      </c>
      <c r="AG190" s="52">
        <v>0</v>
      </c>
      <c r="AH190" s="7">
        <v>0</v>
      </c>
      <c r="AI190" s="53">
        <f t="shared" si="635"/>
        <v>0</v>
      </c>
      <c r="AJ190" s="52">
        <v>0</v>
      </c>
      <c r="AK190" s="7">
        <v>0</v>
      </c>
      <c r="AL190" s="53">
        <f t="shared" si="636"/>
        <v>0</v>
      </c>
      <c r="AM190" s="52">
        <v>0</v>
      </c>
      <c r="AN190" s="7">
        <v>0</v>
      </c>
      <c r="AO190" s="53">
        <f t="shared" si="637"/>
        <v>0</v>
      </c>
      <c r="AP190" s="99">
        <v>1.149E-2</v>
      </c>
      <c r="AQ190" s="7">
        <v>0.69899999999999995</v>
      </c>
      <c r="AR190" s="53">
        <f t="shared" si="638"/>
        <v>60835.509138381196</v>
      </c>
      <c r="AS190" s="52">
        <v>0</v>
      </c>
      <c r="AT190" s="7">
        <v>0</v>
      </c>
      <c r="AU190" s="53">
        <f t="shared" si="639"/>
        <v>0</v>
      </c>
      <c r="AV190" s="52">
        <v>0</v>
      </c>
      <c r="AW190" s="7">
        <v>0</v>
      </c>
      <c r="AX190" s="53">
        <f t="shared" si="640"/>
        <v>0</v>
      </c>
      <c r="AY190" s="52">
        <v>0</v>
      </c>
      <c r="AZ190" s="7">
        <v>0</v>
      </c>
      <c r="BA190" s="53">
        <f t="shared" si="641"/>
        <v>0</v>
      </c>
      <c r="BB190" s="52">
        <v>0</v>
      </c>
      <c r="BC190" s="7">
        <v>0</v>
      </c>
      <c r="BD190" s="53">
        <f t="shared" si="642"/>
        <v>0</v>
      </c>
      <c r="BE190" s="99">
        <v>6.2008799999999997</v>
      </c>
      <c r="BF190" s="7">
        <v>60.259</v>
      </c>
      <c r="BG190" s="53">
        <f t="shared" si="643"/>
        <v>9717.8142457199629</v>
      </c>
      <c r="BH190" s="52">
        <v>0</v>
      </c>
      <c r="BI190" s="7">
        <v>0</v>
      </c>
      <c r="BJ190" s="53">
        <f t="shared" si="644"/>
        <v>0</v>
      </c>
      <c r="BK190" s="52">
        <v>0</v>
      </c>
      <c r="BL190" s="7">
        <v>0</v>
      </c>
      <c r="BM190" s="53">
        <f t="shared" si="645"/>
        <v>0</v>
      </c>
      <c r="BN190" s="52">
        <v>0</v>
      </c>
      <c r="BO190" s="7">
        <v>0</v>
      </c>
      <c r="BP190" s="53">
        <f t="shared" si="646"/>
        <v>0</v>
      </c>
      <c r="BQ190" s="52">
        <v>0</v>
      </c>
      <c r="BR190" s="7">
        <v>0</v>
      </c>
      <c r="BS190" s="53">
        <f t="shared" si="647"/>
        <v>0</v>
      </c>
      <c r="BT190" s="52">
        <v>0</v>
      </c>
      <c r="BU190" s="7">
        <v>0</v>
      </c>
      <c r="BV190" s="53">
        <f t="shared" si="648"/>
        <v>0</v>
      </c>
      <c r="BW190" s="52">
        <v>0</v>
      </c>
      <c r="BX190" s="7">
        <v>0</v>
      </c>
      <c r="BY190" s="53">
        <f t="shared" si="649"/>
        <v>0</v>
      </c>
      <c r="BZ190" s="52">
        <v>0</v>
      </c>
      <c r="CA190" s="7">
        <v>0</v>
      </c>
      <c r="CB190" s="53">
        <f t="shared" si="650"/>
        <v>0</v>
      </c>
      <c r="CC190" s="52">
        <v>0</v>
      </c>
      <c r="CD190" s="7">
        <v>0</v>
      </c>
      <c r="CE190" s="53">
        <f t="shared" si="651"/>
        <v>0</v>
      </c>
      <c r="CF190" s="52">
        <v>0</v>
      </c>
      <c r="CG190" s="7">
        <v>0</v>
      </c>
      <c r="CH190" s="53">
        <f t="shared" si="652"/>
        <v>0</v>
      </c>
      <c r="CI190" s="52">
        <v>0</v>
      </c>
      <c r="CJ190" s="7">
        <v>0</v>
      </c>
      <c r="CK190" s="53">
        <f t="shared" si="653"/>
        <v>0</v>
      </c>
      <c r="CL190" s="52">
        <v>0</v>
      </c>
      <c r="CM190" s="7">
        <v>0</v>
      </c>
      <c r="CN190" s="53">
        <f t="shared" si="654"/>
        <v>0</v>
      </c>
      <c r="CO190" s="52">
        <v>0</v>
      </c>
      <c r="CP190" s="7">
        <v>0</v>
      </c>
      <c r="CQ190" s="53">
        <f t="shared" si="655"/>
        <v>0</v>
      </c>
      <c r="CR190" s="52">
        <v>0</v>
      </c>
      <c r="CS190" s="7">
        <v>0</v>
      </c>
      <c r="CT190" s="53">
        <f t="shared" si="656"/>
        <v>0</v>
      </c>
      <c r="CU190" s="52">
        <v>0</v>
      </c>
      <c r="CV190" s="7">
        <v>0</v>
      </c>
      <c r="CW190" s="53">
        <f t="shared" si="657"/>
        <v>0</v>
      </c>
      <c r="CX190" s="52">
        <v>0</v>
      </c>
      <c r="CY190" s="7">
        <v>0</v>
      </c>
      <c r="CZ190" s="53">
        <f t="shared" si="658"/>
        <v>0</v>
      </c>
      <c r="DA190" s="99">
        <v>603.91300000000001</v>
      </c>
      <c r="DB190" s="7">
        <v>5167.0609999999997</v>
      </c>
      <c r="DC190" s="53">
        <f t="shared" si="659"/>
        <v>8555.9691544974194</v>
      </c>
      <c r="DD190" s="52">
        <v>0</v>
      </c>
      <c r="DE190" s="7">
        <v>0</v>
      </c>
      <c r="DF190" s="53">
        <f t="shared" si="660"/>
        <v>0</v>
      </c>
      <c r="DG190" s="52">
        <v>0</v>
      </c>
      <c r="DH190" s="7">
        <v>0</v>
      </c>
      <c r="DI190" s="53">
        <f t="shared" si="661"/>
        <v>0</v>
      </c>
      <c r="DJ190" s="99">
        <v>2.4</v>
      </c>
      <c r="DK190" s="7">
        <v>18.899999999999999</v>
      </c>
      <c r="DL190" s="53">
        <f t="shared" si="662"/>
        <v>7875</v>
      </c>
      <c r="DM190" s="52">
        <v>0</v>
      </c>
      <c r="DN190" s="7">
        <v>0</v>
      </c>
      <c r="DO190" s="53">
        <f t="shared" si="663"/>
        <v>0</v>
      </c>
      <c r="DP190" s="52">
        <v>0</v>
      </c>
      <c r="DQ190" s="7">
        <v>0</v>
      </c>
      <c r="DR190" s="53">
        <f t="shared" si="664"/>
        <v>0</v>
      </c>
      <c r="DS190" s="52">
        <v>0</v>
      </c>
      <c r="DT190" s="7">
        <v>0</v>
      </c>
      <c r="DU190" s="53">
        <f t="shared" si="665"/>
        <v>0</v>
      </c>
      <c r="DV190" s="52">
        <v>0</v>
      </c>
      <c r="DW190" s="7">
        <v>0</v>
      </c>
      <c r="DX190" s="53">
        <f t="shared" si="666"/>
        <v>0</v>
      </c>
      <c r="DY190" s="99">
        <v>0.21509999999999999</v>
      </c>
      <c r="DZ190" s="7">
        <v>4.9859999999999998</v>
      </c>
      <c r="EA190" s="53">
        <f t="shared" si="667"/>
        <v>23179.916317991632</v>
      </c>
      <c r="EB190" s="99">
        <v>586.82829000000004</v>
      </c>
      <c r="EC190" s="7">
        <v>5469.9080000000004</v>
      </c>
      <c r="ED190" s="53">
        <f t="shared" si="668"/>
        <v>9321.1388973766079</v>
      </c>
      <c r="EE190" s="52">
        <v>0</v>
      </c>
      <c r="EF190" s="7">
        <v>0</v>
      </c>
      <c r="EG190" s="53">
        <f t="shared" si="669"/>
        <v>0</v>
      </c>
      <c r="EH190" s="52">
        <v>0</v>
      </c>
      <c r="EI190" s="7">
        <v>0</v>
      </c>
      <c r="EJ190" s="53">
        <f t="shared" si="670"/>
        <v>0</v>
      </c>
      <c r="EK190" s="52">
        <v>0</v>
      </c>
      <c r="EL190" s="7">
        <v>0</v>
      </c>
      <c r="EM190" s="53">
        <f t="shared" si="671"/>
        <v>0</v>
      </c>
      <c r="EN190" s="52">
        <v>0</v>
      </c>
      <c r="EO190" s="7">
        <v>0</v>
      </c>
      <c r="EP190" s="53">
        <f t="shared" si="672"/>
        <v>0</v>
      </c>
      <c r="EQ190" s="52">
        <v>0</v>
      </c>
      <c r="ER190" s="7">
        <v>0</v>
      </c>
      <c r="ES190" s="53">
        <f t="shared" si="673"/>
        <v>0</v>
      </c>
      <c r="ET190" s="52">
        <v>0</v>
      </c>
      <c r="EU190" s="7">
        <v>0</v>
      </c>
      <c r="EV190" s="53">
        <f t="shared" si="674"/>
        <v>0</v>
      </c>
      <c r="EW190" s="52">
        <v>0</v>
      </c>
      <c r="EX190" s="7">
        <v>0</v>
      </c>
      <c r="EY190" s="53">
        <f t="shared" si="675"/>
        <v>0</v>
      </c>
      <c r="EZ190" s="52">
        <v>0</v>
      </c>
      <c r="FA190" s="7">
        <v>0</v>
      </c>
      <c r="FB190" s="53">
        <f t="shared" si="676"/>
        <v>0</v>
      </c>
      <c r="FC190" s="52">
        <v>0</v>
      </c>
      <c r="FD190" s="7">
        <v>0</v>
      </c>
      <c r="FE190" s="53">
        <f t="shared" si="677"/>
        <v>0</v>
      </c>
      <c r="FF190" s="52">
        <v>0</v>
      </c>
      <c r="FG190" s="7">
        <v>0</v>
      </c>
      <c r="FH190" s="53">
        <f t="shared" si="678"/>
        <v>0</v>
      </c>
      <c r="FI190" s="99">
        <v>2.9337499999999999</v>
      </c>
      <c r="FJ190" s="7">
        <v>45.725000000000001</v>
      </c>
      <c r="FK190" s="53">
        <f t="shared" si="679"/>
        <v>15585.854282062208</v>
      </c>
      <c r="FL190" s="52">
        <v>0</v>
      </c>
      <c r="FM190" s="7">
        <v>0</v>
      </c>
      <c r="FN190" s="53">
        <f t="shared" si="680"/>
        <v>0</v>
      </c>
      <c r="FO190" s="52">
        <v>0</v>
      </c>
      <c r="FP190" s="7">
        <v>0</v>
      </c>
      <c r="FQ190" s="53">
        <f t="shared" si="681"/>
        <v>0</v>
      </c>
      <c r="FR190" s="52">
        <v>0</v>
      </c>
      <c r="FS190" s="7">
        <v>0</v>
      </c>
      <c r="FT190" s="53">
        <f t="shared" si="682"/>
        <v>0</v>
      </c>
      <c r="FU190" s="52">
        <v>0</v>
      </c>
      <c r="FV190" s="7">
        <v>0</v>
      </c>
      <c r="FW190" s="53">
        <f t="shared" si="683"/>
        <v>0</v>
      </c>
      <c r="FX190" s="52">
        <v>0</v>
      </c>
      <c r="FY190" s="7">
        <v>0</v>
      </c>
      <c r="FZ190" s="53">
        <f t="shared" si="684"/>
        <v>0</v>
      </c>
      <c r="GA190" s="52">
        <v>0</v>
      </c>
      <c r="GB190" s="7">
        <v>0</v>
      </c>
      <c r="GC190" s="53">
        <f t="shared" si="685"/>
        <v>0</v>
      </c>
      <c r="GD190" s="52">
        <v>0</v>
      </c>
      <c r="GE190" s="7">
        <v>0</v>
      </c>
      <c r="GF190" s="53">
        <f t="shared" si="686"/>
        <v>0</v>
      </c>
      <c r="GG190" s="52">
        <v>0</v>
      </c>
      <c r="GH190" s="7">
        <v>0</v>
      </c>
      <c r="GI190" s="53">
        <f t="shared" si="687"/>
        <v>0</v>
      </c>
      <c r="GJ190" s="52">
        <v>0</v>
      </c>
      <c r="GK190" s="7">
        <v>0</v>
      </c>
      <c r="GL190" s="53">
        <f t="shared" si="688"/>
        <v>0</v>
      </c>
      <c r="GM190" s="52">
        <v>0</v>
      </c>
      <c r="GN190" s="7">
        <v>0</v>
      </c>
      <c r="GO190" s="53">
        <f t="shared" si="689"/>
        <v>0</v>
      </c>
      <c r="GP190" s="99">
        <v>1.0999999999999999E-2</v>
      </c>
      <c r="GQ190" s="7">
        <v>1.9319999999999999</v>
      </c>
      <c r="GR190" s="53">
        <f t="shared" si="690"/>
        <v>175636.36363636365</v>
      </c>
      <c r="GS190" s="52">
        <v>0</v>
      </c>
      <c r="GT190" s="7">
        <v>0</v>
      </c>
      <c r="GU190" s="53">
        <f t="shared" si="691"/>
        <v>0</v>
      </c>
      <c r="GV190" s="52">
        <v>0</v>
      </c>
      <c r="GW190" s="7">
        <v>0</v>
      </c>
      <c r="GX190" s="53">
        <f t="shared" si="692"/>
        <v>0</v>
      </c>
      <c r="GY190" s="52">
        <v>0</v>
      </c>
      <c r="GZ190" s="7">
        <v>0</v>
      </c>
      <c r="HA190" s="53">
        <f t="shared" si="693"/>
        <v>0</v>
      </c>
      <c r="HB190" s="52">
        <v>0</v>
      </c>
      <c r="HC190" s="7">
        <v>0</v>
      </c>
      <c r="HD190" s="53">
        <f t="shared" si="694"/>
        <v>0</v>
      </c>
      <c r="HE190" s="52">
        <v>0</v>
      </c>
      <c r="HF190" s="7">
        <v>0</v>
      </c>
      <c r="HG190" s="53">
        <f t="shared" si="695"/>
        <v>0</v>
      </c>
      <c r="HH190" s="52">
        <v>0</v>
      </c>
      <c r="HI190" s="7">
        <v>0</v>
      </c>
      <c r="HJ190" s="53">
        <f t="shared" si="696"/>
        <v>0</v>
      </c>
      <c r="HK190" s="99">
        <v>27.25</v>
      </c>
      <c r="HL190" s="7">
        <v>676.85</v>
      </c>
      <c r="HM190" s="53">
        <f t="shared" si="697"/>
        <v>24838.532110091743</v>
      </c>
      <c r="HN190" s="52">
        <v>0</v>
      </c>
      <c r="HO190" s="7">
        <v>0</v>
      </c>
      <c r="HP190" s="53">
        <f t="shared" si="698"/>
        <v>0</v>
      </c>
      <c r="HQ190" s="52">
        <v>0</v>
      </c>
      <c r="HR190" s="7">
        <v>0</v>
      </c>
      <c r="HS190" s="53">
        <f t="shared" si="699"/>
        <v>0</v>
      </c>
      <c r="HT190" s="99">
        <v>186.89973000000001</v>
      </c>
      <c r="HU190" s="7">
        <v>1342.6289999999999</v>
      </c>
      <c r="HV190" s="53">
        <f t="shared" si="700"/>
        <v>7183.686140156542</v>
      </c>
      <c r="HW190" s="99">
        <v>1158.4469199999999</v>
      </c>
      <c r="HX190" s="7">
        <v>10614.107</v>
      </c>
      <c r="HY190" s="53">
        <f t="shared" si="701"/>
        <v>9162.359376811155</v>
      </c>
      <c r="HZ190" s="10">
        <f t="shared" si="703"/>
        <v>2871.2145499999997</v>
      </c>
      <c r="IA190" s="15">
        <f t="shared" si="704"/>
        <v>26337.988000000001</v>
      </c>
    </row>
    <row r="191" spans="1:235" x14ac:dyDescent="0.3">
      <c r="A191" s="73">
        <v>2022</v>
      </c>
      <c r="B191" s="69" t="s">
        <v>8</v>
      </c>
      <c r="C191" s="99">
        <v>2E-3</v>
      </c>
      <c r="D191" s="7">
        <v>0.06</v>
      </c>
      <c r="E191" s="53">
        <f>IF(C191=0,0,D191/C191*1000)</f>
        <v>30000</v>
      </c>
      <c r="F191" s="52">
        <v>0</v>
      </c>
      <c r="G191" s="7">
        <v>0</v>
      </c>
      <c r="H191" s="53">
        <f t="shared" si="626"/>
        <v>0</v>
      </c>
      <c r="I191" s="99">
        <v>1.9347399999999999</v>
      </c>
      <c r="J191" s="7">
        <v>80.667000000000002</v>
      </c>
      <c r="K191" s="53">
        <f t="shared" si="627"/>
        <v>41693.974384154979</v>
      </c>
      <c r="L191" s="52">
        <v>0</v>
      </c>
      <c r="M191" s="7">
        <v>0</v>
      </c>
      <c r="N191" s="53">
        <f t="shared" si="628"/>
        <v>0</v>
      </c>
      <c r="O191" s="52">
        <v>0</v>
      </c>
      <c r="P191" s="7">
        <v>0</v>
      </c>
      <c r="Q191" s="53">
        <f t="shared" si="629"/>
        <v>0</v>
      </c>
      <c r="R191" s="99">
        <v>211.25053</v>
      </c>
      <c r="S191" s="7">
        <v>3077.6579999999999</v>
      </c>
      <c r="T191" s="53">
        <f t="shared" si="630"/>
        <v>14568.758715066891</v>
      </c>
      <c r="U191" s="52">
        <v>0</v>
      </c>
      <c r="V191" s="7">
        <v>0</v>
      </c>
      <c r="W191" s="53">
        <f t="shared" si="631"/>
        <v>0</v>
      </c>
      <c r="X191" s="52">
        <v>0</v>
      </c>
      <c r="Y191" s="7">
        <v>0</v>
      </c>
      <c r="Z191" s="53">
        <f t="shared" si="632"/>
        <v>0</v>
      </c>
      <c r="AA191" s="52">
        <v>0</v>
      </c>
      <c r="AB191" s="7">
        <v>0</v>
      </c>
      <c r="AC191" s="53">
        <f t="shared" si="633"/>
        <v>0</v>
      </c>
      <c r="AD191" s="52">
        <v>0</v>
      </c>
      <c r="AE191" s="7">
        <v>0</v>
      </c>
      <c r="AF191" s="53">
        <f t="shared" si="634"/>
        <v>0</v>
      </c>
      <c r="AG191" s="52">
        <v>0</v>
      </c>
      <c r="AH191" s="7">
        <v>0</v>
      </c>
      <c r="AI191" s="53">
        <f t="shared" si="635"/>
        <v>0</v>
      </c>
      <c r="AJ191" s="52">
        <v>0</v>
      </c>
      <c r="AK191" s="7">
        <v>0</v>
      </c>
      <c r="AL191" s="53">
        <f t="shared" si="636"/>
        <v>0</v>
      </c>
      <c r="AM191" s="52">
        <v>0</v>
      </c>
      <c r="AN191" s="7">
        <v>0</v>
      </c>
      <c r="AO191" s="53">
        <f t="shared" si="637"/>
        <v>0</v>
      </c>
      <c r="AP191" s="52">
        <v>0</v>
      </c>
      <c r="AQ191" s="7">
        <v>0</v>
      </c>
      <c r="AR191" s="53">
        <f t="shared" si="638"/>
        <v>0</v>
      </c>
      <c r="AS191" s="52">
        <v>0</v>
      </c>
      <c r="AT191" s="7">
        <v>0</v>
      </c>
      <c r="AU191" s="53">
        <f t="shared" si="639"/>
        <v>0</v>
      </c>
      <c r="AV191" s="99">
        <v>9</v>
      </c>
      <c r="AW191" s="7">
        <v>112.455</v>
      </c>
      <c r="AX191" s="53">
        <f t="shared" si="640"/>
        <v>12495</v>
      </c>
      <c r="AY191" s="52">
        <v>0</v>
      </c>
      <c r="AZ191" s="7">
        <v>0</v>
      </c>
      <c r="BA191" s="53">
        <f t="shared" si="641"/>
        <v>0</v>
      </c>
      <c r="BB191" s="52">
        <v>0</v>
      </c>
      <c r="BC191" s="7">
        <v>0</v>
      </c>
      <c r="BD191" s="53">
        <f t="shared" si="642"/>
        <v>0</v>
      </c>
      <c r="BE191" s="99">
        <v>5.8952099999999996</v>
      </c>
      <c r="BF191" s="7">
        <v>64.028999999999996</v>
      </c>
      <c r="BG191" s="53">
        <f t="shared" si="643"/>
        <v>10861.190695496853</v>
      </c>
      <c r="BH191" s="52">
        <v>0</v>
      </c>
      <c r="BI191" s="7">
        <v>0</v>
      </c>
      <c r="BJ191" s="53">
        <f t="shared" si="644"/>
        <v>0</v>
      </c>
      <c r="BK191" s="52">
        <v>0</v>
      </c>
      <c r="BL191" s="7">
        <v>0</v>
      </c>
      <c r="BM191" s="53">
        <f t="shared" si="645"/>
        <v>0</v>
      </c>
      <c r="BN191" s="52">
        <v>0</v>
      </c>
      <c r="BO191" s="7">
        <v>0</v>
      </c>
      <c r="BP191" s="53">
        <f t="shared" si="646"/>
        <v>0</v>
      </c>
      <c r="BQ191" s="99">
        <v>0.3</v>
      </c>
      <c r="BR191" s="7">
        <v>4.9260000000000002</v>
      </c>
      <c r="BS191" s="53">
        <f t="shared" si="647"/>
        <v>16420</v>
      </c>
      <c r="BT191" s="52">
        <v>0</v>
      </c>
      <c r="BU191" s="7">
        <v>0</v>
      </c>
      <c r="BV191" s="53">
        <f t="shared" si="648"/>
        <v>0</v>
      </c>
      <c r="BW191" s="52">
        <v>0</v>
      </c>
      <c r="BX191" s="7">
        <v>0</v>
      </c>
      <c r="BY191" s="53">
        <f t="shared" si="649"/>
        <v>0</v>
      </c>
      <c r="BZ191" s="52">
        <v>0</v>
      </c>
      <c r="CA191" s="7">
        <v>0</v>
      </c>
      <c r="CB191" s="53">
        <f t="shared" si="650"/>
        <v>0</v>
      </c>
      <c r="CC191" s="52">
        <v>0</v>
      </c>
      <c r="CD191" s="7">
        <v>0</v>
      </c>
      <c r="CE191" s="53">
        <f t="shared" si="651"/>
        <v>0</v>
      </c>
      <c r="CF191" s="52">
        <v>0</v>
      </c>
      <c r="CG191" s="7">
        <v>0</v>
      </c>
      <c r="CH191" s="53">
        <f t="shared" si="652"/>
        <v>0</v>
      </c>
      <c r="CI191" s="52">
        <v>0</v>
      </c>
      <c r="CJ191" s="7">
        <v>0</v>
      </c>
      <c r="CK191" s="53">
        <f t="shared" si="653"/>
        <v>0</v>
      </c>
      <c r="CL191" s="52">
        <v>0</v>
      </c>
      <c r="CM191" s="7">
        <v>0</v>
      </c>
      <c r="CN191" s="53">
        <f t="shared" si="654"/>
        <v>0</v>
      </c>
      <c r="CO191" s="52">
        <v>0</v>
      </c>
      <c r="CP191" s="7">
        <v>0</v>
      </c>
      <c r="CQ191" s="53">
        <f t="shared" si="655"/>
        <v>0</v>
      </c>
      <c r="CR191" s="52">
        <v>0</v>
      </c>
      <c r="CS191" s="7">
        <v>0</v>
      </c>
      <c r="CT191" s="53">
        <f t="shared" si="656"/>
        <v>0</v>
      </c>
      <c r="CU191" s="52">
        <v>0</v>
      </c>
      <c r="CV191" s="7">
        <v>0</v>
      </c>
      <c r="CW191" s="53">
        <f t="shared" si="657"/>
        <v>0</v>
      </c>
      <c r="CX191" s="52">
        <v>0</v>
      </c>
      <c r="CY191" s="7">
        <v>0</v>
      </c>
      <c r="CZ191" s="53">
        <f t="shared" si="658"/>
        <v>0</v>
      </c>
      <c r="DA191" s="99">
        <v>357.20278000000002</v>
      </c>
      <c r="DB191" s="7">
        <v>3653.4209999999998</v>
      </c>
      <c r="DC191" s="53">
        <f t="shared" si="659"/>
        <v>10227.862728279999</v>
      </c>
      <c r="DD191" s="52">
        <v>0</v>
      </c>
      <c r="DE191" s="7">
        <v>0</v>
      </c>
      <c r="DF191" s="53">
        <f t="shared" si="660"/>
        <v>0</v>
      </c>
      <c r="DG191" s="52">
        <v>0</v>
      </c>
      <c r="DH191" s="7">
        <v>0</v>
      </c>
      <c r="DI191" s="53">
        <f t="shared" si="661"/>
        <v>0</v>
      </c>
      <c r="DJ191" s="52">
        <v>0</v>
      </c>
      <c r="DK191" s="7">
        <v>0</v>
      </c>
      <c r="DL191" s="53">
        <f t="shared" si="662"/>
        <v>0</v>
      </c>
      <c r="DM191" s="52">
        <v>0</v>
      </c>
      <c r="DN191" s="7">
        <v>0</v>
      </c>
      <c r="DO191" s="53">
        <f t="shared" si="663"/>
        <v>0</v>
      </c>
      <c r="DP191" s="52">
        <v>0</v>
      </c>
      <c r="DQ191" s="7">
        <v>0</v>
      </c>
      <c r="DR191" s="53">
        <f t="shared" si="664"/>
        <v>0</v>
      </c>
      <c r="DS191" s="52">
        <v>0</v>
      </c>
      <c r="DT191" s="7">
        <v>0</v>
      </c>
      <c r="DU191" s="53">
        <f t="shared" si="665"/>
        <v>0</v>
      </c>
      <c r="DV191" s="52">
        <v>0</v>
      </c>
      <c r="DW191" s="7">
        <v>0</v>
      </c>
      <c r="DX191" s="53">
        <f t="shared" si="666"/>
        <v>0</v>
      </c>
      <c r="DY191" s="99">
        <v>0.19363999999999998</v>
      </c>
      <c r="DZ191" s="7">
        <v>3.0939999999999999</v>
      </c>
      <c r="EA191" s="53">
        <f t="shared" si="667"/>
        <v>15978.103697583147</v>
      </c>
      <c r="EB191" s="99">
        <v>458.46638000000002</v>
      </c>
      <c r="EC191" s="7">
        <v>3999.6309999999999</v>
      </c>
      <c r="ED191" s="53">
        <f t="shared" si="668"/>
        <v>8723.9352207243628</v>
      </c>
      <c r="EE191" s="52">
        <v>0</v>
      </c>
      <c r="EF191" s="7">
        <v>0</v>
      </c>
      <c r="EG191" s="53">
        <f t="shared" si="669"/>
        <v>0</v>
      </c>
      <c r="EH191" s="52">
        <v>0</v>
      </c>
      <c r="EI191" s="7">
        <v>0</v>
      </c>
      <c r="EJ191" s="53">
        <f t="shared" si="670"/>
        <v>0</v>
      </c>
      <c r="EK191" s="52">
        <v>0</v>
      </c>
      <c r="EL191" s="7">
        <v>0</v>
      </c>
      <c r="EM191" s="53">
        <f t="shared" si="671"/>
        <v>0</v>
      </c>
      <c r="EN191" s="52">
        <v>0</v>
      </c>
      <c r="EO191" s="7">
        <v>0</v>
      </c>
      <c r="EP191" s="53">
        <f t="shared" si="672"/>
        <v>0</v>
      </c>
      <c r="EQ191" s="52">
        <v>0</v>
      </c>
      <c r="ER191" s="7">
        <v>0</v>
      </c>
      <c r="ES191" s="53">
        <f t="shared" si="673"/>
        <v>0</v>
      </c>
      <c r="ET191" s="52">
        <v>0</v>
      </c>
      <c r="EU191" s="7">
        <v>0</v>
      </c>
      <c r="EV191" s="53">
        <f t="shared" si="674"/>
        <v>0</v>
      </c>
      <c r="EW191" s="52">
        <v>0</v>
      </c>
      <c r="EX191" s="7">
        <v>0</v>
      </c>
      <c r="EY191" s="53">
        <f t="shared" si="675"/>
        <v>0</v>
      </c>
      <c r="EZ191" s="52">
        <v>0</v>
      </c>
      <c r="FA191" s="7">
        <v>0</v>
      </c>
      <c r="FB191" s="53">
        <f t="shared" si="676"/>
        <v>0</v>
      </c>
      <c r="FC191" s="52">
        <v>0</v>
      </c>
      <c r="FD191" s="7">
        <v>0</v>
      </c>
      <c r="FE191" s="53">
        <f t="shared" si="677"/>
        <v>0</v>
      </c>
      <c r="FF191" s="52">
        <v>0</v>
      </c>
      <c r="FG191" s="7">
        <v>0</v>
      </c>
      <c r="FH191" s="53">
        <f t="shared" si="678"/>
        <v>0</v>
      </c>
      <c r="FI191" s="99">
        <v>2.8813200000000001</v>
      </c>
      <c r="FJ191" s="7">
        <v>42.121000000000002</v>
      </c>
      <c r="FK191" s="53">
        <f t="shared" si="679"/>
        <v>14618.647009009759</v>
      </c>
      <c r="FL191" s="52">
        <v>0</v>
      </c>
      <c r="FM191" s="7">
        <v>0</v>
      </c>
      <c r="FN191" s="53">
        <f t="shared" si="680"/>
        <v>0</v>
      </c>
      <c r="FO191" s="52">
        <v>0</v>
      </c>
      <c r="FP191" s="7">
        <v>0</v>
      </c>
      <c r="FQ191" s="53">
        <f t="shared" si="681"/>
        <v>0</v>
      </c>
      <c r="FR191" s="52">
        <v>0</v>
      </c>
      <c r="FS191" s="7">
        <v>0</v>
      </c>
      <c r="FT191" s="53">
        <f t="shared" si="682"/>
        <v>0</v>
      </c>
      <c r="FU191" s="52">
        <v>0</v>
      </c>
      <c r="FV191" s="7">
        <v>0</v>
      </c>
      <c r="FW191" s="53">
        <f t="shared" si="683"/>
        <v>0</v>
      </c>
      <c r="FX191" s="52">
        <v>0</v>
      </c>
      <c r="FY191" s="7">
        <v>0</v>
      </c>
      <c r="FZ191" s="53">
        <f t="shared" si="684"/>
        <v>0</v>
      </c>
      <c r="GA191" s="52">
        <v>0</v>
      </c>
      <c r="GB191" s="7">
        <v>0</v>
      </c>
      <c r="GC191" s="53">
        <f t="shared" si="685"/>
        <v>0</v>
      </c>
      <c r="GD191" s="52">
        <v>0</v>
      </c>
      <c r="GE191" s="7">
        <v>0</v>
      </c>
      <c r="GF191" s="53">
        <f t="shared" si="686"/>
        <v>0</v>
      </c>
      <c r="GG191" s="52">
        <v>0</v>
      </c>
      <c r="GH191" s="7">
        <v>0</v>
      </c>
      <c r="GI191" s="53">
        <f t="shared" si="687"/>
        <v>0</v>
      </c>
      <c r="GJ191" s="52">
        <v>0</v>
      </c>
      <c r="GK191" s="7">
        <v>0</v>
      </c>
      <c r="GL191" s="53">
        <f t="shared" si="688"/>
        <v>0</v>
      </c>
      <c r="GM191" s="99">
        <v>0.3</v>
      </c>
      <c r="GN191" s="7">
        <v>13.452999999999999</v>
      </c>
      <c r="GO191" s="53">
        <f t="shared" si="689"/>
        <v>44843.333333333336</v>
      </c>
      <c r="GP191" s="99">
        <v>0.15</v>
      </c>
      <c r="GQ191" s="7">
        <v>5.55</v>
      </c>
      <c r="GR191" s="53">
        <f t="shared" si="690"/>
        <v>37000</v>
      </c>
      <c r="GS191" s="52">
        <v>0</v>
      </c>
      <c r="GT191" s="7">
        <v>0</v>
      </c>
      <c r="GU191" s="53">
        <f t="shared" si="691"/>
        <v>0</v>
      </c>
      <c r="GV191" s="52">
        <v>0</v>
      </c>
      <c r="GW191" s="7">
        <v>0</v>
      </c>
      <c r="GX191" s="53">
        <f t="shared" si="692"/>
        <v>0</v>
      </c>
      <c r="GY191" s="52">
        <v>0</v>
      </c>
      <c r="GZ191" s="7">
        <v>0</v>
      </c>
      <c r="HA191" s="53">
        <f t="shared" si="693"/>
        <v>0</v>
      </c>
      <c r="HB191" s="52">
        <v>0</v>
      </c>
      <c r="HC191" s="7">
        <v>0</v>
      </c>
      <c r="HD191" s="53">
        <f t="shared" si="694"/>
        <v>0</v>
      </c>
      <c r="HE191" s="52">
        <v>0</v>
      </c>
      <c r="HF191" s="7">
        <v>0</v>
      </c>
      <c r="HG191" s="53">
        <f t="shared" si="695"/>
        <v>0</v>
      </c>
      <c r="HH191" s="52">
        <v>0</v>
      </c>
      <c r="HI191" s="7">
        <v>0</v>
      </c>
      <c r="HJ191" s="53">
        <f t="shared" si="696"/>
        <v>0</v>
      </c>
      <c r="HK191" s="99">
        <v>1E-3</v>
      </c>
      <c r="HL191" s="7">
        <v>0.1</v>
      </c>
      <c r="HM191" s="53">
        <f t="shared" si="697"/>
        <v>100000</v>
      </c>
      <c r="HN191" s="52">
        <v>0</v>
      </c>
      <c r="HO191" s="7">
        <v>0</v>
      </c>
      <c r="HP191" s="53">
        <f t="shared" si="698"/>
        <v>0</v>
      </c>
      <c r="HQ191" s="52">
        <v>0</v>
      </c>
      <c r="HR191" s="7">
        <v>0</v>
      </c>
      <c r="HS191" s="53">
        <f t="shared" si="699"/>
        <v>0</v>
      </c>
      <c r="HT191" s="99">
        <v>1.7225599999999999</v>
      </c>
      <c r="HU191" s="7">
        <v>26.094999999999999</v>
      </c>
      <c r="HV191" s="53">
        <f t="shared" si="700"/>
        <v>15148.964332156791</v>
      </c>
      <c r="HW191" s="99">
        <v>1513.79447</v>
      </c>
      <c r="HX191" s="7">
        <v>17630.135999999999</v>
      </c>
      <c r="HY191" s="53">
        <f t="shared" si="701"/>
        <v>11646.320784881715</v>
      </c>
      <c r="HZ191" s="10">
        <f t="shared" si="703"/>
        <v>2563.0946300000001</v>
      </c>
      <c r="IA191" s="105">
        <f t="shared" si="704"/>
        <v>28713.395999999993</v>
      </c>
    </row>
    <row r="192" spans="1:235" x14ac:dyDescent="0.3">
      <c r="A192" s="73">
        <v>2022</v>
      </c>
      <c r="B192" s="53" t="s">
        <v>9</v>
      </c>
      <c r="C192" s="99">
        <v>1.55</v>
      </c>
      <c r="D192" s="7">
        <v>14.615</v>
      </c>
      <c r="E192" s="53">
        <f t="shared" ref="E192:E199" si="705">IF(C192=0,0,D192/C192*1000)</f>
        <v>9429.032258064517</v>
      </c>
      <c r="F192" s="52">
        <v>0</v>
      </c>
      <c r="G192" s="7">
        <v>0</v>
      </c>
      <c r="H192" s="53">
        <f t="shared" si="626"/>
        <v>0</v>
      </c>
      <c r="I192" s="52">
        <v>0</v>
      </c>
      <c r="J192" s="7">
        <v>0</v>
      </c>
      <c r="K192" s="53">
        <f t="shared" si="627"/>
        <v>0</v>
      </c>
      <c r="L192" s="52">
        <v>0</v>
      </c>
      <c r="M192" s="7">
        <v>0</v>
      </c>
      <c r="N192" s="53">
        <f t="shared" si="628"/>
        <v>0</v>
      </c>
      <c r="O192" s="52">
        <v>0</v>
      </c>
      <c r="P192" s="7">
        <v>0</v>
      </c>
      <c r="Q192" s="53">
        <f t="shared" si="629"/>
        <v>0</v>
      </c>
      <c r="R192" s="99">
        <v>177.48045999999999</v>
      </c>
      <c r="S192" s="7">
        <v>1822.73</v>
      </c>
      <c r="T192" s="53">
        <f t="shared" si="630"/>
        <v>10270.031979858515</v>
      </c>
      <c r="U192" s="52">
        <v>0</v>
      </c>
      <c r="V192" s="7">
        <v>0</v>
      </c>
      <c r="W192" s="53">
        <f t="shared" si="631"/>
        <v>0</v>
      </c>
      <c r="X192" s="52">
        <v>0</v>
      </c>
      <c r="Y192" s="7">
        <v>0</v>
      </c>
      <c r="Z192" s="53">
        <f t="shared" si="632"/>
        <v>0</v>
      </c>
      <c r="AA192" s="52">
        <v>0</v>
      </c>
      <c r="AB192" s="7">
        <v>0</v>
      </c>
      <c r="AC192" s="53">
        <f t="shared" si="633"/>
        <v>0</v>
      </c>
      <c r="AD192" s="52">
        <v>0</v>
      </c>
      <c r="AE192" s="7">
        <v>0</v>
      </c>
      <c r="AF192" s="53">
        <f t="shared" si="634"/>
        <v>0</v>
      </c>
      <c r="AG192" s="52">
        <v>0</v>
      </c>
      <c r="AH192" s="7">
        <v>0</v>
      </c>
      <c r="AI192" s="53">
        <f t="shared" si="635"/>
        <v>0</v>
      </c>
      <c r="AJ192" s="52">
        <v>0</v>
      </c>
      <c r="AK192" s="7">
        <v>0</v>
      </c>
      <c r="AL192" s="53">
        <f t="shared" si="636"/>
        <v>0</v>
      </c>
      <c r="AM192" s="52">
        <v>0</v>
      </c>
      <c r="AN192" s="7">
        <v>0</v>
      </c>
      <c r="AO192" s="53">
        <f t="shared" si="637"/>
        <v>0</v>
      </c>
      <c r="AP192" s="99">
        <v>2.1</v>
      </c>
      <c r="AQ192" s="7">
        <v>147</v>
      </c>
      <c r="AR192" s="53">
        <f t="shared" si="638"/>
        <v>70000</v>
      </c>
      <c r="AS192" s="52">
        <v>0</v>
      </c>
      <c r="AT192" s="7">
        <v>0</v>
      </c>
      <c r="AU192" s="53">
        <f t="shared" si="639"/>
        <v>0</v>
      </c>
      <c r="AV192" s="52">
        <v>0</v>
      </c>
      <c r="AW192" s="7">
        <v>0</v>
      </c>
      <c r="AX192" s="53">
        <f t="shared" si="640"/>
        <v>0</v>
      </c>
      <c r="AY192" s="52">
        <v>0</v>
      </c>
      <c r="AZ192" s="7">
        <v>0</v>
      </c>
      <c r="BA192" s="53">
        <f t="shared" si="641"/>
        <v>0</v>
      </c>
      <c r="BB192" s="52">
        <v>0</v>
      </c>
      <c r="BC192" s="7">
        <v>0</v>
      </c>
      <c r="BD192" s="53">
        <f t="shared" si="642"/>
        <v>0</v>
      </c>
      <c r="BE192" s="99">
        <v>4.6051700000000002</v>
      </c>
      <c r="BF192" s="7">
        <v>117.916</v>
      </c>
      <c r="BG192" s="53">
        <f t="shared" si="643"/>
        <v>25605.135098161412</v>
      </c>
      <c r="BH192" s="52">
        <v>0</v>
      </c>
      <c r="BI192" s="7">
        <v>0</v>
      </c>
      <c r="BJ192" s="53">
        <f t="shared" si="644"/>
        <v>0</v>
      </c>
      <c r="BK192" s="52">
        <v>0</v>
      </c>
      <c r="BL192" s="7">
        <v>0</v>
      </c>
      <c r="BM192" s="53">
        <f t="shared" si="645"/>
        <v>0</v>
      </c>
      <c r="BN192" s="52">
        <v>0</v>
      </c>
      <c r="BO192" s="7">
        <v>0</v>
      </c>
      <c r="BP192" s="53">
        <f t="shared" si="646"/>
        <v>0</v>
      </c>
      <c r="BQ192" s="52">
        <v>0</v>
      </c>
      <c r="BR192" s="7">
        <v>0</v>
      </c>
      <c r="BS192" s="53">
        <f t="shared" si="647"/>
        <v>0</v>
      </c>
      <c r="BT192" s="52">
        <v>0</v>
      </c>
      <c r="BU192" s="7">
        <v>0</v>
      </c>
      <c r="BV192" s="53">
        <f t="shared" si="648"/>
        <v>0</v>
      </c>
      <c r="BW192" s="52">
        <v>0</v>
      </c>
      <c r="BX192" s="7">
        <v>0</v>
      </c>
      <c r="BY192" s="53">
        <f t="shared" si="649"/>
        <v>0</v>
      </c>
      <c r="BZ192" s="52">
        <v>0</v>
      </c>
      <c r="CA192" s="7">
        <v>0</v>
      </c>
      <c r="CB192" s="53">
        <f t="shared" si="650"/>
        <v>0</v>
      </c>
      <c r="CC192" s="52">
        <v>0</v>
      </c>
      <c r="CD192" s="7">
        <v>0</v>
      </c>
      <c r="CE192" s="53">
        <f t="shared" si="651"/>
        <v>0</v>
      </c>
      <c r="CF192" s="52">
        <v>0</v>
      </c>
      <c r="CG192" s="7">
        <v>0</v>
      </c>
      <c r="CH192" s="53">
        <f t="shared" si="652"/>
        <v>0</v>
      </c>
      <c r="CI192" s="52">
        <v>0</v>
      </c>
      <c r="CJ192" s="7">
        <v>0</v>
      </c>
      <c r="CK192" s="53">
        <f t="shared" si="653"/>
        <v>0</v>
      </c>
      <c r="CL192" s="52">
        <v>0</v>
      </c>
      <c r="CM192" s="7">
        <v>0</v>
      </c>
      <c r="CN192" s="53">
        <f t="shared" si="654"/>
        <v>0</v>
      </c>
      <c r="CO192" s="52">
        <v>0</v>
      </c>
      <c r="CP192" s="7">
        <v>0</v>
      </c>
      <c r="CQ192" s="53">
        <f t="shared" si="655"/>
        <v>0</v>
      </c>
      <c r="CR192" s="52">
        <v>0</v>
      </c>
      <c r="CS192" s="7">
        <v>0</v>
      </c>
      <c r="CT192" s="53">
        <f t="shared" si="656"/>
        <v>0</v>
      </c>
      <c r="CU192" s="52">
        <v>0</v>
      </c>
      <c r="CV192" s="7">
        <v>0</v>
      </c>
      <c r="CW192" s="53">
        <f t="shared" si="657"/>
        <v>0</v>
      </c>
      <c r="CX192" s="52">
        <v>0</v>
      </c>
      <c r="CY192" s="7">
        <v>0</v>
      </c>
      <c r="CZ192" s="53">
        <f t="shared" si="658"/>
        <v>0</v>
      </c>
      <c r="DA192" s="99">
        <v>345.38688000000002</v>
      </c>
      <c r="DB192" s="7">
        <v>3318.77</v>
      </c>
      <c r="DC192" s="53">
        <f t="shared" si="659"/>
        <v>9608.847909914819</v>
      </c>
      <c r="DD192" s="52">
        <v>0</v>
      </c>
      <c r="DE192" s="7">
        <v>0</v>
      </c>
      <c r="DF192" s="53">
        <f t="shared" si="660"/>
        <v>0</v>
      </c>
      <c r="DG192" s="52">
        <v>0</v>
      </c>
      <c r="DH192" s="7">
        <v>0</v>
      </c>
      <c r="DI192" s="53">
        <f t="shared" si="661"/>
        <v>0</v>
      </c>
      <c r="DJ192" s="99">
        <v>0.625</v>
      </c>
      <c r="DK192" s="7">
        <v>18.954999999999998</v>
      </c>
      <c r="DL192" s="53">
        <f t="shared" si="662"/>
        <v>30327.999999999996</v>
      </c>
      <c r="DM192" s="52">
        <v>0</v>
      </c>
      <c r="DN192" s="7">
        <v>0</v>
      </c>
      <c r="DO192" s="53">
        <f t="shared" si="663"/>
        <v>0</v>
      </c>
      <c r="DP192" s="52">
        <v>0</v>
      </c>
      <c r="DQ192" s="7">
        <v>0</v>
      </c>
      <c r="DR192" s="53">
        <f t="shared" si="664"/>
        <v>0</v>
      </c>
      <c r="DS192" s="52">
        <v>0</v>
      </c>
      <c r="DT192" s="7">
        <v>0</v>
      </c>
      <c r="DU192" s="53">
        <f t="shared" si="665"/>
        <v>0</v>
      </c>
      <c r="DV192" s="52">
        <v>0</v>
      </c>
      <c r="DW192" s="7">
        <v>0</v>
      </c>
      <c r="DX192" s="53">
        <f t="shared" si="666"/>
        <v>0</v>
      </c>
      <c r="DY192" s="99">
        <v>0.66405999999999998</v>
      </c>
      <c r="DZ192" s="7">
        <v>19.762</v>
      </c>
      <c r="EA192" s="53">
        <f t="shared" si="667"/>
        <v>29759.359094057767</v>
      </c>
      <c r="EB192" s="99">
        <v>606.33821999999998</v>
      </c>
      <c r="EC192" s="7">
        <v>5364.9620000000004</v>
      </c>
      <c r="ED192" s="53">
        <f t="shared" si="668"/>
        <v>8848.1342970594869</v>
      </c>
      <c r="EE192" s="52">
        <v>0</v>
      </c>
      <c r="EF192" s="7">
        <v>0</v>
      </c>
      <c r="EG192" s="53">
        <f t="shared" si="669"/>
        <v>0</v>
      </c>
      <c r="EH192" s="99">
        <v>4.0000000000000001E-3</v>
      </c>
      <c r="EI192" s="7">
        <v>0.92200000000000004</v>
      </c>
      <c r="EJ192" s="53">
        <f t="shared" si="670"/>
        <v>230500</v>
      </c>
      <c r="EK192" s="52">
        <v>0</v>
      </c>
      <c r="EL192" s="7">
        <v>0</v>
      </c>
      <c r="EM192" s="53">
        <f t="shared" si="671"/>
        <v>0</v>
      </c>
      <c r="EN192" s="52">
        <v>0</v>
      </c>
      <c r="EO192" s="7">
        <v>0</v>
      </c>
      <c r="EP192" s="53">
        <f t="shared" si="672"/>
        <v>0</v>
      </c>
      <c r="EQ192" s="52">
        <v>0</v>
      </c>
      <c r="ER192" s="7">
        <v>0</v>
      </c>
      <c r="ES192" s="53">
        <f t="shared" si="673"/>
        <v>0</v>
      </c>
      <c r="ET192" s="52">
        <v>0</v>
      </c>
      <c r="EU192" s="7">
        <v>0</v>
      </c>
      <c r="EV192" s="53">
        <f t="shared" si="674"/>
        <v>0</v>
      </c>
      <c r="EW192" s="52">
        <v>0</v>
      </c>
      <c r="EX192" s="7">
        <v>0</v>
      </c>
      <c r="EY192" s="53">
        <f t="shared" si="675"/>
        <v>0</v>
      </c>
      <c r="EZ192" s="52">
        <v>0</v>
      </c>
      <c r="FA192" s="7">
        <v>0</v>
      </c>
      <c r="FB192" s="53">
        <f t="shared" si="676"/>
        <v>0</v>
      </c>
      <c r="FC192" s="52">
        <v>0</v>
      </c>
      <c r="FD192" s="7">
        <v>0</v>
      </c>
      <c r="FE192" s="53">
        <f t="shared" si="677"/>
        <v>0</v>
      </c>
      <c r="FF192" s="52">
        <v>0</v>
      </c>
      <c r="FG192" s="7">
        <v>0</v>
      </c>
      <c r="FH192" s="53">
        <f t="shared" si="678"/>
        <v>0</v>
      </c>
      <c r="FI192" s="99">
        <v>8.5042600000000004</v>
      </c>
      <c r="FJ192" s="7">
        <v>90.852999999999994</v>
      </c>
      <c r="FK192" s="53">
        <f t="shared" si="679"/>
        <v>10683.23404975859</v>
      </c>
      <c r="FL192" s="52">
        <v>0</v>
      </c>
      <c r="FM192" s="7">
        <v>0</v>
      </c>
      <c r="FN192" s="53">
        <f t="shared" si="680"/>
        <v>0</v>
      </c>
      <c r="FO192" s="52">
        <v>0</v>
      </c>
      <c r="FP192" s="7">
        <v>0</v>
      </c>
      <c r="FQ192" s="53">
        <f t="shared" si="681"/>
        <v>0</v>
      </c>
      <c r="FR192" s="52">
        <v>0</v>
      </c>
      <c r="FS192" s="7">
        <v>0</v>
      </c>
      <c r="FT192" s="53">
        <f t="shared" si="682"/>
        <v>0</v>
      </c>
      <c r="FU192" s="52">
        <v>0</v>
      </c>
      <c r="FV192" s="7">
        <v>0</v>
      </c>
      <c r="FW192" s="53">
        <f t="shared" si="683"/>
        <v>0</v>
      </c>
      <c r="FX192" s="52">
        <v>0</v>
      </c>
      <c r="FY192" s="7">
        <v>0</v>
      </c>
      <c r="FZ192" s="53">
        <f t="shared" si="684"/>
        <v>0</v>
      </c>
      <c r="GA192" s="52">
        <v>0</v>
      </c>
      <c r="GB192" s="7">
        <v>0</v>
      </c>
      <c r="GC192" s="53">
        <f t="shared" si="685"/>
        <v>0</v>
      </c>
      <c r="GD192" s="52">
        <v>0</v>
      </c>
      <c r="GE192" s="7">
        <v>0</v>
      </c>
      <c r="GF192" s="53">
        <f t="shared" si="686"/>
        <v>0</v>
      </c>
      <c r="GG192" s="52">
        <v>0</v>
      </c>
      <c r="GH192" s="7">
        <v>0</v>
      </c>
      <c r="GI192" s="53">
        <f t="shared" si="687"/>
        <v>0</v>
      </c>
      <c r="GJ192" s="52">
        <v>0</v>
      </c>
      <c r="GK192" s="7">
        <v>0</v>
      </c>
      <c r="GL192" s="53">
        <f t="shared" si="688"/>
        <v>0</v>
      </c>
      <c r="GM192" s="52">
        <v>0</v>
      </c>
      <c r="GN192" s="7">
        <v>0</v>
      </c>
      <c r="GO192" s="53">
        <f t="shared" si="689"/>
        <v>0</v>
      </c>
      <c r="GP192" s="52">
        <v>0</v>
      </c>
      <c r="GQ192" s="7">
        <v>0</v>
      </c>
      <c r="GR192" s="53">
        <f t="shared" si="690"/>
        <v>0</v>
      </c>
      <c r="GS192" s="52">
        <v>0</v>
      </c>
      <c r="GT192" s="7">
        <v>0</v>
      </c>
      <c r="GU192" s="53">
        <f t="shared" si="691"/>
        <v>0</v>
      </c>
      <c r="GV192" s="52">
        <v>0</v>
      </c>
      <c r="GW192" s="7">
        <v>0</v>
      </c>
      <c r="GX192" s="53">
        <f t="shared" si="692"/>
        <v>0</v>
      </c>
      <c r="GY192" s="52">
        <v>0</v>
      </c>
      <c r="GZ192" s="7">
        <v>0</v>
      </c>
      <c r="HA192" s="53">
        <f t="shared" si="693"/>
        <v>0</v>
      </c>
      <c r="HB192" s="52">
        <v>0</v>
      </c>
      <c r="HC192" s="7">
        <v>0</v>
      </c>
      <c r="HD192" s="53">
        <f t="shared" si="694"/>
        <v>0</v>
      </c>
      <c r="HE192" s="52">
        <v>0</v>
      </c>
      <c r="HF192" s="7">
        <v>0</v>
      </c>
      <c r="HG192" s="53">
        <f t="shared" si="695"/>
        <v>0</v>
      </c>
      <c r="HH192" s="52">
        <v>0</v>
      </c>
      <c r="HI192" s="7">
        <v>0</v>
      </c>
      <c r="HJ192" s="53">
        <f t="shared" si="696"/>
        <v>0</v>
      </c>
      <c r="HK192" s="52">
        <v>0</v>
      </c>
      <c r="HL192" s="7">
        <v>0</v>
      </c>
      <c r="HM192" s="53">
        <f t="shared" si="697"/>
        <v>0</v>
      </c>
      <c r="HN192" s="52">
        <v>0</v>
      </c>
      <c r="HO192" s="7">
        <v>0</v>
      </c>
      <c r="HP192" s="53">
        <f t="shared" si="698"/>
        <v>0</v>
      </c>
      <c r="HQ192" s="52">
        <v>0</v>
      </c>
      <c r="HR192" s="7">
        <v>0</v>
      </c>
      <c r="HS192" s="53">
        <f t="shared" si="699"/>
        <v>0</v>
      </c>
      <c r="HT192" s="99">
        <v>768.15800000000002</v>
      </c>
      <c r="HU192" s="7">
        <v>1653.2560000000001</v>
      </c>
      <c r="HV192" s="53">
        <f t="shared" si="700"/>
        <v>2152.2343059630962</v>
      </c>
      <c r="HW192" s="99">
        <v>1439.3443200000002</v>
      </c>
      <c r="HX192" s="7">
        <v>13165.620999999999</v>
      </c>
      <c r="HY192" s="53">
        <f t="shared" si="701"/>
        <v>9146.9572756572925</v>
      </c>
      <c r="HZ192" s="10">
        <f t="shared" si="703"/>
        <v>3354.76037</v>
      </c>
      <c r="IA192" s="15">
        <f t="shared" si="704"/>
        <v>25735.361999999997</v>
      </c>
    </row>
    <row r="193" spans="1:235" x14ac:dyDescent="0.3">
      <c r="A193" s="73">
        <v>2022</v>
      </c>
      <c r="B193" s="69" t="s">
        <v>10</v>
      </c>
      <c r="C193" s="52">
        <v>0</v>
      </c>
      <c r="D193" s="7">
        <v>0</v>
      </c>
      <c r="E193" s="53">
        <f t="shared" si="705"/>
        <v>0</v>
      </c>
      <c r="F193" s="52">
        <v>0</v>
      </c>
      <c r="G193" s="7">
        <v>0</v>
      </c>
      <c r="H193" s="53">
        <f t="shared" si="626"/>
        <v>0</v>
      </c>
      <c r="I193" s="99">
        <v>2E-3</v>
      </c>
      <c r="J193" s="7">
        <v>0.193</v>
      </c>
      <c r="K193" s="53">
        <f t="shared" si="627"/>
        <v>96500</v>
      </c>
      <c r="L193" s="52">
        <v>0</v>
      </c>
      <c r="M193" s="7">
        <v>0</v>
      </c>
      <c r="N193" s="53">
        <f t="shared" si="628"/>
        <v>0</v>
      </c>
      <c r="O193" s="52">
        <v>0</v>
      </c>
      <c r="P193" s="7">
        <v>0</v>
      </c>
      <c r="Q193" s="53">
        <f t="shared" si="629"/>
        <v>0</v>
      </c>
      <c r="R193" s="99">
        <v>257.10086000000001</v>
      </c>
      <c r="S193" s="7">
        <v>2489.998</v>
      </c>
      <c r="T193" s="53">
        <f t="shared" si="630"/>
        <v>9684.9073161404449</v>
      </c>
      <c r="U193" s="52">
        <v>0</v>
      </c>
      <c r="V193" s="7">
        <v>0</v>
      </c>
      <c r="W193" s="53">
        <f t="shared" si="631"/>
        <v>0</v>
      </c>
      <c r="X193" s="52">
        <v>0</v>
      </c>
      <c r="Y193" s="7">
        <v>0</v>
      </c>
      <c r="Z193" s="53">
        <f t="shared" si="632"/>
        <v>0</v>
      </c>
      <c r="AA193" s="52">
        <v>0</v>
      </c>
      <c r="AB193" s="7">
        <v>0</v>
      </c>
      <c r="AC193" s="53">
        <f t="shared" si="633"/>
        <v>0</v>
      </c>
      <c r="AD193" s="52">
        <v>0</v>
      </c>
      <c r="AE193" s="7">
        <v>0</v>
      </c>
      <c r="AF193" s="53">
        <f t="shared" si="634"/>
        <v>0</v>
      </c>
      <c r="AG193" s="52">
        <v>0</v>
      </c>
      <c r="AH193" s="7">
        <v>0</v>
      </c>
      <c r="AI193" s="53">
        <f t="shared" si="635"/>
        <v>0</v>
      </c>
      <c r="AJ193" s="52">
        <v>0</v>
      </c>
      <c r="AK193" s="7">
        <v>0</v>
      </c>
      <c r="AL193" s="53">
        <f t="shared" si="636"/>
        <v>0</v>
      </c>
      <c r="AM193" s="52">
        <v>0</v>
      </c>
      <c r="AN193" s="7">
        <v>0</v>
      </c>
      <c r="AO193" s="53">
        <f t="shared" si="637"/>
        <v>0</v>
      </c>
      <c r="AP193" s="99">
        <v>0.52500000000000002</v>
      </c>
      <c r="AQ193" s="7">
        <v>13.49</v>
      </c>
      <c r="AR193" s="53">
        <f t="shared" si="638"/>
        <v>25695.238095238095</v>
      </c>
      <c r="AS193" s="52">
        <v>0</v>
      </c>
      <c r="AT193" s="7">
        <v>0</v>
      </c>
      <c r="AU193" s="53">
        <f t="shared" si="639"/>
        <v>0</v>
      </c>
      <c r="AV193" s="52">
        <v>0</v>
      </c>
      <c r="AW193" s="7">
        <v>0</v>
      </c>
      <c r="AX193" s="53">
        <f t="shared" si="640"/>
        <v>0</v>
      </c>
      <c r="AY193" s="52">
        <v>0</v>
      </c>
      <c r="AZ193" s="7">
        <v>0</v>
      </c>
      <c r="BA193" s="53">
        <f t="shared" si="641"/>
        <v>0</v>
      </c>
      <c r="BB193" s="52">
        <v>0</v>
      </c>
      <c r="BC193" s="7">
        <v>0</v>
      </c>
      <c r="BD193" s="53">
        <f t="shared" si="642"/>
        <v>0</v>
      </c>
      <c r="BE193" s="99">
        <v>11.517110000000001</v>
      </c>
      <c r="BF193" s="7">
        <v>155.60499999999999</v>
      </c>
      <c r="BG193" s="53">
        <f t="shared" si="643"/>
        <v>13510.767892292422</v>
      </c>
      <c r="BH193" s="52">
        <v>0</v>
      </c>
      <c r="BI193" s="7">
        <v>0</v>
      </c>
      <c r="BJ193" s="53">
        <f t="shared" si="644"/>
        <v>0</v>
      </c>
      <c r="BK193" s="52">
        <v>0</v>
      </c>
      <c r="BL193" s="7">
        <v>0</v>
      </c>
      <c r="BM193" s="53">
        <f t="shared" si="645"/>
        <v>0</v>
      </c>
      <c r="BN193" s="52">
        <v>0</v>
      </c>
      <c r="BO193" s="7">
        <v>0</v>
      </c>
      <c r="BP193" s="53">
        <f t="shared" si="646"/>
        <v>0</v>
      </c>
      <c r="BQ193" s="52">
        <v>0</v>
      </c>
      <c r="BR193" s="7">
        <v>0</v>
      </c>
      <c r="BS193" s="53">
        <f t="shared" si="647"/>
        <v>0</v>
      </c>
      <c r="BT193" s="52">
        <v>0</v>
      </c>
      <c r="BU193" s="7">
        <v>0</v>
      </c>
      <c r="BV193" s="53">
        <f t="shared" si="648"/>
        <v>0</v>
      </c>
      <c r="BW193" s="52">
        <v>0</v>
      </c>
      <c r="BX193" s="7">
        <v>0</v>
      </c>
      <c r="BY193" s="53">
        <f t="shared" si="649"/>
        <v>0</v>
      </c>
      <c r="BZ193" s="52">
        <v>0</v>
      </c>
      <c r="CA193" s="7">
        <v>0</v>
      </c>
      <c r="CB193" s="53">
        <f t="shared" si="650"/>
        <v>0</v>
      </c>
      <c r="CC193" s="52">
        <v>0</v>
      </c>
      <c r="CD193" s="7">
        <v>0</v>
      </c>
      <c r="CE193" s="53">
        <f t="shared" si="651"/>
        <v>0</v>
      </c>
      <c r="CF193" s="52">
        <v>0</v>
      </c>
      <c r="CG193" s="7">
        <v>0</v>
      </c>
      <c r="CH193" s="53">
        <f t="shared" si="652"/>
        <v>0</v>
      </c>
      <c r="CI193" s="52">
        <v>0</v>
      </c>
      <c r="CJ193" s="7">
        <v>0</v>
      </c>
      <c r="CK193" s="53">
        <f t="shared" si="653"/>
        <v>0</v>
      </c>
      <c r="CL193" s="52">
        <v>0</v>
      </c>
      <c r="CM193" s="7">
        <v>0</v>
      </c>
      <c r="CN193" s="53">
        <f t="shared" si="654"/>
        <v>0</v>
      </c>
      <c r="CO193" s="52">
        <v>0</v>
      </c>
      <c r="CP193" s="7">
        <v>0</v>
      </c>
      <c r="CQ193" s="53">
        <f t="shared" si="655"/>
        <v>0</v>
      </c>
      <c r="CR193" s="52">
        <v>0</v>
      </c>
      <c r="CS193" s="7">
        <v>0</v>
      </c>
      <c r="CT193" s="53">
        <f t="shared" si="656"/>
        <v>0</v>
      </c>
      <c r="CU193" s="52">
        <v>0</v>
      </c>
      <c r="CV193" s="7">
        <v>0</v>
      </c>
      <c r="CW193" s="53">
        <f t="shared" si="657"/>
        <v>0</v>
      </c>
      <c r="CX193" s="52">
        <v>0</v>
      </c>
      <c r="CY193" s="7">
        <v>0</v>
      </c>
      <c r="CZ193" s="53">
        <f t="shared" si="658"/>
        <v>0</v>
      </c>
      <c r="DA193" s="99">
        <v>498.21012999999999</v>
      </c>
      <c r="DB193" s="7">
        <v>4728.4440000000004</v>
      </c>
      <c r="DC193" s="53">
        <f t="shared" si="659"/>
        <v>9490.862821275834</v>
      </c>
      <c r="DD193" s="52">
        <v>0</v>
      </c>
      <c r="DE193" s="7">
        <v>0</v>
      </c>
      <c r="DF193" s="53">
        <f t="shared" si="660"/>
        <v>0</v>
      </c>
      <c r="DG193" s="52">
        <v>0</v>
      </c>
      <c r="DH193" s="7">
        <v>0</v>
      </c>
      <c r="DI193" s="53">
        <f t="shared" si="661"/>
        <v>0</v>
      </c>
      <c r="DJ193" s="99">
        <v>0.30752999999999997</v>
      </c>
      <c r="DK193" s="7">
        <v>3.8</v>
      </c>
      <c r="DL193" s="53">
        <f t="shared" si="662"/>
        <v>12356.518063278379</v>
      </c>
      <c r="DM193" s="52">
        <v>0</v>
      </c>
      <c r="DN193" s="7">
        <v>0</v>
      </c>
      <c r="DO193" s="53">
        <f t="shared" si="663"/>
        <v>0</v>
      </c>
      <c r="DP193" s="52">
        <v>0</v>
      </c>
      <c r="DQ193" s="7">
        <v>0</v>
      </c>
      <c r="DR193" s="53">
        <f t="shared" si="664"/>
        <v>0</v>
      </c>
      <c r="DS193" s="52">
        <v>0</v>
      </c>
      <c r="DT193" s="7">
        <v>0</v>
      </c>
      <c r="DU193" s="53">
        <f t="shared" si="665"/>
        <v>0</v>
      </c>
      <c r="DV193" s="52">
        <v>0</v>
      </c>
      <c r="DW193" s="7">
        <v>0</v>
      </c>
      <c r="DX193" s="53">
        <f t="shared" si="666"/>
        <v>0</v>
      </c>
      <c r="DY193" s="99">
        <v>0.47587999999999997</v>
      </c>
      <c r="DZ193" s="7">
        <v>8.6199999999999992</v>
      </c>
      <c r="EA193" s="53">
        <f t="shared" si="667"/>
        <v>18113.810204253172</v>
      </c>
      <c r="EB193" s="99">
        <v>895.18405000000007</v>
      </c>
      <c r="EC193" s="7">
        <v>8358.9719999999998</v>
      </c>
      <c r="ED193" s="53">
        <f t="shared" si="668"/>
        <v>9337.7132892392347</v>
      </c>
      <c r="EE193" s="52">
        <v>0</v>
      </c>
      <c r="EF193" s="7">
        <v>0</v>
      </c>
      <c r="EG193" s="53">
        <f t="shared" si="669"/>
        <v>0</v>
      </c>
      <c r="EH193" s="52">
        <v>0</v>
      </c>
      <c r="EI193" s="7">
        <v>0</v>
      </c>
      <c r="EJ193" s="53">
        <f t="shared" si="670"/>
        <v>0</v>
      </c>
      <c r="EK193" s="99">
        <v>6.0499999999999998E-2</v>
      </c>
      <c r="EL193" s="7">
        <v>1.415</v>
      </c>
      <c r="EM193" s="53">
        <f t="shared" si="671"/>
        <v>23388.429752066117</v>
      </c>
      <c r="EN193" s="52">
        <v>0</v>
      </c>
      <c r="EO193" s="7">
        <v>0</v>
      </c>
      <c r="EP193" s="53">
        <f t="shared" si="672"/>
        <v>0</v>
      </c>
      <c r="EQ193" s="52">
        <v>0</v>
      </c>
      <c r="ER193" s="7">
        <v>0</v>
      </c>
      <c r="ES193" s="53">
        <f t="shared" si="673"/>
        <v>0</v>
      </c>
      <c r="ET193" s="52">
        <v>0</v>
      </c>
      <c r="EU193" s="7">
        <v>0</v>
      </c>
      <c r="EV193" s="53">
        <f t="shared" si="674"/>
        <v>0</v>
      </c>
      <c r="EW193" s="52">
        <v>0</v>
      </c>
      <c r="EX193" s="7">
        <v>0</v>
      </c>
      <c r="EY193" s="53">
        <f t="shared" si="675"/>
        <v>0</v>
      </c>
      <c r="EZ193" s="52">
        <v>0</v>
      </c>
      <c r="FA193" s="7">
        <v>0</v>
      </c>
      <c r="FB193" s="53">
        <f t="shared" si="676"/>
        <v>0</v>
      </c>
      <c r="FC193" s="52">
        <v>0</v>
      </c>
      <c r="FD193" s="7">
        <v>0</v>
      </c>
      <c r="FE193" s="53">
        <f t="shared" si="677"/>
        <v>0</v>
      </c>
      <c r="FF193" s="52">
        <v>0</v>
      </c>
      <c r="FG193" s="7">
        <v>0</v>
      </c>
      <c r="FH193" s="53">
        <f t="shared" si="678"/>
        <v>0</v>
      </c>
      <c r="FI193" s="99">
        <v>1.8460799999999999</v>
      </c>
      <c r="FJ193" s="7">
        <v>79.165999999999997</v>
      </c>
      <c r="FK193" s="53">
        <f t="shared" si="679"/>
        <v>42883.298665279945</v>
      </c>
      <c r="FL193" s="52">
        <v>0</v>
      </c>
      <c r="FM193" s="7">
        <v>0</v>
      </c>
      <c r="FN193" s="53">
        <f t="shared" si="680"/>
        <v>0</v>
      </c>
      <c r="FO193" s="52">
        <v>0</v>
      </c>
      <c r="FP193" s="7">
        <v>0</v>
      </c>
      <c r="FQ193" s="53">
        <f t="shared" si="681"/>
        <v>0</v>
      </c>
      <c r="FR193" s="52">
        <v>0</v>
      </c>
      <c r="FS193" s="7">
        <v>0</v>
      </c>
      <c r="FT193" s="53">
        <f t="shared" si="682"/>
        <v>0</v>
      </c>
      <c r="FU193" s="52">
        <v>0</v>
      </c>
      <c r="FV193" s="7">
        <v>0</v>
      </c>
      <c r="FW193" s="53">
        <f t="shared" si="683"/>
        <v>0</v>
      </c>
      <c r="FX193" s="52">
        <v>0</v>
      </c>
      <c r="FY193" s="7">
        <v>0</v>
      </c>
      <c r="FZ193" s="53">
        <f t="shared" si="684"/>
        <v>0</v>
      </c>
      <c r="GA193" s="52">
        <v>0</v>
      </c>
      <c r="GB193" s="7">
        <v>0</v>
      </c>
      <c r="GC193" s="53">
        <f t="shared" si="685"/>
        <v>0</v>
      </c>
      <c r="GD193" s="52">
        <v>0</v>
      </c>
      <c r="GE193" s="7">
        <v>0</v>
      </c>
      <c r="GF193" s="53">
        <f t="shared" si="686"/>
        <v>0</v>
      </c>
      <c r="GG193" s="52">
        <v>0</v>
      </c>
      <c r="GH193" s="7">
        <v>0</v>
      </c>
      <c r="GI193" s="53">
        <f t="shared" si="687"/>
        <v>0</v>
      </c>
      <c r="GJ193" s="52">
        <v>0</v>
      </c>
      <c r="GK193" s="7">
        <v>0</v>
      </c>
      <c r="GL193" s="53">
        <f t="shared" si="688"/>
        <v>0</v>
      </c>
      <c r="GM193" s="52">
        <v>0</v>
      </c>
      <c r="GN193" s="7">
        <v>0</v>
      </c>
      <c r="GO193" s="53">
        <f t="shared" si="689"/>
        <v>0</v>
      </c>
      <c r="GP193" s="52">
        <v>0</v>
      </c>
      <c r="GQ193" s="7">
        <v>0</v>
      </c>
      <c r="GR193" s="53">
        <f t="shared" si="690"/>
        <v>0</v>
      </c>
      <c r="GS193" s="52">
        <v>0</v>
      </c>
      <c r="GT193" s="7">
        <v>0</v>
      </c>
      <c r="GU193" s="53">
        <f t="shared" si="691"/>
        <v>0</v>
      </c>
      <c r="GV193" s="52">
        <v>0</v>
      </c>
      <c r="GW193" s="7">
        <v>0</v>
      </c>
      <c r="GX193" s="53">
        <f t="shared" si="692"/>
        <v>0</v>
      </c>
      <c r="GY193" s="52">
        <v>0</v>
      </c>
      <c r="GZ193" s="7">
        <v>0</v>
      </c>
      <c r="HA193" s="53">
        <f t="shared" si="693"/>
        <v>0</v>
      </c>
      <c r="HB193" s="52">
        <v>0</v>
      </c>
      <c r="HC193" s="7">
        <v>0</v>
      </c>
      <c r="HD193" s="53">
        <f t="shared" si="694"/>
        <v>0</v>
      </c>
      <c r="HE193" s="52">
        <v>0</v>
      </c>
      <c r="HF193" s="7">
        <v>0</v>
      </c>
      <c r="HG193" s="53">
        <f t="shared" si="695"/>
        <v>0</v>
      </c>
      <c r="HH193" s="52">
        <v>0</v>
      </c>
      <c r="HI193" s="7">
        <v>0</v>
      </c>
      <c r="HJ193" s="53">
        <f t="shared" si="696"/>
        <v>0</v>
      </c>
      <c r="HK193" s="52">
        <v>0</v>
      </c>
      <c r="HL193" s="7">
        <v>0</v>
      </c>
      <c r="HM193" s="53">
        <f t="shared" si="697"/>
        <v>0</v>
      </c>
      <c r="HN193" s="52">
        <v>0</v>
      </c>
      <c r="HO193" s="7">
        <v>0</v>
      </c>
      <c r="HP193" s="53">
        <f t="shared" si="698"/>
        <v>0</v>
      </c>
      <c r="HQ193" s="52">
        <v>0</v>
      </c>
      <c r="HR193" s="7">
        <v>0</v>
      </c>
      <c r="HS193" s="53">
        <f t="shared" si="699"/>
        <v>0</v>
      </c>
      <c r="HT193" s="99">
        <v>136</v>
      </c>
      <c r="HU193" s="7">
        <v>266.56</v>
      </c>
      <c r="HV193" s="53">
        <f t="shared" si="700"/>
        <v>1960</v>
      </c>
      <c r="HW193" s="99">
        <v>1895.4148400000001</v>
      </c>
      <c r="HX193" s="7">
        <v>19535.107</v>
      </c>
      <c r="HY193" s="53">
        <f t="shared" si="701"/>
        <v>10306.50736067889</v>
      </c>
      <c r="HZ193" s="10">
        <f t="shared" si="703"/>
        <v>3696.6439800000003</v>
      </c>
      <c r="IA193" s="15">
        <f t="shared" si="704"/>
        <v>35641.369999999995</v>
      </c>
    </row>
    <row r="194" spans="1:235" x14ac:dyDescent="0.3">
      <c r="A194" s="73">
        <v>2022</v>
      </c>
      <c r="B194" s="69" t="s">
        <v>11</v>
      </c>
      <c r="C194" s="52">
        <v>0</v>
      </c>
      <c r="D194" s="7">
        <v>0</v>
      </c>
      <c r="E194" s="53">
        <f t="shared" si="705"/>
        <v>0</v>
      </c>
      <c r="F194" s="52">
        <v>0</v>
      </c>
      <c r="G194" s="7">
        <v>0</v>
      </c>
      <c r="H194" s="53">
        <f t="shared" si="626"/>
        <v>0</v>
      </c>
      <c r="I194" s="99">
        <v>7.0699999999999999E-3</v>
      </c>
      <c r="J194" s="7">
        <v>0.318</v>
      </c>
      <c r="K194" s="53">
        <f t="shared" si="627"/>
        <v>44978.783592644977</v>
      </c>
      <c r="L194" s="52">
        <v>0</v>
      </c>
      <c r="M194" s="7">
        <v>0</v>
      </c>
      <c r="N194" s="53">
        <f t="shared" si="628"/>
        <v>0</v>
      </c>
      <c r="O194" s="52">
        <v>0</v>
      </c>
      <c r="P194" s="7">
        <v>0</v>
      </c>
      <c r="Q194" s="53">
        <f t="shared" si="629"/>
        <v>0</v>
      </c>
      <c r="R194" s="99">
        <v>137.42133999999999</v>
      </c>
      <c r="S194" s="7">
        <v>1344.067</v>
      </c>
      <c r="T194" s="53">
        <f t="shared" si="630"/>
        <v>9780.6279577829773</v>
      </c>
      <c r="U194" s="52">
        <v>0</v>
      </c>
      <c r="V194" s="7">
        <v>0</v>
      </c>
      <c r="W194" s="53">
        <f t="shared" si="631"/>
        <v>0</v>
      </c>
      <c r="X194" s="52">
        <v>0</v>
      </c>
      <c r="Y194" s="7">
        <v>0</v>
      </c>
      <c r="Z194" s="53">
        <f t="shared" si="632"/>
        <v>0</v>
      </c>
      <c r="AA194" s="52">
        <v>0</v>
      </c>
      <c r="AB194" s="7">
        <v>0</v>
      </c>
      <c r="AC194" s="53">
        <f t="shared" si="633"/>
        <v>0</v>
      </c>
      <c r="AD194" s="52">
        <v>0</v>
      </c>
      <c r="AE194" s="7">
        <v>0</v>
      </c>
      <c r="AF194" s="53">
        <f t="shared" si="634"/>
        <v>0</v>
      </c>
      <c r="AG194" s="52">
        <v>0</v>
      </c>
      <c r="AH194" s="7">
        <v>0</v>
      </c>
      <c r="AI194" s="53">
        <f t="shared" si="635"/>
        <v>0</v>
      </c>
      <c r="AJ194" s="52">
        <v>0</v>
      </c>
      <c r="AK194" s="7">
        <v>0</v>
      </c>
      <c r="AL194" s="53">
        <f t="shared" si="636"/>
        <v>0</v>
      </c>
      <c r="AM194" s="52">
        <v>0</v>
      </c>
      <c r="AN194" s="7">
        <v>0</v>
      </c>
      <c r="AO194" s="53">
        <f t="shared" si="637"/>
        <v>0</v>
      </c>
      <c r="AP194" s="52">
        <v>0</v>
      </c>
      <c r="AQ194" s="7">
        <v>0</v>
      </c>
      <c r="AR194" s="53">
        <f t="shared" si="638"/>
        <v>0</v>
      </c>
      <c r="AS194" s="52">
        <v>0</v>
      </c>
      <c r="AT194" s="7">
        <v>0</v>
      </c>
      <c r="AU194" s="53">
        <f t="shared" si="639"/>
        <v>0</v>
      </c>
      <c r="AV194" s="52">
        <v>0</v>
      </c>
      <c r="AW194" s="7">
        <v>0</v>
      </c>
      <c r="AX194" s="53">
        <f t="shared" si="640"/>
        <v>0</v>
      </c>
      <c r="AY194" s="52">
        <v>0</v>
      </c>
      <c r="AZ194" s="7">
        <v>0</v>
      </c>
      <c r="BA194" s="53">
        <f t="shared" si="641"/>
        <v>0</v>
      </c>
      <c r="BB194" s="52">
        <v>0</v>
      </c>
      <c r="BC194" s="7">
        <v>0</v>
      </c>
      <c r="BD194" s="53">
        <f t="shared" si="642"/>
        <v>0</v>
      </c>
      <c r="BE194" s="99">
        <v>8.099260000000001</v>
      </c>
      <c r="BF194" s="7">
        <v>56.517000000000003</v>
      </c>
      <c r="BG194" s="53">
        <f t="shared" si="643"/>
        <v>6978.0449078063912</v>
      </c>
      <c r="BH194" s="52">
        <v>0</v>
      </c>
      <c r="BI194" s="7">
        <v>0</v>
      </c>
      <c r="BJ194" s="53">
        <f t="shared" si="644"/>
        <v>0</v>
      </c>
      <c r="BK194" s="52">
        <v>0</v>
      </c>
      <c r="BL194" s="7">
        <v>0</v>
      </c>
      <c r="BM194" s="53">
        <f t="shared" si="645"/>
        <v>0</v>
      </c>
      <c r="BN194" s="52">
        <v>0</v>
      </c>
      <c r="BO194" s="7">
        <v>0</v>
      </c>
      <c r="BP194" s="53">
        <f t="shared" si="646"/>
        <v>0</v>
      </c>
      <c r="BQ194" s="52">
        <v>0</v>
      </c>
      <c r="BR194" s="7">
        <v>0</v>
      </c>
      <c r="BS194" s="53">
        <f t="shared" si="647"/>
        <v>0</v>
      </c>
      <c r="BT194" s="52">
        <v>0</v>
      </c>
      <c r="BU194" s="7">
        <v>0</v>
      </c>
      <c r="BV194" s="53">
        <f t="shared" si="648"/>
        <v>0</v>
      </c>
      <c r="BW194" s="52">
        <v>0</v>
      </c>
      <c r="BX194" s="7">
        <v>0</v>
      </c>
      <c r="BY194" s="53">
        <f t="shared" si="649"/>
        <v>0</v>
      </c>
      <c r="BZ194" s="52">
        <v>0</v>
      </c>
      <c r="CA194" s="7">
        <v>0</v>
      </c>
      <c r="CB194" s="53">
        <f t="shared" si="650"/>
        <v>0</v>
      </c>
      <c r="CC194" s="52">
        <v>0</v>
      </c>
      <c r="CD194" s="7">
        <v>0</v>
      </c>
      <c r="CE194" s="53">
        <f t="shared" si="651"/>
        <v>0</v>
      </c>
      <c r="CF194" s="52">
        <v>0</v>
      </c>
      <c r="CG194" s="7">
        <v>0</v>
      </c>
      <c r="CH194" s="53">
        <f t="shared" si="652"/>
        <v>0</v>
      </c>
      <c r="CI194" s="52">
        <v>0</v>
      </c>
      <c r="CJ194" s="7">
        <v>0</v>
      </c>
      <c r="CK194" s="53">
        <f t="shared" si="653"/>
        <v>0</v>
      </c>
      <c r="CL194" s="52">
        <v>0</v>
      </c>
      <c r="CM194" s="7">
        <v>0</v>
      </c>
      <c r="CN194" s="53">
        <f t="shared" si="654"/>
        <v>0</v>
      </c>
      <c r="CO194" s="52">
        <v>0</v>
      </c>
      <c r="CP194" s="7">
        <v>0</v>
      </c>
      <c r="CQ194" s="53">
        <f t="shared" si="655"/>
        <v>0</v>
      </c>
      <c r="CR194" s="52">
        <v>0</v>
      </c>
      <c r="CS194" s="7">
        <v>0</v>
      </c>
      <c r="CT194" s="53">
        <f t="shared" si="656"/>
        <v>0</v>
      </c>
      <c r="CU194" s="52">
        <v>0</v>
      </c>
      <c r="CV194" s="7">
        <v>0</v>
      </c>
      <c r="CW194" s="53">
        <f t="shared" si="657"/>
        <v>0</v>
      </c>
      <c r="CX194" s="52">
        <v>0</v>
      </c>
      <c r="CY194" s="7">
        <v>0</v>
      </c>
      <c r="CZ194" s="53">
        <f t="shared" si="658"/>
        <v>0</v>
      </c>
      <c r="DA194" s="99">
        <v>322.67899999999997</v>
      </c>
      <c r="DB194" s="7">
        <v>3403.6840000000002</v>
      </c>
      <c r="DC194" s="53">
        <f t="shared" si="659"/>
        <v>10548.204252523406</v>
      </c>
      <c r="DD194" s="52">
        <v>0</v>
      </c>
      <c r="DE194" s="7">
        <v>0</v>
      </c>
      <c r="DF194" s="53">
        <f t="shared" si="660"/>
        <v>0</v>
      </c>
      <c r="DG194" s="52">
        <v>0</v>
      </c>
      <c r="DH194" s="7">
        <v>0</v>
      </c>
      <c r="DI194" s="53">
        <f t="shared" si="661"/>
        <v>0</v>
      </c>
      <c r="DJ194" s="99">
        <v>2</v>
      </c>
      <c r="DK194" s="7">
        <v>20.768000000000001</v>
      </c>
      <c r="DL194" s="53">
        <f t="shared" si="662"/>
        <v>10384</v>
      </c>
      <c r="DM194" s="52">
        <v>0</v>
      </c>
      <c r="DN194" s="7">
        <v>0</v>
      </c>
      <c r="DO194" s="53">
        <f t="shared" si="663"/>
        <v>0</v>
      </c>
      <c r="DP194" s="52">
        <v>0</v>
      </c>
      <c r="DQ194" s="7">
        <v>0</v>
      </c>
      <c r="DR194" s="53">
        <f t="shared" si="664"/>
        <v>0</v>
      </c>
      <c r="DS194" s="52">
        <v>0</v>
      </c>
      <c r="DT194" s="7">
        <v>0</v>
      </c>
      <c r="DU194" s="53">
        <f t="shared" si="665"/>
        <v>0</v>
      </c>
      <c r="DV194" s="52">
        <v>0</v>
      </c>
      <c r="DW194" s="7">
        <v>0</v>
      </c>
      <c r="DX194" s="53">
        <f t="shared" si="666"/>
        <v>0</v>
      </c>
      <c r="DY194" s="99">
        <v>0.99299999999999999</v>
      </c>
      <c r="DZ194" s="7">
        <v>11.272</v>
      </c>
      <c r="EA194" s="53">
        <f t="shared" si="667"/>
        <v>11351.460221550857</v>
      </c>
      <c r="EB194" s="99">
        <v>699.57571999999993</v>
      </c>
      <c r="EC194" s="7">
        <v>6501.6909999999998</v>
      </c>
      <c r="ED194" s="53">
        <f t="shared" si="668"/>
        <v>9293.7630825723918</v>
      </c>
      <c r="EE194" s="52">
        <v>0</v>
      </c>
      <c r="EF194" s="7">
        <v>0</v>
      </c>
      <c r="EG194" s="53">
        <f t="shared" si="669"/>
        <v>0</v>
      </c>
      <c r="EH194" s="52">
        <v>0</v>
      </c>
      <c r="EI194" s="7">
        <v>0</v>
      </c>
      <c r="EJ194" s="53">
        <f t="shared" si="670"/>
        <v>0</v>
      </c>
      <c r="EK194" s="52">
        <v>0</v>
      </c>
      <c r="EL194" s="7">
        <v>0</v>
      </c>
      <c r="EM194" s="53">
        <f t="shared" si="671"/>
        <v>0</v>
      </c>
      <c r="EN194" s="52">
        <v>0</v>
      </c>
      <c r="EO194" s="7">
        <v>0</v>
      </c>
      <c r="EP194" s="53">
        <f t="shared" si="672"/>
        <v>0</v>
      </c>
      <c r="EQ194" s="52">
        <v>0</v>
      </c>
      <c r="ER194" s="7">
        <v>0</v>
      </c>
      <c r="ES194" s="53">
        <f t="shared" si="673"/>
        <v>0</v>
      </c>
      <c r="ET194" s="52">
        <v>0</v>
      </c>
      <c r="EU194" s="7">
        <v>0</v>
      </c>
      <c r="EV194" s="53">
        <f t="shared" si="674"/>
        <v>0</v>
      </c>
      <c r="EW194" s="52">
        <v>0</v>
      </c>
      <c r="EX194" s="7">
        <v>0</v>
      </c>
      <c r="EY194" s="53">
        <f t="shared" si="675"/>
        <v>0</v>
      </c>
      <c r="EZ194" s="52">
        <v>0</v>
      </c>
      <c r="FA194" s="7">
        <v>0</v>
      </c>
      <c r="FB194" s="53">
        <f t="shared" si="676"/>
        <v>0</v>
      </c>
      <c r="FC194" s="52">
        <v>0</v>
      </c>
      <c r="FD194" s="7">
        <v>0</v>
      </c>
      <c r="FE194" s="53">
        <f t="shared" si="677"/>
        <v>0</v>
      </c>
      <c r="FF194" s="52">
        <v>0</v>
      </c>
      <c r="FG194" s="7">
        <v>0</v>
      </c>
      <c r="FH194" s="53">
        <f t="shared" si="678"/>
        <v>0</v>
      </c>
      <c r="FI194" s="99">
        <v>3.0169899999999998</v>
      </c>
      <c r="FJ194" s="7">
        <v>95.191999999999993</v>
      </c>
      <c r="FK194" s="53">
        <f t="shared" si="679"/>
        <v>31551.97730188035</v>
      </c>
      <c r="FL194" s="52">
        <v>0</v>
      </c>
      <c r="FM194" s="7">
        <v>0</v>
      </c>
      <c r="FN194" s="53">
        <f t="shared" si="680"/>
        <v>0</v>
      </c>
      <c r="FO194" s="52">
        <v>0</v>
      </c>
      <c r="FP194" s="7">
        <v>0</v>
      </c>
      <c r="FQ194" s="53">
        <f t="shared" si="681"/>
        <v>0</v>
      </c>
      <c r="FR194" s="52">
        <v>0</v>
      </c>
      <c r="FS194" s="7">
        <v>0</v>
      </c>
      <c r="FT194" s="53">
        <f t="shared" si="682"/>
        <v>0</v>
      </c>
      <c r="FU194" s="52">
        <v>0</v>
      </c>
      <c r="FV194" s="7">
        <v>0</v>
      </c>
      <c r="FW194" s="53">
        <f t="shared" si="683"/>
        <v>0</v>
      </c>
      <c r="FX194" s="52">
        <v>0</v>
      </c>
      <c r="FY194" s="7">
        <v>0</v>
      </c>
      <c r="FZ194" s="53">
        <f t="shared" si="684"/>
        <v>0</v>
      </c>
      <c r="GA194" s="52">
        <v>0</v>
      </c>
      <c r="GB194" s="7">
        <v>0</v>
      </c>
      <c r="GC194" s="53">
        <f t="shared" si="685"/>
        <v>0</v>
      </c>
      <c r="GD194" s="52">
        <v>0</v>
      </c>
      <c r="GE194" s="7">
        <v>0</v>
      </c>
      <c r="GF194" s="53">
        <f t="shared" si="686"/>
        <v>0</v>
      </c>
      <c r="GG194" s="52">
        <v>0</v>
      </c>
      <c r="GH194" s="7">
        <v>0</v>
      </c>
      <c r="GI194" s="53">
        <f t="shared" si="687"/>
        <v>0</v>
      </c>
      <c r="GJ194" s="52">
        <v>0</v>
      </c>
      <c r="GK194" s="7">
        <v>0</v>
      </c>
      <c r="GL194" s="53">
        <f t="shared" si="688"/>
        <v>0</v>
      </c>
      <c r="GM194" s="52">
        <v>0</v>
      </c>
      <c r="GN194" s="7">
        <v>0</v>
      </c>
      <c r="GO194" s="53">
        <f t="shared" si="689"/>
        <v>0</v>
      </c>
      <c r="GP194" s="52">
        <v>0</v>
      </c>
      <c r="GQ194" s="7">
        <v>0</v>
      </c>
      <c r="GR194" s="53">
        <f t="shared" si="690"/>
        <v>0</v>
      </c>
      <c r="GS194" s="52">
        <v>0</v>
      </c>
      <c r="GT194" s="7">
        <v>0</v>
      </c>
      <c r="GU194" s="53">
        <f t="shared" si="691"/>
        <v>0</v>
      </c>
      <c r="GV194" s="52">
        <v>0</v>
      </c>
      <c r="GW194" s="7">
        <v>0</v>
      </c>
      <c r="GX194" s="53">
        <f t="shared" si="692"/>
        <v>0</v>
      </c>
      <c r="GY194" s="52">
        <v>0</v>
      </c>
      <c r="GZ194" s="7">
        <v>0</v>
      </c>
      <c r="HA194" s="53">
        <f t="shared" si="693"/>
        <v>0</v>
      </c>
      <c r="HB194" s="52">
        <v>0</v>
      </c>
      <c r="HC194" s="7">
        <v>0</v>
      </c>
      <c r="HD194" s="53">
        <f t="shared" si="694"/>
        <v>0</v>
      </c>
      <c r="HE194" s="52">
        <v>0</v>
      </c>
      <c r="HF194" s="7">
        <v>0</v>
      </c>
      <c r="HG194" s="53">
        <f t="shared" si="695"/>
        <v>0</v>
      </c>
      <c r="HH194" s="52">
        <v>0</v>
      </c>
      <c r="HI194" s="7">
        <v>0</v>
      </c>
      <c r="HJ194" s="53">
        <f t="shared" si="696"/>
        <v>0</v>
      </c>
      <c r="HK194" s="99">
        <v>7.0000000000000007E-2</v>
      </c>
      <c r="HL194" s="7">
        <v>0.85499999999999998</v>
      </c>
      <c r="HM194" s="53">
        <f t="shared" si="697"/>
        <v>12214.285714285714</v>
      </c>
      <c r="HN194" s="52">
        <v>0</v>
      </c>
      <c r="HO194" s="7">
        <v>0</v>
      </c>
      <c r="HP194" s="53">
        <f t="shared" si="698"/>
        <v>0</v>
      </c>
      <c r="HQ194" s="52">
        <v>0</v>
      </c>
      <c r="HR194" s="7">
        <v>0</v>
      </c>
      <c r="HS194" s="53">
        <f t="shared" si="699"/>
        <v>0</v>
      </c>
      <c r="HT194" s="99">
        <v>343.02508</v>
      </c>
      <c r="HU194" s="7">
        <v>974.048</v>
      </c>
      <c r="HV194" s="53">
        <f t="shared" si="700"/>
        <v>2839.5824585187765</v>
      </c>
      <c r="HW194" s="99">
        <v>1382.6338999999998</v>
      </c>
      <c r="HX194" s="7">
        <v>15800.782999999999</v>
      </c>
      <c r="HY194" s="53">
        <f t="shared" si="701"/>
        <v>11428.030948756574</v>
      </c>
      <c r="HZ194" s="10">
        <f t="shared" si="703"/>
        <v>2899.5213599999997</v>
      </c>
      <c r="IA194" s="15">
        <f t="shared" si="704"/>
        <v>28209.195</v>
      </c>
    </row>
    <row r="195" spans="1:235" x14ac:dyDescent="0.3">
      <c r="A195" s="73">
        <v>2022</v>
      </c>
      <c r="B195" s="69" t="s">
        <v>12</v>
      </c>
      <c r="C195" s="52">
        <v>0</v>
      </c>
      <c r="D195" s="7">
        <v>0</v>
      </c>
      <c r="E195" s="53">
        <f t="shared" si="705"/>
        <v>0</v>
      </c>
      <c r="F195" s="52">
        <v>0</v>
      </c>
      <c r="G195" s="7">
        <v>0</v>
      </c>
      <c r="H195" s="53">
        <f t="shared" si="626"/>
        <v>0</v>
      </c>
      <c r="I195" s="99">
        <v>4.0000000000000001E-3</v>
      </c>
      <c r="J195" s="7">
        <v>0.45300000000000001</v>
      </c>
      <c r="K195" s="53">
        <f t="shared" si="627"/>
        <v>113250</v>
      </c>
      <c r="L195" s="52">
        <v>0</v>
      </c>
      <c r="M195" s="7">
        <v>0</v>
      </c>
      <c r="N195" s="53">
        <f t="shared" si="628"/>
        <v>0</v>
      </c>
      <c r="O195" s="52">
        <v>0</v>
      </c>
      <c r="P195" s="7">
        <v>0</v>
      </c>
      <c r="Q195" s="53">
        <f t="shared" si="629"/>
        <v>0</v>
      </c>
      <c r="R195" s="99">
        <v>327.22730000000001</v>
      </c>
      <c r="S195" s="7">
        <v>3474.16</v>
      </c>
      <c r="T195" s="53">
        <f t="shared" si="630"/>
        <v>10616.962582278435</v>
      </c>
      <c r="U195" s="52">
        <v>0</v>
      </c>
      <c r="V195" s="7">
        <v>0</v>
      </c>
      <c r="W195" s="53">
        <f t="shared" si="631"/>
        <v>0</v>
      </c>
      <c r="X195" s="52">
        <v>0</v>
      </c>
      <c r="Y195" s="7">
        <v>0</v>
      </c>
      <c r="Z195" s="53">
        <f t="shared" si="632"/>
        <v>0</v>
      </c>
      <c r="AA195" s="52">
        <v>0</v>
      </c>
      <c r="AB195" s="7">
        <v>0</v>
      </c>
      <c r="AC195" s="53">
        <f t="shared" si="633"/>
        <v>0</v>
      </c>
      <c r="AD195" s="52">
        <v>0</v>
      </c>
      <c r="AE195" s="7">
        <v>0</v>
      </c>
      <c r="AF195" s="53">
        <f t="shared" si="634"/>
        <v>0</v>
      </c>
      <c r="AG195" s="52">
        <v>0</v>
      </c>
      <c r="AH195" s="7">
        <v>0</v>
      </c>
      <c r="AI195" s="53">
        <f t="shared" si="635"/>
        <v>0</v>
      </c>
      <c r="AJ195" s="52">
        <v>0</v>
      </c>
      <c r="AK195" s="7">
        <v>0</v>
      </c>
      <c r="AL195" s="53">
        <f t="shared" si="636"/>
        <v>0</v>
      </c>
      <c r="AM195" s="52">
        <v>0</v>
      </c>
      <c r="AN195" s="7">
        <v>0</v>
      </c>
      <c r="AO195" s="53">
        <f t="shared" si="637"/>
        <v>0</v>
      </c>
      <c r="AP195" s="99">
        <v>903.05</v>
      </c>
      <c r="AQ195" s="7">
        <v>2146.21</v>
      </c>
      <c r="AR195" s="53">
        <f t="shared" si="638"/>
        <v>2376.6236642489343</v>
      </c>
      <c r="AS195" s="52">
        <v>0</v>
      </c>
      <c r="AT195" s="7">
        <v>0</v>
      </c>
      <c r="AU195" s="53">
        <f t="shared" si="639"/>
        <v>0</v>
      </c>
      <c r="AV195" s="52">
        <v>0</v>
      </c>
      <c r="AW195" s="7">
        <v>0</v>
      </c>
      <c r="AX195" s="53">
        <f t="shared" si="640"/>
        <v>0</v>
      </c>
      <c r="AY195" s="52">
        <v>0</v>
      </c>
      <c r="AZ195" s="7">
        <v>0</v>
      </c>
      <c r="BA195" s="53">
        <f t="shared" si="641"/>
        <v>0</v>
      </c>
      <c r="BB195" s="52">
        <v>0</v>
      </c>
      <c r="BC195" s="7">
        <v>0</v>
      </c>
      <c r="BD195" s="53">
        <f t="shared" si="642"/>
        <v>0</v>
      </c>
      <c r="BE195" s="99">
        <v>10.62022</v>
      </c>
      <c r="BF195" s="7">
        <v>169.64599999999999</v>
      </c>
      <c r="BG195" s="53">
        <f t="shared" si="643"/>
        <v>15973.868714584067</v>
      </c>
      <c r="BH195" s="52">
        <v>0</v>
      </c>
      <c r="BI195" s="7">
        <v>0</v>
      </c>
      <c r="BJ195" s="53">
        <f t="shared" si="644"/>
        <v>0</v>
      </c>
      <c r="BK195" s="52">
        <v>0</v>
      </c>
      <c r="BL195" s="7">
        <v>0</v>
      </c>
      <c r="BM195" s="53">
        <f t="shared" si="645"/>
        <v>0</v>
      </c>
      <c r="BN195" s="52">
        <v>0</v>
      </c>
      <c r="BO195" s="7">
        <v>0</v>
      </c>
      <c r="BP195" s="53">
        <f t="shared" si="646"/>
        <v>0</v>
      </c>
      <c r="BQ195" s="52">
        <v>0</v>
      </c>
      <c r="BR195" s="7">
        <v>0</v>
      </c>
      <c r="BS195" s="53">
        <f t="shared" si="647"/>
        <v>0</v>
      </c>
      <c r="BT195" s="52">
        <v>0</v>
      </c>
      <c r="BU195" s="7">
        <v>0</v>
      </c>
      <c r="BV195" s="53">
        <f t="shared" si="648"/>
        <v>0</v>
      </c>
      <c r="BW195" s="52">
        <v>0</v>
      </c>
      <c r="BX195" s="7">
        <v>0</v>
      </c>
      <c r="BY195" s="53">
        <f t="shared" si="649"/>
        <v>0</v>
      </c>
      <c r="BZ195" s="52">
        <v>0</v>
      </c>
      <c r="CA195" s="7">
        <v>0</v>
      </c>
      <c r="CB195" s="53">
        <f t="shared" si="650"/>
        <v>0</v>
      </c>
      <c r="CC195" s="52">
        <v>0</v>
      </c>
      <c r="CD195" s="7">
        <v>0</v>
      </c>
      <c r="CE195" s="53">
        <f t="shared" si="651"/>
        <v>0</v>
      </c>
      <c r="CF195" s="52">
        <v>0</v>
      </c>
      <c r="CG195" s="7">
        <v>0</v>
      </c>
      <c r="CH195" s="53">
        <f t="shared" si="652"/>
        <v>0</v>
      </c>
      <c r="CI195" s="52">
        <v>0</v>
      </c>
      <c r="CJ195" s="7">
        <v>0</v>
      </c>
      <c r="CK195" s="53">
        <f t="shared" si="653"/>
        <v>0</v>
      </c>
      <c r="CL195" s="52">
        <v>0</v>
      </c>
      <c r="CM195" s="7">
        <v>0</v>
      </c>
      <c r="CN195" s="53">
        <f t="shared" si="654"/>
        <v>0</v>
      </c>
      <c r="CO195" s="52">
        <v>0</v>
      </c>
      <c r="CP195" s="7">
        <v>0</v>
      </c>
      <c r="CQ195" s="53">
        <f t="shared" si="655"/>
        <v>0</v>
      </c>
      <c r="CR195" s="52">
        <v>0</v>
      </c>
      <c r="CS195" s="7">
        <v>0</v>
      </c>
      <c r="CT195" s="53">
        <f t="shared" si="656"/>
        <v>0</v>
      </c>
      <c r="CU195" s="52">
        <v>0</v>
      </c>
      <c r="CV195" s="7">
        <v>0</v>
      </c>
      <c r="CW195" s="53">
        <f t="shared" si="657"/>
        <v>0</v>
      </c>
      <c r="CX195" s="52">
        <v>0</v>
      </c>
      <c r="CY195" s="7">
        <v>0</v>
      </c>
      <c r="CZ195" s="53">
        <f t="shared" si="658"/>
        <v>0</v>
      </c>
      <c r="DA195" s="99">
        <v>498.96499999999997</v>
      </c>
      <c r="DB195" s="7">
        <v>4697.6589999999997</v>
      </c>
      <c r="DC195" s="53">
        <f t="shared" si="659"/>
        <v>9414.8066497650143</v>
      </c>
      <c r="DD195" s="52">
        <v>0</v>
      </c>
      <c r="DE195" s="7">
        <v>0</v>
      </c>
      <c r="DF195" s="53">
        <f t="shared" si="660"/>
        <v>0</v>
      </c>
      <c r="DG195" s="52">
        <v>0</v>
      </c>
      <c r="DH195" s="7">
        <v>0</v>
      </c>
      <c r="DI195" s="53">
        <f t="shared" si="661"/>
        <v>0</v>
      </c>
      <c r="DJ195" s="99">
        <v>0.22054000000000001</v>
      </c>
      <c r="DK195" s="7">
        <v>11.999000000000001</v>
      </c>
      <c r="DL195" s="53">
        <f t="shared" si="662"/>
        <v>54407.36374353859</v>
      </c>
      <c r="DM195" s="52">
        <v>0</v>
      </c>
      <c r="DN195" s="7">
        <v>0</v>
      </c>
      <c r="DO195" s="53">
        <f t="shared" si="663"/>
        <v>0</v>
      </c>
      <c r="DP195" s="52">
        <v>0</v>
      </c>
      <c r="DQ195" s="7">
        <v>0</v>
      </c>
      <c r="DR195" s="53">
        <f t="shared" si="664"/>
        <v>0</v>
      </c>
      <c r="DS195" s="52">
        <v>0</v>
      </c>
      <c r="DT195" s="7">
        <v>0</v>
      </c>
      <c r="DU195" s="53">
        <f t="shared" si="665"/>
        <v>0</v>
      </c>
      <c r="DV195" s="52">
        <v>0</v>
      </c>
      <c r="DW195" s="7">
        <v>0</v>
      </c>
      <c r="DX195" s="53">
        <f t="shared" si="666"/>
        <v>0</v>
      </c>
      <c r="DY195" s="99">
        <v>0.27733000000000002</v>
      </c>
      <c r="DZ195" s="7">
        <v>4.7850000000000001</v>
      </c>
      <c r="EA195" s="53">
        <f t="shared" si="667"/>
        <v>17253.813146792632</v>
      </c>
      <c r="EB195" s="99">
        <v>736.13951999999995</v>
      </c>
      <c r="EC195" s="7">
        <v>6486.4740000000002</v>
      </c>
      <c r="ED195" s="53">
        <f t="shared" si="668"/>
        <v>8811.4736728168064</v>
      </c>
      <c r="EE195" s="52">
        <v>0</v>
      </c>
      <c r="EF195" s="7">
        <v>0</v>
      </c>
      <c r="EG195" s="53">
        <f t="shared" si="669"/>
        <v>0</v>
      </c>
      <c r="EH195" s="52">
        <v>0</v>
      </c>
      <c r="EI195" s="7">
        <v>0</v>
      </c>
      <c r="EJ195" s="53">
        <f t="shared" si="670"/>
        <v>0</v>
      </c>
      <c r="EK195" s="52">
        <v>0</v>
      </c>
      <c r="EL195" s="7">
        <v>0</v>
      </c>
      <c r="EM195" s="53">
        <f t="shared" si="671"/>
        <v>0</v>
      </c>
      <c r="EN195" s="52">
        <v>0</v>
      </c>
      <c r="EO195" s="7">
        <v>0</v>
      </c>
      <c r="EP195" s="53">
        <f t="shared" si="672"/>
        <v>0</v>
      </c>
      <c r="EQ195" s="52">
        <v>0</v>
      </c>
      <c r="ER195" s="7">
        <v>0</v>
      </c>
      <c r="ES195" s="53">
        <f t="shared" si="673"/>
        <v>0</v>
      </c>
      <c r="ET195" s="52">
        <v>0</v>
      </c>
      <c r="EU195" s="7">
        <v>0</v>
      </c>
      <c r="EV195" s="53">
        <f t="shared" si="674"/>
        <v>0</v>
      </c>
      <c r="EW195" s="52">
        <v>0</v>
      </c>
      <c r="EX195" s="7">
        <v>0</v>
      </c>
      <c r="EY195" s="53">
        <f t="shared" si="675"/>
        <v>0</v>
      </c>
      <c r="EZ195" s="52">
        <v>0</v>
      </c>
      <c r="FA195" s="7">
        <v>0</v>
      </c>
      <c r="FB195" s="53">
        <f t="shared" si="676"/>
        <v>0</v>
      </c>
      <c r="FC195" s="52">
        <v>0</v>
      </c>
      <c r="FD195" s="7">
        <v>0</v>
      </c>
      <c r="FE195" s="53">
        <f t="shared" si="677"/>
        <v>0</v>
      </c>
      <c r="FF195" s="52">
        <v>0</v>
      </c>
      <c r="FG195" s="7">
        <v>0</v>
      </c>
      <c r="FH195" s="53">
        <f t="shared" si="678"/>
        <v>0</v>
      </c>
      <c r="FI195" s="99">
        <v>5.0378499999999997</v>
      </c>
      <c r="FJ195" s="7">
        <v>141.08799999999999</v>
      </c>
      <c r="FK195" s="53">
        <f t="shared" si="679"/>
        <v>28005.597625971397</v>
      </c>
      <c r="FL195" s="99">
        <v>3.4340000000000002</v>
      </c>
      <c r="FM195" s="7">
        <v>72.683999999999997</v>
      </c>
      <c r="FN195" s="53">
        <f t="shared" si="680"/>
        <v>21165.987186953989</v>
      </c>
      <c r="FO195" s="52">
        <v>0</v>
      </c>
      <c r="FP195" s="7">
        <v>0</v>
      </c>
      <c r="FQ195" s="53">
        <f t="shared" si="681"/>
        <v>0</v>
      </c>
      <c r="FR195" s="52">
        <v>0</v>
      </c>
      <c r="FS195" s="7">
        <v>0</v>
      </c>
      <c r="FT195" s="53">
        <f t="shared" si="682"/>
        <v>0</v>
      </c>
      <c r="FU195" s="52">
        <v>0</v>
      </c>
      <c r="FV195" s="7">
        <v>0</v>
      </c>
      <c r="FW195" s="53">
        <f t="shared" si="683"/>
        <v>0</v>
      </c>
      <c r="FX195" s="52">
        <v>0</v>
      </c>
      <c r="FY195" s="7">
        <v>0</v>
      </c>
      <c r="FZ195" s="53">
        <f t="shared" si="684"/>
        <v>0</v>
      </c>
      <c r="GA195" s="52">
        <v>0</v>
      </c>
      <c r="GB195" s="7">
        <v>0</v>
      </c>
      <c r="GC195" s="53">
        <f t="shared" si="685"/>
        <v>0</v>
      </c>
      <c r="GD195" s="52">
        <v>0</v>
      </c>
      <c r="GE195" s="7">
        <v>0</v>
      </c>
      <c r="GF195" s="53">
        <f t="shared" si="686"/>
        <v>0</v>
      </c>
      <c r="GG195" s="52">
        <v>0</v>
      </c>
      <c r="GH195" s="7">
        <v>0</v>
      </c>
      <c r="GI195" s="53">
        <f t="shared" si="687"/>
        <v>0</v>
      </c>
      <c r="GJ195" s="52">
        <v>0</v>
      </c>
      <c r="GK195" s="7">
        <v>0</v>
      </c>
      <c r="GL195" s="53">
        <f t="shared" si="688"/>
        <v>0</v>
      </c>
      <c r="GM195" s="52">
        <v>0</v>
      </c>
      <c r="GN195" s="7">
        <v>0</v>
      </c>
      <c r="GO195" s="53">
        <f t="shared" si="689"/>
        <v>0</v>
      </c>
      <c r="GP195" s="52">
        <v>0</v>
      </c>
      <c r="GQ195" s="7">
        <v>0</v>
      </c>
      <c r="GR195" s="53">
        <f t="shared" si="690"/>
        <v>0</v>
      </c>
      <c r="GS195" s="52">
        <v>0</v>
      </c>
      <c r="GT195" s="7">
        <v>0</v>
      </c>
      <c r="GU195" s="53">
        <f t="shared" si="691"/>
        <v>0</v>
      </c>
      <c r="GV195" s="52">
        <v>0</v>
      </c>
      <c r="GW195" s="7">
        <v>0</v>
      </c>
      <c r="GX195" s="53">
        <f t="shared" si="692"/>
        <v>0</v>
      </c>
      <c r="GY195" s="52">
        <v>0</v>
      </c>
      <c r="GZ195" s="7">
        <v>0</v>
      </c>
      <c r="HA195" s="53">
        <f t="shared" si="693"/>
        <v>0</v>
      </c>
      <c r="HB195" s="52">
        <v>0</v>
      </c>
      <c r="HC195" s="7">
        <v>0</v>
      </c>
      <c r="HD195" s="53">
        <f t="shared" si="694"/>
        <v>0</v>
      </c>
      <c r="HE195" s="52">
        <v>0</v>
      </c>
      <c r="HF195" s="7">
        <v>0</v>
      </c>
      <c r="HG195" s="53">
        <f t="shared" si="695"/>
        <v>0</v>
      </c>
      <c r="HH195" s="52">
        <v>0</v>
      </c>
      <c r="HI195" s="7">
        <v>0</v>
      </c>
      <c r="HJ195" s="53">
        <f t="shared" si="696"/>
        <v>0</v>
      </c>
      <c r="HK195" s="52">
        <v>0</v>
      </c>
      <c r="HL195" s="7">
        <v>0</v>
      </c>
      <c r="HM195" s="53">
        <f t="shared" si="697"/>
        <v>0</v>
      </c>
      <c r="HN195" s="52">
        <v>0</v>
      </c>
      <c r="HO195" s="7">
        <v>0</v>
      </c>
      <c r="HP195" s="53">
        <f t="shared" si="698"/>
        <v>0</v>
      </c>
      <c r="HQ195" s="52">
        <v>0</v>
      </c>
      <c r="HR195" s="7">
        <v>0</v>
      </c>
      <c r="HS195" s="53">
        <f t="shared" si="699"/>
        <v>0</v>
      </c>
      <c r="HT195" s="99">
        <v>5.3819400000000002</v>
      </c>
      <c r="HU195" s="7">
        <v>57.93</v>
      </c>
      <c r="HV195" s="53">
        <f t="shared" si="700"/>
        <v>10763.776630731669</v>
      </c>
      <c r="HW195" s="99">
        <v>1799.18283</v>
      </c>
      <c r="HX195" s="7">
        <v>22440.473999999998</v>
      </c>
      <c r="HY195" s="53">
        <f t="shared" si="701"/>
        <v>12472.59234904993</v>
      </c>
      <c r="HZ195" s="10">
        <f t="shared" si="703"/>
        <v>4289.5405300000002</v>
      </c>
      <c r="IA195" s="15">
        <f t="shared" si="704"/>
        <v>39703.561999999998</v>
      </c>
    </row>
    <row r="196" spans="1:235" x14ac:dyDescent="0.3">
      <c r="A196" s="73">
        <v>2022</v>
      </c>
      <c r="B196" s="69" t="s">
        <v>13</v>
      </c>
      <c r="C196" s="52">
        <v>0</v>
      </c>
      <c r="D196" s="7">
        <v>0</v>
      </c>
      <c r="E196" s="53">
        <f t="shared" si="705"/>
        <v>0</v>
      </c>
      <c r="F196" s="52">
        <v>0</v>
      </c>
      <c r="G196" s="7">
        <v>0</v>
      </c>
      <c r="H196" s="53">
        <f t="shared" si="626"/>
        <v>0</v>
      </c>
      <c r="I196" s="99">
        <v>0.84575999999999996</v>
      </c>
      <c r="J196" s="7">
        <v>7.08</v>
      </c>
      <c r="K196" s="53">
        <f t="shared" si="627"/>
        <v>8371.1691259931886</v>
      </c>
      <c r="L196" s="52">
        <v>0</v>
      </c>
      <c r="M196" s="7">
        <v>0</v>
      </c>
      <c r="N196" s="53">
        <f t="shared" si="628"/>
        <v>0</v>
      </c>
      <c r="O196" s="52">
        <v>0</v>
      </c>
      <c r="P196" s="7">
        <v>0</v>
      </c>
      <c r="Q196" s="53">
        <f t="shared" si="629"/>
        <v>0</v>
      </c>
      <c r="R196" s="99">
        <v>183.20439000000002</v>
      </c>
      <c r="S196" s="7">
        <v>2164.627</v>
      </c>
      <c r="T196" s="53">
        <f t="shared" si="630"/>
        <v>11815.366433086017</v>
      </c>
      <c r="U196" s="52">
        <v>0</v>
      </c>
      <c r="V196" s="7">
        <v>0</v>
      </c>
      <c r="W196" s="53">
        <f t="shared" si="631"/>
        <v>0</v>
      </c>
      <c r="X196" s="52">
        <v>0</v>
      </c>
      <c r="Y196" s="7">
        <v>0</v>
      </c>
      <c r="Z196" s="53">
        <f t="shared" si="632"/>
        <v>0</v>
      </c>
      <c r="AA196" s="52">
        <v>0</v>
      </c>
      <c r="AB196" s="7">
        <v>0</v>
      </c>
      <c r="AC196" s="53">
        <f t="shared" si="633"/>
        <v>0</v>
      </c>
      <c r="AD196" s="99">
        <v>5.6350000000000004E-2</v>
      </c>
      <c r="AE196" s="7">
        <v>2.2170000000000001</v>
      </c>
      <c r="AF196" s="53">
        <f t="shared" si="634"/>
        <v>39343.389529724933</v>
      </c>
      <c r="AG196" s="52">
        <v>0</v>
      </c>
      <c r="AH196" s="7">
        <v>0</v>
      </c>
      <c r="AI196" s="53">
        <f t="shared" si="635"/>
        <v>0</v>
      </c>
      <c r="AJ196" s="52">
        <v>0</v>
      </c>
      <c r="AK196" s="7">
        <v>0</v>
      </c>
      <c r="AL196" s="53">
        <f t="shared" si="636"/>
        <v>0</v>
      </c>
      <c r="AM196" s="52">
        <v>0</v>
      </c>
      <c r="AN196" s="7">
        <v>0</v>
      </c>
      <c r="AO196" s="53">
        <f t="shared" si="637"/>
        <v>0</v>
      </c>
      <c r="AP196" s="99">
        <v>187.5</v>
      </c>
      <c r="AQ196" s="7">
        <v>821.45</v>
      </c>
      <c r="AR196" s="53">
        <f t="shared" si="638"/>
        <v>4381.0666666666675</v>
      </c>
      <c r="AS196" s="52">
        <v>0</v>
      </c>
      <c r="AT196" s="7">
        <v>0</v>
      </c>
      <c r="AU196" s="53">
        <f t="shared" si="639"/>
        <v>0</v>
      </c>
      <c r="AV196" s="52">
        <v>0</v>
      </c>
      <c r="AW196" s="7">
        <v>0</v>
      </c>
      <c r="AX196" s="53">
        <f t="shared" si="640"/>
        <v>0</v>
      </c>
      <c r="AY196" s="52">
        <v>0</v>
      </c>
      <c r="AZ196" s="7">
        <v>0</v>
      </c>
      <c r="BA196" s="53">
        <f t="shared" si="641"/>
        <v>0</v>
      </c>
      <c r="BB196" s="52">
        <v>0</v>
      </c>
      <c r="BC196" s="7">
        <v>0</v>
      </c>
      <c r="BD196" s="53">
        <f t="shared" si="642"/>
        <v>0</v>
      </c>
      <c r="BE196" s="99">
        <v>12.99028</v>
      </c>
      <c r="BF196" s="7">
        <v>202.96199999999999</v>
      </c>
      <c r="BG196" s="53">
        <f t="shared" si="643"/>
        <v>15624.143590438389</v>
      </c>
      <c r="BH196" s="52">
        <v>0</v>
      </c>
      <c r="BI196" s="7">
        <v>0</v>
      </c>
      <c r="BJ196" s="53">
        <f t="shared" si="644"/>
        <v>0</v>
      </c>
      <c r="BK196" s="52">
        <v>0</v>
      </c>
      <c r="BL196" s="7">
        <v>0</v>
      </c>
      <c r="BM196" s="53">
        <f t="shared" si="645"/>
        <v>0</v>
      </c>
      <c r="BN196" s="52">
        <v>0</v>
      </c>
      <c r="BO196" s="7">
        <v>0</v>
      </c>
      <c r="BP196" s="53">
        <f t="shared" si="646"/>
        <v>0</v>
      </c>
      <c r="BQ196" s="52">
        <v>0</v>
      </c>
      <c r="BR196" s="7">
        <v>0</v>
      </c>
      <c r="BS196" s="53">
        <f t="shared" si="647"/>
        <v>0</v>
      </c>
      <c r="BT196" s="52">
        <v>0</v>
      </c>
      <c r="BU196" s="7">
        <v>0</v>
      </c>
      <c r="BV196" s="53">
        <f t="shared" si="648"/>
        <v>0</v>
      </c>
      <c r="BW196" s="52">
        <v>0</v>
      </c>
      <c r="BX196" s="7">
        <v>0</v>
      </c>
      <c r="BY196" s="53">
        <f t="shared" si="649"/>
        <v>0</v>
      </c>
      <c r="BZ196" s="52">
        <v>0</v>
      </c>
      <c r="CA196" s="7">
        <v>0</v>
      </c>
      <c r="CB196" s="53">
        <f t="shared" si="650"/>
        <v>0</v>
      </c>
      <c r="CC196" s="52">
        <v>0</v>
      </c>
      <c r="CD196" s="7">
        <v>0</v>
      </c>
      <c r="CE196" s="53">
        <f t="shared" si="651"/>
        <v>0</v>
      </c>
      <c r="CF196" s="52">
        <v>0</v>
      </c>
      <c r="CG196" s="7">
        <v>0</v>
      </c>
      <c r="CH196" s="53">
        <f t="shared" si="652"/>
        <v>0</v>
      </c>
      <c r="CI196" s="52">
        <v>0</v>
      </c>
      <c r="CJ196" s="7">
        <v>0</v>
      </c>
      <c r="CK196" s="53">
        <f t="shared" si="653"/>
        <v>0</v>
      </c>
      <c r="CL196" s="52">
        <v>0</v>
      </c>
      <c r="CM196" s="7">
        <v>0</v>
      </c>
      <c r="CN196" s="53">
        <f t="shared" si="654"/>
        <v>0</v>
      </c>
      <c r="CO196" s="52">
        <v>0</v>
      </c>
      <c r="CP196" s="7">
        <v>0</v>
      </c>
      <c r="CQ196" s="53">
        <f t="shared" si="655"/>
        <v>0</v>
      </c>
      <c r="CR196" s="52">
        <v>0</v>
      </c>
      <c r="CS196" s="7">
        <v>0</v>
      </c>
      <c r="CT196" s="53">
        <f t="shared" si="656"/>
        <v>0</v>
      </c>
      <c r="CU196" s="52">
        <v>0</v>
      </c>
      <c r="CV196" s="7">
        <v>0</v>
      </c>
      <c r="CW196" s="53">
        <f t="shared" si="657"/>
        <v>0</v>
      </c>
      <c r="CX196" s="52">
        <v>0</v>
      </c>
      <c r="CY196" s="7">
        <v>0</v>
      </c>
      <c r="CZ196" s="53">
        <f t="shared" si="658"/>
        <v>0</v>
      </c>
      <c r="DA196" s="99">
        <v>587.44131000000004</v>
      </c>
      <c r="DB196" s="7">
        <v>6287.1930000000002</v>
      </c>
      <c r="DC196" s="53">
        <f t="shared" si="659"/>
        <v>10702.67428077198</v>
      </c>
      <c r="DD196" s="52">
        <v>0</v>
      </c>
      <c r="DE196" s="7">
        <v>0</v>
      </c>
      <c r="DF196" s="53">
        <f t="shared" si="660"/>
        <v>0</v>
      </c>
      <c r="DG196" s="52">
        <v>0</v>
      </c>
      <c r="DH196" s="7">
        <v>0</v>
      </c>
      <c r="DI196" s="53">
        <f t="shared" si="661"/>
        <v>0</v>
      </c>
      <c r="DJ196" s="52">
        <v>0</v>
      </c>
      <c r="DK196" s="7">
        <v>0</v>
      </c>
      <c r="DL196" s="53">
        <f t="shared" si="662"/>
        <v>0</v>
      </c>
      <c r="DM196" s="52">
        <v>0</v>
      </c>
      <c r="DN196" s="7">
        <v>0</v>
      </c>
      <c r="DO196" s="53">
        <f t="shared" si="663"/>
        <v>0</v>
      </c>
      <c r="DP196" s="52">
        <v>0</v>
      </c>
      <c r="DQ196" s="7">
        <v>0</v>
      </c>
      <c r="DR196" s="53">
        <f t="shared" si="664"/>
        <v>0</v>
      </c>
      <c r="DS196" s="52">
        <v>0</v>
      </c>
      <c r="DT196" s="7">
        <v>0</v>
      </c>
      <c r="DU196" s="53">
        <f t="shared" si="665"/>
        <v>0</v>
      </c>
      <c r="DV196" s="52">
        <v>0</v>
      </c>
      <c r="DW196" s="7">
        <v>0</v>
      </c>
      <c r="DX196" s="53">
        <f t="shared" si="666"/>
        <v>0</v>
      </c>
      <c r="DY196" s="99">
        <v>2.1211799999999998</v>
      </c>
      <c r="DZ196" s="7">
        <v>36.475000000000001</v>
      </c>
      <c r="EA196" s="53">
        <f t="shared" si="667"/>
        <v>17195.617533636942</v>
      </c>
      <c r="EB196" s="99">
        <v>470.49708000000004</v>
      </c>
      <c r="EC196" s="7">
        <v>4231.5110000000004</v>
      </c>
      <c r="ED196" s="53">
        <f t="shared" si="668"/>
        <v>8993.7030002396605</v>
      </c>
      <c r="EE196" s="52">
        <v>0</v>
      </c>
      <c r="EF196" s="7">
        <v>0</v>
      </c>
      <c r="EG196" s="53">
        <f t="shared" si="669"/>
        <v>0</v>
      </c>
      <c r="EH196" s="52">
        <v>0</v>
      </c>
      <c r="EI196" s="7">
        <v>0</v>
      </c>
      <c r="EJ196" s="53">
        <f t="shared" si="670"/>
        <v>0</v>
      </c>
      <c r="EK196" s="52">
        <v>0</v>
      </c>
      <c r="EL196" s="7">
        <v>0</v>
      </c>
      <c r="EM196" s="53">
        <f t="shared" si="671"/>
        <v>0</v>
      </c>
      <c r="EN196" s="52">
        <v>0</v>
      </c>
      <c r="EO196" s="7">
        <v>0</v>
      </c>
      <c r="EP196" s="53">
        <f t="shared" si="672"/>
        <v>0</v>
      </c>
      <c r="EQ196" s="52">
        <v>0</v>
      </c>
      <c r="ER196" s="7">
        <v>0</v>
      </c>
      <c r="ES196" s="53">
        <f t="shared" si="673"/>
        <v>0</v>
      </c>
      <c r="ET196" s="52">
        <v>0</v>
      </c>
      <c r="EU196" s="7">
        <v>0</v>
      </c>
      <c r="EV196" s="53">
        <f t="shared" si="674"/>
        <v>0</v>
      </c>
      <c r="EW196" s="52">
        <v>0</v>
      </c>
      <c r="EX196" s="7">
        <v>0</v>
      </c>
      <c r="EY196" s="53">
        <f t="shared" si="675"/>
        <v>0</v>
      </c>
      <c r="EZ196" s="52">
        <v>0</v>
      </c>
      <c r="FA196" s="7">
        <v>0</v>
      </c>
      <c r="FB196" s="53">
        <f t="shared" si="676"/>
        <v>0</v>
      </c>
      <c r="FC196" s="52">
        <v>0</v>
      </c>
      <c r="FD196" s="7">
        <v>0</v>
      </c>
      <c r="FE196" s="53">
        <f t="shared" si="677"/>
        <v>0</v>
      </c>
      <c r="FF196" s="52">
        <v>0</v>
      </c>
      <c r="FG196" s="7">
        <v>0</v>
      </c>
      <c r="FH196" s="53">
        <f t="shared" si="678"/>
        <v>0</v>
      </c>
      <c r="FI196" s="99">
        <v>1</v>
      </c>
      <c r="FJ196" s="7">
        <v>39.203000000000003</v>
      </c>
      <c r="FK196" s="53">
        <f t="shared" si="679"/>
        <v>39203</v>
      </c>
      <c r="FL196" s="52">
        <v>0</v>
      </c>
      <c r="FM196" s="7">
        <v>0</v>
      </c>
      <c r="FN196" s="53">
        <f t="shared" si="680"/>
        <v>0</v>
      </c>
      <c r="FO196" s="52">
        <v>0</v>
      </c>
      <c r="FP196" s="7">
        <v>0</v>
      </c>
      <c r="FQ196" s="53">
        <f t="shared" si="681"/>
        <v>0</v>
      </c>
      <c r="FR196" s="52">
        <v>0</v>
      </c>
      <c r="FS196" s="7">
        <v>0</v>
      </c>
      <c r="FT196" s="53">
        <f t="shared" si="682"/>
        <v>0</v>
      </c>
      <c r="FU196" s="99">
        <v>0.02</v>
      </c>
      <c r="FV196" s="7">
        <v>0.89300000000000002</v>
      </c>
      <c r="FW196" s="53">
        <f t="shared" si="683"/>
        <v>44650</v>
      </c>
      <c r="FX196" s="52">
        <v>0</v>
      </c>
      <c r="FY196" s="7">
        <v>0</v>
      </c>
      <c r="FZ196" s="53">
        <f t="shared" si="684"/>
        <v>0</v>
      </c>
      <c r="GA196" s="52">
        <v>0</v>
      </c>
      <c r="GB196" s="7">
        <v>0</v>
      </c>
      <c r="GC196" s="53">
        <f t="shared" si="685"/>
        <v>0</v>
      </c>
      <c r="GD196" s="52">
        <v>0</v>
      </c>
      <c r="GE196" s="7">
        <v>0</v>
      </c>
      <c r="GF196" s="53">
        <f t="shared" si="686"/>
        <v>0</v>
      </c>
      <c r="GG196" s="52">
        <v>0</v>
      </c>
      <c r="GH196" s="7">
        <v>0</v>
      </c>
      <c r="GI196" s="53">
        <f t="shared" si="687"/>
        <v>0</v>
      </c>
      <c r="GJ196" s="52">
        <v>0</v>
      </c>
      <c r="GK196" s="7">
        <v>0</v>
      </c>
      <c r="GL196" s="53">
        <f t="shared" si="688"/>
        <v>0</v>
      </c>
      <c r="GM196" s="52">
        <v>0</v>
      </c>
      <c r="GN196" s="7">
        <v>0</v>
      </c>
      <c r="GO196" s="53">
        <f t="shared" si="689"/>
        <v>0</v>
      </c>
      <c r="GP196" s="52">
        <v>0</v>
      </c>
      <c r="GQ196" s="7">
        <v>0</v>
      </c>
      <c r="GR196" s="53">
        <f t="shared" si="690"/>
        <v>0</v>
      </c>
      <c r="GS196" s="52">
        <v>0</v>
      </c>
      <c r="GT196" s="7">
        <v>0</v>
      </c>
      <c r="GU196" s="53">
        <f t="shared" si="691"/>
        <v>0</v>
      </c>
      <c r="GV196" s="52">
        <v>0</v>
      </c>
      <c r="GW196" s="7">
        <v>0</v>
      </c>
      <c r="GX196" s="53">
        <f t="shared" si="692"/>
        <v>0</v>
      </c>
      <c r="GY196" s="52">
        <v>0</v>
      </c>
      <c r="GZ196" s="7">
        <v>0</v>
      </c>
      <c r="HA196" s="53">
        <f t="shared" si="693"/>
        <v>0</v>
      </c>
      <c r="HB196" s="52">
        <v>0</v>
      </c>
      <c r="HC196" s="7">
        <v>0</v>
      </c>
      <c r="HD196" s="53">
        <f t="shared" si="694"/>
        <v>0</v>
      </c>
      <c r="HE196" s="99">
        <v>3.5099999999999997E-3</v>
      </c>
      <c r="HF196" s="7">
        <v>1.1000000000000001</v>
      </c>
      <c r="HG196" s="53">
        <f t="shared" si="695"/>
        <v>313390.31339031347</v>
      </c>
      <c r="HH196" s="99">
        <v>0.10798999999999999</v>
      </c>
      <c r="HI196" s="7">
        <v>5.5979999999999999</v>
      </c>
      <c r="HJ196" s="53">
        <f t="shared" si="696"/>
        <v>51838.133160477824</v>
      </c>
      <c r="HK196" s="52">
        <v>0</v>
      </c>
      <c r="HL196" s="7">
        <v>0</v>
      </c>
      <c r="HM196" s="53">
        <f t="shared" si="697"/>
        <v>0</v>
      </c>
      <c r="HN196" s="52">
        <v>0</v>
      </c>
      <c r="HO196" s="7">
        <v>0</v>
      </c>
      <c r="HP196" s="53">
        <f t="shared" si="698"/>
        <v>0</v>
      </c>
      <c r="HQ196" s="52">
        <v>0</v>
      </c>
      <c r="HR196" s="7">
        <v>0</v>
      </c>
      <c r="HS196" s="53">
        <f t="shared" si="699"/>
        <v>0</v>
      </c>
      <c r="HT196" s="99">
        <v>172.87299999999999</v>
      </c>
      <c r="HU196" s="7">
        <v>846.70899999999995</v>
      </c>
      <c r="HV196" s="53">
        <f t="shared" si="700"/>
        <v>4897.8672204450668</v>
      </c>
      <c r="HW196" s="99">
        <v>1336.4146899999998</v>
      </c>
      <c r="HX196" s="7">
        <v>15795.063</v>
      </c>
      <c r="HY196" s="53">
        <f t="shared" si="701"/>
        <v>11818.983372593728</v>
      </c>
      <c r="HZ196" s="10">
        <f t="shared" si="703"/>
        <v>2955.0755399999998</v>
      </c>
      <c r="IA196" s="15">
        <f t="shared" si="704"/>
        <v>30442.081000000002</v>
      </c>
    </row>
    <row r="197" spans="1:235" x14ac:dyDescent="0.3">
      <c r="A197" s="73">
        <v>2022</v>
      </c>
      <c r="B197" s="69" t="s">
        <v>14</v>
      </c>
      <c r="C197" s="52">
        <v>0</v>
      </c>
      <c r="D197" s="7">
        <v>0</v>
      </c>
      <c r="E197" s="53">
        <f t="shared" si="705"/>
        <v>0</v>
      </c>
      <c r="F197" s="52">
        <v>0</v>
      </c>
      <c r="G197" s="7">
        <v>0</v>
      </c>
      <c r="H197" s="53">
        <f t="shared" si="626"/>
        <v>0</v>
      </c>
      <c r="I197" s="52">
        <v>0</v>
      </c>
      <c r="J197" s="7">
        <v>0</v>
      </c>
      <c r="K197" s="53">
        <f t="shared" si="627"/>
        <v>0</v>
      </c>
      <c r="L197" s="52">
        <v>0</v>
      </c>
      <c r="M197" s="7">
        <v>0</v>
      </c>
      <c r="N197" s="53">
        <f t="shared" si="628"/>
        <v>0</v>
      </c>
      <c r="O197" s="52">
        <v>0</v>
      </c>
      <c r="P197" s="7">
        <v>0</v>
      </c>
      <c r="Q197" s="53">
        <f t="shared" si="629"/>
        <v>0</v>
      </c>
      <c r="R197" s="99">
        <v>310.26759000000004</v>
      </c>
      <c r="S197" s="7">
        <v>3656.2040000000002</v>
      </c>
      <c r="T197" s="53">
        <f t="shared" si="630"/>
        <v>11784.034549016222</v>
      </c>
      <c r="U197" s="52">
        <v>0</v>
      </c>
      <c r="V197" s="7">
        <v>0</v>
      </c>
      <c r="W197" s="53">
        <f t="shared" si="631"/>
        <v>0</v>
      </c>
      <c r="X197" s="52">
        <v>0</v>
      </c>
      <c r="Y197" s="7">
        <v>0</v>
      </c>
      <c r="Z197" s="53">
        <f t="shared" si="632"/>
        <v>0</v>
      </c>
      <c r="AA197" s="52">
        <v>0</v>
      </c>
      <c r="AB197" s="7">
        <v>0</v>
      </c>
      <c r="AC197" s="53">
        <f t="shared" si="633"/>
        <v>0</v>
      </c>
      <c r="AD197" s="99">
        <v>8.8800000000000004E-2</v>
      </c>
      <c r="AE197" s="7">
        <v>4.202</v>
      </c>
      <c r="AF197" s="53">
        <f t="shared" si="634"/>
        <v>47319.819819819822</v>
      </c>
      <c r="AG197" s="52">
        <v>0</v>
      </c>
      <c r="AH197" s="7">
        <v>0</v>
      </c>
      <c r="AI197" s="53">
        <f t="shared" si="635"/>
        <v>0</v>
      </c>
      <c r="AJ197" s="52">
        <v>0</v>
      </c>
      <c r="AK197" s="7">
        <v>0</v>
      </c>
      <c r="AL197" s="53">
        <f t="shared" si="636"/>
        <v>0</v>
      </c>
      <c r="AM197" s="52">
        <v>0</v>
      </c>
      <c r="AN197" s="7">
        <v>0</v>
      </c>
      <c r="AO197" s="53">
        <f t="shared" si="637"/>
        <v>0</v>
      </c>
      <c r="AP197" s="99">
        <v>2E-3</v>
      </c>
      <c r="AQ197" s="7">
        <v>0.16500000000000001</v>
      </c>
      <c r="AR197" s="53">
        <f t="shared" si="638"/>
        <v>82500</v>
      </c>
      <c r="AS197" s="52">
        <v>0</v>
      </c>
      <c r="AT197" s="7">
        <v>0</v>
      </c>
      <c r="AU197" s="53">
        <f t="shared" si="639"/>
        <v>0</v>
      </c>
      <c r="AV197" s="52">
        <v>0</v>
      </c>
      <c r="AW197" s="7">
        <v>0</v>
      </c>
      <c r="AX197" s="53">
        <f t="shared" si="640"/>
        <v>0</v>
      </c>
      <c r="AY197" s="52">
        <v>0</v>
      </c>
      <c r="AZ197" s="7">
        <v>0</v>
      </c>
      <c r="BA197" s="53">
        <f t="shared" si="641"/>
        <v>0</v>
      </c>
      <c r="BB197" s="52">
        <v>0</v>
      </c>
      <c r="BC197" s="7">
        <v>0</v>
      </c>
      <c r="BD197" s="53">
        <f t="shared" si="642"/>
        <v>0</v>
      </c>
      <c r="BE197" s="99">
        <v>315.18107000000003</v>
      </c>
      <c r="BF197" s="7">
        <v>2937.4940000000001</v>
      </c>
      <c r="BG197" s="53">
        <f t="shared" si="643"/>
        <v>9320.0203933567464</v>
      </c>
      <c r="BH197" s="52">
        <v>0</v>
      </c>
      <c r="BI197" s="7">
        <v>0</v>
      </c>
      <c r="BJ197" s="53">
        <f t="shared" si="644"/>
        <v>0</v>
      </c>
      <c r="BK197" s="52">
        <v>0</v>
      </c>
      <c r="BL197" s="7">
        <v>0</v>
      </c>
      <c r="BM197" s="53">
        <f t="shared" si="645"/>
        <v>0</v>
      </c>
      <c r="BN197" s="52">
        <v>0</v>
      </c>
      <c r="BO197" s="7">
        <v>0</v>
      </c>
      <c r="BP197" s="53">
        <f t="shared" si="646"/>
        <v>0</v>
      </c>
      <c r="BQ197" s="52">
        <v>0</v>
      </c>
      <c r="BR197" s="7">
        <v>0</v>
      </c>
      <c r="BS197" s="53">
        <f t="shared" si="647"/>
        <v>0</v>
      </c>
      <c r="BT197" s="52">
        <v>0</v>
      </c>
      <c r="BU197" s="7">
        <v>0</v>
      </c>
      <c r="BV197" s="53">
        <f t="shared" si="648"/>
        <v>0</v>
      </c>
      <c r="BW197" s="52">
        <v>0</v>
      </c>
      <c r="BX197" s="7">
        <v>0</v>
      </c>
      <c r="BY197" s="53">
        <f t="shared" si="649"/>
        <v>0</v>
      </c>
      <c r="BZ197" s="52">
        <v>0</v>
      </c>
      <c r="CA197" s="7">
        <v>0</v>
      </c>
      <c r="CB197" s="53">
        <f t="shared" si="650"/>
        <v>0</v>
      </c>
      <c r="CC197" s="52">
        <v>0</v>
      </c>
      <c r="CD197" s="7">
        <v>0</v>
      </c>
      <c r="CE197" s="53">
        <f t="shared" si="651"/>
        <v>0</v>
      </c>
      <c r="CF197" s="52">
        <v>0</v>
      </c>
      <c r="CG197" s="7">
        <v>0</v>
      </c>
      <c r="CH197" s="53">
        <f t="shared" si="652"/>
        <v>0</v>
      </c>
      <c r="CI197" s="52">
        <v>0</v>
      </c>
      <c r="CJ197" s="7">
        <v>0</v>
      </c>
      <c r="CK197" s="53">
        <f t="shared" si="653"/>
        <v>0</v>
      </c>
      <c r="CL197" s="52">
        <v>0</v>
      </c>
      <c r="CM197" s="7">
        <v>0</v>
      </c>
      <c r="CN197" s="53">
        <f t="shared" si="654"/>
        <v>0</v>
      </c>
      <c r="CO197" s="52">
        <v>0</v>
      </c>
      <c r="CP197" s="7">
        <v>0</v>
      </c>
      <c r="CQ197" s="53">
        <f t="shared" si="655"/>
        <v>0</v>
      </c>
      <c r="CR197" s="52">
        <v>0</v>
      </c>
      <c r="CS197" s="7">
        <v>0</v>
      </c>
      <c r="CT197" s="53">
        <f t="shared" si="656"/>
        <v>0</v>
      </c>
      <c r="CU197" s="52">
        <v>0</v>
      </c>
      <c r="CV197" s="7">
        <v>0</v>
      </c>
      <c r="CW197" s="53">
        <f t="shared" si="657"/>
        <v>0</v>
      </c>
      <c r="CX197" s="52">
        <v>0</v>
      </c>
      <c r="CY197" s="7">
        <v>0</v>
      </c>
      <c r="CZ197" s="53">
        <f t="shared" si="658"/>
        <v>0</v>
      </c>
      <c r="DA197" s="99">
        <v>656.33799999999997</v>
      </c>
      <c r="DB197" s="7">
        <v>6821.1959999999999</v>
      </c>
      <c r="DC197" s="53">
        <f t="shared" si="659"/>
        <v>10392.809802266516</v>
      </c>
      <c r="DD197" s="52">
        <v>0</v>
      </c>
      <c r="DE197" s="7">
        <v>0</v>
      </c>
      <c r="DF197" s="53">
        <f t="shared" si="660"/>
        <v>0</v>
      </c>
      <c r="DG197" s="52">
        <v>0</v>
      </c>
      <c r="DH197" s="7">
        <v>0</v>
      </c>
      <c r="DI197" s="53">
        <f t="shared" si="661"/>
        <v>0</v>
      </c>
      <c r="DJ197" s="99">
        <v>0.26800000000000002</v>
      </c>
      <c r="DK197" s="7">
        <v>12.75</v>
      </c>
      <c r="DL197" s="53">
        <f t="shared" si="662"/>
        <v>47574.626865671642</v>
      </c>
      <c r="DM197" s="52">
        <v>0</v>
      </c>
      <c r="DN197" s="7">
        <v>0</v>
      </c>
      <c r="DO197" s="53">
        <f t="shared" si="663"/>
        <v>0</v>
      </c>
      <c r="DP197" s="52">
        <v>0</v>
      </c>
      <c r="DQ197" s="7">
        <v>0</v>
      </c>
      <c r="DR197" s="53">
        <f t="shared" si="664"/>
        <v>0</v>
      </c>
      <c r="DS197" s="52">
        <v>0</v>
      </c>
      <c r="DT197" s="7">
        <v>0</v>
      </c>
      <c r="DU197" s="53">
        <f t="shared" si="665"/>
        <v>0</v>
      </c>
      <c r="DV197" s="52">
        <v>0</v>
      </c>
      <c r="DW197" s="7">
        <v>0</v>
      </c>
      <c r="DX197" s="53">
        <f t="shared" si="666"/>
        <v>0</v>
      </c>
      <c r="DY197" s="99">
        <v>0.16019999999999998</v>
      </c>
      <c r="DZ197" s="7">
        <v>3.9380000000000002</v>
      </c>
      <c r="EA197" s="53">
        <f t="shared" si="667"/>
        <v>24581.77278401998</v>
      </c>
      <c r="EB197" s="99">
        <v>963.84206999999992</v>
      </c>
      <c r="EC197" s="7">
        <v>10726.402</v>
      </c>
      <c r="ED197" s="53">
        <f t="shared" si="668"/>
        <v>11128.796235258751</v>
      </c>
      <c r="EE197" s="52">
        <v>0</v>
      </c>
      <c r="EF197" s="7">
        <v>0</v>
      </c>
      <c r="EG197" s="53">
        <f t="shared" si="669"/>
        <v>0</v>
      </c>
      <c r="EH197" s="52">
        <v>0</v>
      </c>
      <c r="EI197" s="7">
        <v>0</v>
      </c>
      <c r="EJ197" s="53">
        <f t="shared" si="670"/>
        <v>0</v>
      </c>
      <c r="EK197" s="52">
        <v>0</v>
      </c>
      <c r="EL197" s="7">
        <v>0</v>
      </c>
      <c r="EM197" s="53">
        <f t="shared" si="671"/>
        <v>0</v>
      </c>
      <c r="EN197" s="52">
        <v>0</v>
      </c>
      <c r="EO197" s="7">
        <v>0</v>
      </c>
      <c r="EP197" s="53">
        <f t="shared" si="672"/>
        <v>0</v>
      </c>
      <c r="EQ197" s="52">
        <v>0</v>
      </c>
      <c r="ER197" s="7">
        <v>0</v>
      </c>
      <c r="ES197" s="53">
        <f t="shared" si="673"/>
        <v>0</v>
      </c>
      <c r="ET197" s="52">
        <v>0</v>
      </c>
      <c r="EU197" s="7">
        <v>0</v>
      </c>
      <c r="EV197" s="53">
        <f t="shared" si="674"/>
        <v>0</v>
      </c>
      <c r="EW197" s="52">
        <v>0</v>
      </c>
      <c r="EX197" s="7">
        <v>0</v>
      </c>
      <c r="EY197" s="53">
        <f t="shared" si="675"/>
        <v>0</v>
      </c>
      <c r="EZ197" s="52">
        <v>0</v>
      </c>
      <c r="FA197" s="7">
        <v>0</v>
      </c>
      <c r="FB197" s="53">
        <f t="shared" si="676"/>
        <v>0</v>
      </c>
      <c r="FC197" s="52">
        <v>0</v>
      </c>
      <c r="FD197" s="7">
        <v>0</v>
      </c>
      <c r="FE197" s="53">
        <f t="shared" si="677"/>
        <v>0</v>
      </c>
      <c r="FF197" s="52">
        <v>0</v>
      </c>
      <c r="FG197" s="7">
        <v>0</v>
      </c>
      <c r="FH197" s="53">
        <f t="shared" si="678"/>
        <v>0</v>
      </c>
      <c r="FI197" s="99">
        <v>1.36</v>
      </c>
      <c r="FJ197" s="7">
        <v>27.966999999999999</v>
      </c>
      <c r="FK197" s="53">
        <f t="shared" si="679"/>
        <v>20563.970588235294</v>
      </c>
      <c r="FL197" s="52">
        <v>0</v>
      </c>
      <c r="FM197" s="7">
        <v>0</v>
      </c>
      <c r="FN197" s="53">
        <f t="shared" si="680"/>
        <v>0</v>
      </c>
      <c r="FO197" s="52">
        <v>0</v>
      </c>
      <c r="FP197" s="7">
        <v>0</v>
      </c>
      <c r="FQ197" s="53">
        <f t="shared" si="681"/>
        <v>0</v>
      </c>
      <c r="FR197" s="52">
        <v>0</v>
      </c>
      <c r="FS197" s="7">
        <v>0</v>
      </c>
      <c r="FT197" s="53">
        <f t="shared" si="682"/>
        <v>0</v>
      </c>
      <c r="FU197" s="52">
        <v>0</v>
      </c>
      <c r="FV197" s="7">
        <v>0</v>
      </c>
      <c r="FW197" s="53">
        <f t="shared" si="683"/>
        <v>0</v>
      </c>
      <c r="FX197" s="52">
        <v>0</v>
      </c>
      <c r="FY197" s="7">
        <v>0</v>
      </c>
      <c r="FZ197" s="53">
        <f t="shared" si="684"/>
        <v>0</v>
      </c>
      <c r="GA197" s="52">
        <v>0</v>
      </c>
      <c r="GB197" s="7">
        <v>0</v>
      </c>
      <c r="GC197" s="53">
        <f t="shared" si="685"/>
        <v>0</v>
      </c>
      <c r="GD197" s="52">
        <v>0</v>
      </c>
      <c r="GE197" s="7">
        <v>0</v>
      </c>
      <c r="GF197" s="53">
        <f t="shared" si="686"/>
        <v>0</v>
      </c>
      <c r="GG197" s="52">
        <v>0</v>
      </c>
      <c r="GH197" s="7">
        <v>0</v>
      </c>
      <c r="GI197" s="53">
        <f t="shared" si="687"/>
        <v>0</v>
      </c>
      <c r="GJ197" s="52">
        <v>0</v>
      </c>
      <c r="GK197" s="7">
        <v>0</v>
      </c>
      <c r="GL197" s="53">
        <f t="shared" si="688"/>
        <v>0</v>
      </c>
      <c r="GM197" s="52">
        <v>0</v>
      </c>
      <c r="GN197" s="7">
        <v>0</v>
      </c>
      <c r="GO197" s="53">
        <f t="shared" si="689"/>
        <v>0</v>
      </c>
      <c r="GP197" s="99">
        <v>2.5000000000000001E-2</v>
      </c>
      <c r="GQ197" s="7">
        <v>0.69</v>
      </c>
      <c r="GR197" s="53">
        <f t="shared" si="690"/>
        <v>27599.999999999996</v>
      </c>
      <c r="GS197" s="52">
        <v>0</v>
      </c>
      <c r="GT197" s="7">
        <v>0</v>
      </c>
      <c r="GU197" s="53">
        <f t="shared" si="691"/>
        <v>0</v>
      </c>
      <c r="GV197" s="52">
        <v>0</v>
      </c>
      <c r="GW197" s="7">
        <v>0</v>
      </c>
      <c r="GX197" s="53">
        <f t="shared" si="692"/>
        <v>0</v>
      </c>
      <c r="GY197" s="52">
        <v>0</v>
      </c>
      <c r="GZ197" s="7">
        <v>0</v>
      </c>
      <c r="HA197" s="53">
        <f t="shared" si="693"/>
        <v>0</v>
      </c>
      <c r="HB197" s="99">
        <v>1.61E-2</v>
      </c>
      <c r="HC197" s="7">
        <v>1.335</v>
      </c>
      <c r="HD197" s="53">
        <f t="shared" si="694"/>
        <v>82919.254658385093</v>
      </c>
      <c r="HE197" s="52">
        <v>0</v>
      </c>
      <c r="HF197" s="7">
        <v>0</v>
      </c>
      <c r="HG197" s="53">
        <f t="shared" si="695"/>
        <v>0</v>
      </c>
      <c r="HH197" s="52">
        <v>0</v>
      </c>
      <c r="HI197" s="7">
        <v>0</v>
      </c>
      <c r="HJ197" s="53">
        <f t="shared" si="696"/>
        <v>0</v>
      </c>
      <c r="HK197" s="99">
        <v>9.8520000000000003</v>
      </c>
      <c r="HL197" s="7">
        <v>90</v>
      </c>
      <c r="HM197" s="53">
        <f t="shared" si="697"/>
        <v>9135.2009744214374</v>
      </c>
      <c r="HN197" s="52">
        <v>0</v>
      </c>
      <c r="HO197" s="7">
        <v>0</v>
      </c>
      <c r="HP197" s="53">
        <f t="shared" si="698"/>
        <v>0</v>
      </c>
      <c r="HQ197" s="52">
        <v>0</v>
      </c>
      <c r="HR197" s="7">
        <v>0</v>
      </c>
      <c r="HS197" s="53">
        <f t="shared" si="699"/>
        <v>0</v>
      </c>
      <c r="HT197" s="99">
        <v>684.03</v>
      </c>
      <c r="HU197" s="7">
        <v>1378.309</v>
      </c>
      <c r="HV197" s="53">
        <f t="shared" si="700"/>
        <v>2014.9832609680861</v>
      </c>
      <c r="HW197" s="99">
        <v>1842.1207300000001</v>
      </c>
      <c r="HX197" s="7">
        <v>28016.221000000001</v>
      </c>
      <c r="HY197" s="53">
        <f t="shared" si="701"/>
        <v>15208.677989308551</v>
      </c>
      <c r="HZ197" s="10">
        <f t="shared" si="703"/>
        <v>4783.5515599999999</v>
      </c>
      <c r="IA197" s="15">
        <f t="shared" si="704"/>
        <v>53676.873000000007</v>
      </c>
    </row>
    <row r="198" spans="1:235" x14ac:dyDescent="0.3">
      <c r="A198" s="73">
        <v>2022</v>
      </c>
      <c r="B198" s="53" t="s">
        <v>15</v>
      </c>
      <c r="C198" s="52">
        <v>0</v>
      </c>
      <c r="D198" s="7">
        <v>0</v>
      </c>
      <c r="E198" s="53">
        <f t="shared" si="705"/>
        <v>0</v>
      </c>
      <c r="F198" s="52">
        <v>0</v>
      </c>
      <c r="G198" s="7">
        <v>0</v>
      </c>
      <c r="H198" s="53">
        <f t="shared" si="626"/>
        <v>0</v>
      </c>
      <c r="I198" s="52">
        <v>0</v>
      </c>
      <c r="J198" s="7">
        <v>0</v>
      </c>
      <c r="K198" s="53">
        <f t="shared" si="627"/>
        <v>0</v>
      </c>
      <c r="L198" s="52">
        <v>0</v>
      </c>
      <c r="M198" s="7">
        <v>0</v>
      </c>
      <c r="N198" s="53">
        <f t="shared" si="628"/>
        <v>0</v>
      </c>
      <c r="O198" s="52">
        <v>0</v>
      </c>
      <c r="P198" s="7">
        <v>0</v>
      </c>
      <c r="Q198" s="53">
        <f t="shared" si="629"/>
        <v>0</v>
      </c>
      <c r="R198" s="99">
        <v>354.03391999999997</v>
      </c>
      <c r="S198" s="7">
        <v>3840.1390000000001</v>
      </c>
      <c r="T198" s="53">
        <f t="shared" si="630"/>
        <v>10846.810949640081</v>
      </c>
      <c r="U198" s="52">
        <v>0</v>
      </c>
      <c r="V198" s="7">
        <v>0</v>
      </c>
      <c r="W198" s="53">
        <f t="shared" si="631"/>
        <v>0</v>
      </c>
      <c r="X198" s="52">
        <v>0</v>
      </c>
      <c r="Y198" s="7">
        <v>0</v>
      </c>
      <c r="Z198" s="53">
        <f t="shared" si="632"/>
        <v>0</v>
      </c>
      <c r="AA198" s="52">
        <v>0</v>
      </c>
      <c r="AB198" s="7">
        <v>0</v>
      </c>
      <c r="AC198" s="53">
        <f t="shared" si="633"/>
        <v>0</v>
      </c>
      <c r="AD198" s="52">
        <v>0</v>
      </c>
      <c r="AE198" s="7">
        <v>0</v>
      </c>
      <c r="AF198" s="53">
        <f t="shared" si="634"/>
        <v>0</v>
      </c>
      <c r="AG198" s="52">
        <v>0</v>
      </c>
      <c r="AH198" s="7">
        <v>0</v>
      </c>
      <c r="AI198" s="53">
        <f t="shared" si="635"/>
        <v>0</v>
      </c>
      <c r="AJ198" s="52">
        <v>0</v>
      </c>
      <c r="AK198" s="7">
        <v>0</v>
      </c>
      <c r="AL198" s="53">
        <f t="shared" si="636"/>
        <v>0</v>
      </c>
      <c r="AM198" s="52">
        <v>0</v>
      </c>
      <c r="AN198" s="7">
        <v>0</v>
      </c>
      <c r="AO198" s="53">
        <f t="shared" si="637"/>
        <v>0</v>
      </c>
      <c r="AP198" s="99">
        <v>170.4058</v>
      </c>
      <c r="AQ198" s="7">
        <v>355.25900000000001</v>
      </c>
      <c r="AR198" s="53">
        <f t="shared" si="638"/>
        <v>2084.7823254842265</v>
      </c>
      <c r="AS198" s="52">
        <v>0</v>
      </c>
      <c r="AT198" s="7">
        <v>0</v>
      </c>
      <c r="AU198" s="53">
        <f t="shared" si="639"/>
        <v>0</v>
      </c>
      <c r="AV198" s="52">
        <v>0</v>
      </c>
      <c r="AW198" s="7">
        <v>0</v>
      </c>
      <c r="AX198" s="53">
        <f t="shared" si="640"/>
        <v>0</v>
      </c>
      <c r="AY198" s="52">
        <v>0</v>
      </c>
      <c r="AZ198" s="7">
        <v>0</v>
      </c>
      <c r="BA198" s="53">
        <f t="shared" si="641"/>
        <v>0</v>
      </c>
      <c r="BB198" s="52">
        <v>0</v>
      </c>
      <c r="BC198" s="7">
        <v>0</v>
      </c>
      <c r="BD198" s="53">
        <f t="shared" si="642"/>
        <v>0</v>
      </c>
      <c r="BE198" s="99">
        <v>197.61604</v>
      </c>
      <c r="BF198" s="7">
        <v>2233.212</v>
      </c>
      <c r="BG198" s="53">
        <f t="shared" si="643"/>
        <v>11300.762832814584</v>
      </c>
      <c r="BH198" s="52">
        <v>0</v>
      </c>
      <c r="BI198" s="7">
        <v>0</v>
      </c>
      <c r="BJ198" s="53">
        <f t="shared" si="644"/>
        <v>0</v>
      </c>
      <c r="BK198" s="52">
        <v>0</v>
      </c>
      <c r="BL198" s="7">
        <v>0</v>
      </c>
      <c r="BM198" s="53">
        <f t="shared" si="645"/>
        <v>0</v>
      </c>
      <c r="BN198" s="52">
        <v>0</v>
      </c>
      <c r="BO198" s="7">
        <v>0</v>
      </c>
      <c r="BP198" s="53">
        <f t="shared" si="646"/>
        <v>0</v>
      </c>
      <c r="BQ198" s="52">
        <v>0</v>
      </c>
      <c r="BR198" s="7">
        <v>0</v>
      </c>
      <c r="BS198" s="53">
        <f t="shared" si="647"/>
        <v>0</v>
      </c>
      <c r="BT198" s="52">
        <v>0</v>
      </c>
      <c r="BU198" s="7">
        <v>0</v>
      </c>
      <c r="BV198" s="53">
        <f t="shared" si="648"/>
        <v>0</v>
      </c>
      <c r="BW198" s="52">
        <v>0</v>
      </c>
      <c r="BX198" s="7">
        <v>0</v>
      </c>
      <c r="BY198" s="53">
        <f t="shared" si="649"/>
        <v>0</v>
      </c>
      <c r="BZ198" s="52">
        <v>0</v>
      </c>
      <c r="CA198" s="7">
        <v>0</v>
      </c>
      <c r="CB198" s="53">
        <f t="shared" si="650"/>
        <v>0</v>
      </c>
      <c r="CC198" s="52">
        <v>0</v>
      </c>
      <c r="CD198" s="7">
        <v>0</v>
      </c>
      <c r="CE198" s="53">
        <f t="shared" si="651"/>
        <v>0</v>
      </c>
      <c r="CF198" s="52">
        <v>0</v>
      </c>
      <c r="CG198" s="7">
        <v>0</v>
      </c>
      <c r="CH198" s="53">
        <f t="shared" si="652"/>
        <v>0</v>
      </c>
      <c r="CI198" s="52">
        <v>0</v>
      </c>
      <c r="CJ198" s="7">
        <v>0</v>
      </c>
      <c r="CK198" s="53">
        <f t="shared" si="653"/>
        <v>0</v>
      </c>
      <c r="CL198" s="52">
        <v>0</v>
      </c>
      <c r="CM198" s="7">
        <v>0</v>
      </c>
      <c r="CN198" s="53">
        <f t="shared" si="654"/>
        <v>0</v>
      </c>
      <c r="CO198" s="99">
        <v>4.0000000000000001E-3</v>
      </c>
      <c r="CP198" s="7">
        <v>1.6339999999999999</v>
      </c>
      <c r="CQ198" s="53">
        <f t="shared" si="655"/>
        <v>408499.99999999994</v>
      </c>
      <c r="CR198" s="52">
        <v>0</v>
      </c>
      <c r="CS198" s="7">
        <v>0</v>
      </c>
      <c r="CT198" s="53">
        <f t="shared" si="656"/>
        <v>0</v>
      </c>
      <c r="CU198" s="52">
        <v>0</v>
      </c>
      <c r="CV198" s="7">
        <v>0</v>
      </c>
      <c r="CW198" s="53">
        <f t="shared" si="657"/>
        <v>0</v>
      </c>
      <c r="CX198" s="99">
        <v>0.44680999999999998</v>
      </c>
      <c r="CY198" s="7">
        <v>21.632000000000001</v>
      </c>
      <c r="CZ198" s="53">
        <f t="shared" si="658"/>
        <v>48414.314809426833</v>
      </c>
      <c r="DA198" s="99">
        <v>1207.0740000000001</v>
      </c>
      <c r="DB198" s="7">
        <v>12845.843000000001</v>
      </c>
      <c r="DC198" s="53">
        <f t="shared" si="659"/>
        <v>10642.133787986486</v>
      </c>
      <c r="DD198" s="52">
        <v>0</v>
      </c>
      <c r="DE198" s="7">
        <v>0</v>
      </c>
      <c r="DF198" s="53">
        <f t="shared" si="660"/>
        <v>0</v>
      </c>
      <c r="DG198" s="52">
        <v>0</v>
      </c>
      <c r="DH198" s="7">
        <v>0</v>
      </c>
      <c r="DI198" s="53">
        <f t="shared" si="661"/>
        <v>0</v>
      </c>
      <c r="DJ198" s="99">
        <v>0.04</v>
      </c>
      <c r="DK198" s="7">
        <v>0.57599999999999996</v>
      </c>
      <c r="DL198" s="53">
        <f t="shared" si="662"/>
        <v>14399.999999999998</v>
      </c>
      <c r="DM198" s="52">
        <v>0</v>
      </c>
      <c r="DN198" s="7">
        <v>0</v>
      </c>
      <c r="DO198" s="53">
        <f t="shared" si="663"/>
        <v>0</v>
      </c>
      <c r="DP198" s="52">
        <v>0</v>
      </c>
      <c r="DQ198" s="7">
        <v>0</v>
      </c>
      <c r="DR198" s="53">
        <f t="shared" si="664"/>
        <v>0</v>
      </c>
      <c r="DS198" s="52">
        <v>0</v>
      </c>
      <c r="DT198" s="7">
        <v>0</v>
      </c>
      <c r="DU198" s="53">
        <f t="shared" si="665"/>
        <v>0</v>
      </c>
      <c r="DV198" s="52">
        <v>0</v>
      </c>
      <c r="DW198" s="7">
        <v>0</v>
      </c>
      <c r="DX198" s="53">
        <f t="shared" si="666"/>
        <v>0</v>
      </c>
      <c r="DY198" s="99">
        <v>0.69222000000000006</v>
      </c>
      <c r="DZ198" s="7">
        <v>14.346</v>
      </c>
      <c r="EA198" s="53">
        <f t="shared" si="667"/>
        <v>20724.625119181761</v>
      </c>
      <c r="EB198" s="99">
        <v>826.16786999999999</v>
      </c>
      <c r="EC198" s="7">
        <v>8796.1049999999996</v>
      </c>
      <c r="ED198" s="53">
        <f t="shared" si="668"/>
        <v>10646.873740078998</v>
      </c>
      <c r="EE198" s="52">
        <v>0</v>
      </c>
      <c r="EF198" s="7">
        <v>0</v>
      </c>
      <c r="EG198" s="53">
        <f t="shared" si="669"/>
        <v>0</v>
      </c>
      <c r="EH198" s="52">
        <v>0</v>
      </c>
      <c r="EI198" s="7">
        <v>0</v>
      </c>
      <c r="EJ198" s="53">
        <f t="shared" si="670"/>
        <v>0</v>
      </c>
      <c r="EK198" s="52">
        <v>0</v>
      </c>
      <c r="EL198" s="7">
        <v>0</v>
      </c>
      <c r="EM198" s="53">
        <f t="shared" si="671"/>
        <v>0</v>
      </c>
      <c r="EN198" s="52">
        <v>0</v>
      </c>
      <c r="EO198" s="7">
        <v>0</v>
      </c>
      <c r="EP198" s="53">
        <f t="shared" si="672"/>
        <v>0</v>
      </c>
      <c r="EQ198" s="52">
        <v>0</v>
      </c>
      <c r="ER198" s="7">
        <v>0</v>
      </c>
      <c r="ES198" s="53">
        <f t="shared" si="673"/>
        <v>0</v>
      </c>
      <c r="ET198" s="52">
        <v>0</v>
      </c>
      <c r="EU198" s="7">
        <v>0</v>
      </c>
      <c r="EV198" s="53">
        <f t="shared" si="674"/>
        <v>0</v>
      </c>
      <c r="EW198" s="52">
        <v>0</v>
      </c>
      <c r="EX198" s="7">
        <v>0</v>
      </c>
      <c r="EY198" s="53">
        <f t="shared" si="675"/>
        <v>0</v>
      </c>
      <c r="EZ198" s="52">
        <v>0</v>
      </c>
      <c r="FA198" s="7">
        <v>0</v>
      </c>
      <c r="FB198" s="53">
        <f t="shared" si="676"/>
        <v>0</v>
      </c>
      <c r="FC198" s="52">
        <v>0</v>
      </c>
      <c r="FD198" s="7">
        <v>0</v>
      </c>
      <c r="FE198" s="53">
        <f t="shared" si="677"/>
        <v>0</v>
      </c>
      <c r="FF198" s="52">
        <v>0</v>
      </c>
      <c r="FG198" s="7">
        <v>0</v>
      </c>
      <c r="FH198" s="53">
        <f t="shared" si="678"/>
        <v>0</v>
      </c>
      <c r="FI198" s="99">
        <v>7.71</v>
      </c>
      <c r="FJ198" s="7">
        <v>409.84399999999999</v>
      </c>
      <c r="FK198" s="53">
        <f t="shared" si="679"/>
        <v>53157.457846952013</v>
      </c>
      <c r="FL198" s="52">
        <v>0</v>
      </c>
      <c r="FM198" s="7">
        <v>0</v>
      </c>
      <c r="FN198" s="53">
        <f t="shared" si="680"/>
        <v>0</v>
      </c>
      <c r="FO198" s="52">
        <v>0</v>
      </c>
      <c r="FP198" s="7">
        <v>0</v>
      </c>
      <c r="FQ198" s="53">
        <f t="shared" si="681"/>
        <v>0</v>
      </c>
      <c r="FR198" s="52">
        <v>0</v>
      </c>
      <c r="FS198" s="7">
        <v>0</v>
      </c>
      <c r="FT198" s="53">
        <f t="shared" si="682"/>
        <v>0</v>
      </c>
      <c r="FU198" s="99">
        <v>2.5999999999999999E-2</v>
      </c>
      <c r="FV198" s="7">
        <v>0.89300000000000002</v>
      </c>
      <c r="FW198" s="53">
        <f t="shared" si="683"/>
        <v>34346.153846153844</v>
      </c>
      <c r="FX198" s="52">
        <v>0</v>
      </c>
      <c r="FY198" s="7">
        <v>0</v>
      </c>
      <c r="FZ198" s="53">
        <f t="shared" si="684"/>
        <v>0</v>
      </c>
      <c r="GA198" s="52">
        <v>0</v>
      </c>
      <c r="GB198" s="7">
        <v>0</v>
      </c>
      <c r="GC198" s="53">
        <f t="shared" si="685"/>
        <v>0</v>
      </c>
      <c r="GD198" s="52">
        <v>0</v>
      </c>
      <c r="GE198" s="7">
        <v>0</v>
      </c>
      <c r="GF198" s="53">
        <f t="shared" si="686"/>
        <v>0</v>
      </c>
      <c r="GG198" s="52">
        <v>0</v>
      </c>
      <c r="GH198" s="7">
        <v>0</v>
      </c>
      <c r="GI198" s="53">
        <f t="shared" si="687"/>
        <v>0</v>
      </c>
      <c r="GJ198" s="52">
        <v>0</v>
      </c>
      <c r="GK198" s="7">
        <v>0</v>
      </c>
      <c r="GL198" s="53">
        <f t="shared" si="688"/>
        <v>0</v>
      </c>
      <c r="GM198" s="52">
        <v>0</v>
      </c>
      <c r="GN198" s="7">
        <v>0</v>
      </c>
      <c r="GO198" s="53">
        <f t="shared" si="689"/>
        <v>0</v>
      </c>
      <c r="GP198" s="99">
        <v>1.4E-2</v>
      </c>
      <c r="GQ198" s="7">
        <v>1.38</v>
      </c>
      <c r="GR198" s="53">
        <f t="shared" si="690"/>
        <v>98571.428571428551</v>
      </c>
      <c r="GS198" s="52">
        <v>0</v>
      </c>
      <c r="GT198" s="7">
        <v>0</v>
      </c>
      <c r="GU198" s="53">
        <f t="shared" si="691"/>
        <v>0</v>
      </c>
      <c r="GV198" s="52">
        <v>0</v>
      </c>
      <c r="GW198" s="7">
        <v>0</v>
      </c>
      <c r="GX198" s="53">
        <f t="shared" si="692"/>
        <v>0</v>
      </c>
      <c r="GY198" s="52">
        <v>0</v>
      </c>
      <c r="GZ198" s="7">
        <v>0</v>
      </c>
      <c r="HA198" s="53">
        <f t="shared" si="693"/>
        <v>0</v>
      </c>
      <c r="HB198" s="52">
        <v>0</v>
      </c>
      <c r="HC198" s="7">
        <v>0</v>
      </c>
      <c r="HD198" s="53">
        <f t="shared" si="694"/>
        <v>0</v>
      </c>
      <c r="HE198" s="52">
        <v>0</v>
      </c>
      <c r="HF198" s="7">
        <v>0</v>
      </c>
      <c r="HG198" s="53">
        <f t="shared" si="695"/>
        <v>0</v>
      </c>
      <c r="HH198" s="99">
        <v>4.8899999999999999E-2</v>
      </c>
      <c r="HI198" s="7">
        <v>2.6440000000000001</v>
      </c>
      <c r="HJ198" s="53">
        <f t="shared" si="696"/>
        <v>54069.529652351739</v>
      </c>
      <c r="HK198" s="99">
        <v>10.092000000000001</v>
      </c>
      <c r="HL198" s="7">
        <v>145.32300000000001</v>
      </c>
      <c r="HM198" s="53">
        <f t="shared" si="697"/>
        <v>14399.821640903687</v>
      </c>
      <c r="HN198" s="52">
        <v>0</v>
      </c>
      <c r="HO198" s="7">
        <v>0</v>
      </c>
      <c r="HP198" s="53">
        <f t="shared" si="698"/>
        <v>0</v>
      </c>
      <c r="HQ198" s="52">
        <v>0</v>
      </c>
      <c r="HR198" s="7">
        <v>0</v>
      </c>
      <c r="HS198" s="53">
        <f t="shared" si="699"/>
        <v>0</v>
      </c>
      <c r="HT198" s="99">
        <v>1666.4</v>
      </c>
      <c r="HU198" s="7">
        <v>3273.4949999999999</v>
      </c>
      <c r="HV198" s="53">
        <f t="shared" si="700"/>
        <v>1964.4113058089292</v>
      </c>
      <c r="HW198" s="99">
        <v>2923.6922100000002</v>
      </c>
      <c r="HX198" s="7">
        <v>27787.663</v>
      </c>
      <c r="HY198" s="53">
        <f t="shared" si="701"/>
        <v>9504.3051744492623</v>
      </c>
      <c r="HZ198" s="10">
        <f t="shared" si="703"/>
        <v>7364.4637700000003</v>
      </c>
      <c r="IA198" s="15">
        <f t="shared" si="704"/>
        <v>59729.988000000005</v>
      </c>
    </row>
    <row r="199" spans="1:235" x14ac:dyDescent="0.3">
      <c r="A199" s="73">
        <v>2022</v>
      </c>
      <c r="B199" s="69" t="s">
        <v>16</v>
      </c>
      <c r="C199" s="52">
        <v>0</v>
      </c>
      <c r="D199" s="7">
        <v>0</v>
      </c>
      <c r="E199" s="53">
        <f t="shared" si="705"/>
        <v>0</v>
      </c>
      <c r="F199" s="99">
        <v>6.7999999999999996E-3</v>
      </c>
      <c r="G199" s="7">
        <v>0.65400000000000003</v>
      </c>
      <c r="H199" s="53">
        <f t="shared" si="626"/>
        <v>96176.470588235301</v>
      </c>
      <c r="I199" s="52">
        <v>0</v>
      </c>
      <c r="J199" s="7">
        <v>0</v>
      </c>
      <c r="K199" s="53">
        <f t="shared" si="627"/>
        <v>0</v>
      </c>
      <c r="L199" s="52">
        <v>0</v>
      </c>
      <c r="M199" s="7">
        <v>0</v>
      </c>
      <c r="N199" s="53">
        <f t="shared" si="628"/>
        <v>0</v>
      </c>
      <c r="O199" s="52">
        <v>0</v>
      </c>
      <c r="P199" s="7">
        <v>0</v>
      </c>
      <c r="Q199" s="53">
        <f t="shared" si="629"/>
        <v>0</v>
      </c>
      <c r="R199" s="99">
        <v>614.04165999999998</v>
      </c>
      <c r="S199" s="7">
        <v>6987.808</v>
      </c>
      <c r="T199" s="53">
        <f t="shared" si="630"/>
        <v>11380.022651883262</v>
      </c>
      <c r="U199" s="52">
        <v>0</v>
      </c>
      <c r="V199" s="7">
        <v>0</v>
      </c>
      <c r="W199" s="53">
        <f t="shared" si="631"/>
        <v>0</v>
      </c>
      <c r="X199" s="52">
        <v>0</v>
      </c>
      <c r="Y199" s="7">
        <v>0</v>
      </c>
      <c r="Z199" s="53">
        <f t="shared" si="632"/>
        <v>0</v>
      </c>
      <c r="AA199" s="52">
        <v>0</v>
      </c>
      <c r="AB199" s="7">
        <v>0</v>
      </c>
      <c r="AC199" s="53">
        <f t="shared" si="633"/>
        <v>0</v>
      </c>
      <c r="AD199" s="52">
        <v>0</v>
      </c>
      <c r="AE199" s="7">
        <v>0</v>
      </c>
      <c r="AF199" s="53">
        <f t="shared" si="634"/>
        <v>0</v>
      </c>
      <c r="AG199" s="52">
        <v>0</v>
      </c>
      <c r="AH199" s="7">
        <v>0</v>
      </c>
      <c r="AI199" s="53">
        <f t="shared" si="635"/>
        <v>0</v>
      </c>
      <c r="AJ199" s="52">
        <v>0</v>
      </c>
      <c r="AK199" s="7">
        <v>0</v>
      </c>
      <c r="AL199" s="53">
        <f t="shared" si="636"/>
        <v>0</v>
      </c>
      <c r="AM199" s="52">
        <v>0</v>
      </c>
      <c r="AN199" s="7">
        <v>0</v>
      </c>
      <c r="AO199" s="53">
        <f t="shared" si="637"/>
        <v>0</v>
      </c>
      <c r="AP199" s="99">
        <v>26.255220000000001</v>
      </c>
      <c r="AQ199" s="7">
        <v>604.23</v>
      </c>
      <c r="AR199" s="53">
        <f t="shared" si="638"/>
        <v>23013.70927381298</v>
      </c>
      <c r="AS199" s="52">
        <v>0</v>
      </c>
      <c r="AT199" s="7">
        <v>0</v>
      </c>
      <c r="AU199" s="53">
        <f t="shared" si="639"/>
        <v>0</v>
      </c>
      <c r="AV199" s="52">
        <v>0</v>
      </c>
      <c r="AW199" s="7">
        <v>0</v>
      </c>
      <c r="AX199" s="53">
        <f t="shared" si="640"/>
        <v>0</v>
      </c>
      <c r="AY199" s="52">
        <v>0</v>
      </c>
      <c r="AZ199" s="7">
        <v>0</v>
      </c>
      <c r="BA199" s="53">
        <f t="shared" si="641"/>
        <v>0</v>
      </c>
      <c r="BB199" s="52">
        <v>0</v>
      </c>
      <c r="BC199" s="7">
        <v>0</v>
      </c>
      <c r="BD199" s="53">
        <f t="shared" si="642"/>
        <v>0</v>
      </c>
      <c r="BE199" s="99">
        <v>213.68485999999999</v>
      </c>
      <c r="BF199" s="7">
        <v>2037.904</v>
      </c>
      <c r="BG199" s="53">
        <f t="shared" si="643"/>
        <v>9536.960175840255</v>
      </c>
      <c r="BH199" s="52">
        <v>0</v>
      </c>
      <c r="BI199" s="7">
        <v>0</v>
      </c>
      <c r="BJ199" s="53">
        <f t="shared" si="644"/>
        <v>0</v>
      </c>
      <c r="BK199" s="52">
        <v>0</v>
      </c>
      <c r="BL199" s="7">
        <v>0</v>
      </c>
      <c r="BM199" s="53">
        <f t="shared" si="645"/>
        <v>0</v>
      </c>
      <c r="BN199" s="52">
        <v>0</v>
      </c>
      <c r="BO199" s="7">
        <v>0</v>
      </c>
      <c r="BP199" s="53">
        <f t="shared" si="646"/>
        <v>0</v>
      </c>
      <c r="BQ199" s="52">
        <v>0</v>
      </c>
      <c r="BR199" s="7">
        <v>0</v>
      </c>
      <c r="BS199" s="53">
        <f t="shared" si="647"/>
        <v>0</v>
      </c>
      <c r="BT199" s="52">
        <v>0</v>
      </c>
      <c r="BU199" s="7">
        <v>0</v>
      </c>
      <c r="BV199" s="53">
        <f t="shared" si="648"/>
        <v>0</v>
      </c>
      <c r="BW199" s="52">
        <v>0</v>
      </c>
      <c r="BX199" s="7">
        <v>0</v>
      </c>
      <c r="BY199" s="53">
        <f t="shared" si="649"/>
        <v>0</v>
      </c>
      <c r="BZ199" s="52">
        <v>0</v>
      </c>
      <c r="CA199" s="7">
        <v>0</v>
      </c>
      <c r="CB199" s="53">
        <f t="shared" si="650"/>
        <v>0</v>
      </c>
      <c r="CC199" s="52">
        <v>0</v>
      </c>
      <c r="CD199" s="7">
        <v>0</v>
      </c>
      <c r="CE199" s="53">
        <f t="shared" si="651"/>
        <v>0</v>
      </c>
      <c r="CF199" s="52">
        <v>0</v>
      </c>
      <c r="CG199" s="7">
        <v>0</v>
      </c>
      <c r="CH199" s="53">
        <f t="shared" si="652"/>
        <v>0</v>
      </c>
      <c r="CI199" s="52">
        <v>0</v>
      </c>
      <c r="CJ199" s="7">
        <v>0</v>
      </c>
      <c r="CK199" s="53">
        <f t="shared" si="653"/>
        <v>0</v>
      </c>
      <c r="CL199" s="52">
        <v>0</v>
      </c>
      <c r="CM199" s="7">
        <v>0</v>
      </c>
      <c r="CN199" s="53">
        <f t="shared" si="654"/>
        <v>0</v>
      </c>
      <c r="CO199" s="52">
        <v>0</v>
      </c>
      <c r="CP199" s="7">
        <v>0</v>
      </c>
      <c r="CQ199" s="53">
        <f t="shared" si="655"/>
        <v>0</v>
      </c>
      <c r="CR199" s="52">
        <v>0</v>
      </c>
      <c r="CS199" s="7">
        <v>0</v>
      </c>
      <c r="CT199" s="53">
        <f t="shared" si="656"/>
        <v>0</v>
      </c>
      <c r="CU199" s="52">
        <v>0</v>
      </c>
      <c r="CV199" s="7">
        <v>0</v>
      </c>
      <c r="CW199" s="53">
        <f t="shared" si="657"/>
        <v>0</v>
      </c>
      <c r="CX199" s="52">
        <v>0</v>
      </c>
      <c r="CY199" s="7">
        <v>0</v>
      </c>
      <c r="CZ199" s="53">
        <f t="shared" si="658"/>
        <v>0</v>
      </c>
      <c r="DA199" s="99">
        <v>1038.2429999999999</v>
      </c>
      <c r="DB199" s="7">
        <v>11776.03</v>
      </c>
      <c r="DC199" s="53">
        <f t="shared" si="659"/>
        <v>11342.267657956761</v>
      </c>
      <c r="DD199" s="52">
        <v>0</v>
      </c>
      <c r="DE199" s="7">
        <v>0</v>
      </c>
      <c r="DF199" s="53">
        <f t="shared" si="660"/>
        <v>0</v>
      </c>
      <c r="DG199" s="52">
        <v>0</v>
      </c>
      <c r="DH199" s="7">
        <v>0</v>
      </c>
      <c r="DI199" s="53">
        <f t="shared" si="661"/>
        <v>0</v>
      </c>
      <c r="DJ199" s="99">
        <v>0.42</v>
      </c>
      <c r="DK199" s="7">
        <v>7.8179999999999996</v>
      </c>
      <c r="DL199" s="53">
        <f t="shared" si="662"/>
        <v>18614.285714285714</v>
      </c>
      <c r="DM199" s="52">
        <v>0</v>
      </c>
      <c r="DN199" s="7">
        <v>0</v>
      </c>
      <c r="DO199" s="53">
        <f t="shared" si="663"/>
        <v>0</v>
      </c>
      <c r="DP199" s="52">
        <v>0</v>
      </c>
      <c r="DQ199" s="7">
        <v>0</v>
      </c>
      <c r="DR199" s="53">
        <f t="shared" si="664"/>
        <v>0</v>
      </c>
      <c r="DS199" s="52">
        <v>0</v>
      </c>
      <c r="DT199" s="7">
        <v>0</v>
      </c>
      <c r="DU199" s="53">
        <f t="shared" si="665"/>
        <v>0</v>
      </c>
      <c r="DV199" s="52">
        <v>0</v>
      </c>
      <c r="DW199" s="7">
        <v>0</v>
      </c>
      <c r="DX199" s="53">
        <f t="shared" si="666"/>
        <v>0</v>
      </c>
      <c r="DY199" s="99">
        <v>0.17499999999999999</v>
      </c>
      <c r="DZ199" s="7">
        <v>3.5649999999999999</v>
      </c>
      <c r="EA199" s="53">
        <f t="shared" si="667"/>
        <v>20371.428571428572</v>
      </c>
      <c r="EB199" s="99">
        <v>540.8134399999999</v>
      </c>
      <c r="EC199" s="7">
        <v>6602.5940000000001</v>
      </c>
      <c r="ED199" s="53">
        <f t="shared" si="668"/>
        <v>12208.635199598593</v>
      </c>
      <c r="EE199" s="52">
        <v>0</v>
      </c>
      <c r="EF199" s="7">
        <v>0</v>
      </c>
      <c r="EG199" s="53">
        <f t="shared" si="669"/>
        <v>0</v>
      </c>
      <c r="EH199" s="99">
        <v>3.0000000000000001E-3</v>
      </c>
      <c r="EI199" s="7">
        <v>1.3979999999999999</v>
      </c>
      <c r="EJ199" s="53">
        <f t="shared" si="670"/>
        <v>465999.99999999994</v>
      </c>
      <c r="EK199" s="52">
        <v>0</v>
      </c>
      <c r="EL199" s="7">
        <v>0</v>
      </c>
      <c r="EM199" s="53">
        <f t="shared" si="671"/>
        <v>0</v>
      </c>
      <c r="EN199" s="52">
        <v>0</v>
      </c>
      <c r="EO199" s="7">
        <v>0</v>
      </c>
      <c r="EP199" s="53">
        <f t="shared" si="672"/>
        <v>0</v>
      </c>
      <c r="EQ199" s="52">
        <v>0</v>
      </c>
      <c r="ER199" s="7">
        <v>0</v>
      </c>
      <c r="ES199" s="53">
        <f t="shared" si="673"/>
        <v>0</v>
      </c>
      <c r="ET199" s="52">
        <v>0</v>
      </c>
      <c r="EU199" s="7">
        <v>0</v>
      </c>
      <c r="EV199" s="53">
        <f t="shared" si="674"/>
        <v>0</v>
      </c>
      <c r="EW199" s="52">
        <v>0</v>
      </c>
      <c r="EX199" s="7">
        <v>0</v>
      </c>
      <c r="EY199" s="53">
        <f t="shared" si="675"/>
        <v>0</v>
      </c>
      <c r="EZ199" s="52">
        <v>0</v>
      </c>
      <c r="FA199" s="7">
        <v>0</v>
      </c>
      <c r="FB199" s="53">
        <f t="shared" si="676"/>
        <v>0</v>
      </c>
      <c r="FC199" s="52">
        <v>0</v>
      </c>
      <c r="FD199" s="7">
        <v>0</v>
      </c>
      <c r="FE199" s="53">
        <f t="shared" si="677"/>
        <v>0</v>
      </c>
      <c r="FF199" s="52">
        <v>0</v>
      </c>
      <c r="FG199" s="7">
        <v>0</v>
      </c>
      <c r="FH199" s="53">
        <f t="shared" si="678"/>
        <v>0</v>
      </c>
      <c r="FI199" s="99">
        <v>0.51073000000000002</v>
      </c>
      <c r="FJ199" s="7">
        <v>17.565999999999999</v>
      </c>
      <c r="FK199" s="53">
        <f t="shared" si="679"/>
        <v>34393.906760910853</v>
      </c>
      <c r="FL199" s="52">
        <v>0</v>
      </c>
      <c r="FM199" s="7">
        <v>0</v>
      </c>
      <c r="FN199" s="53">
        <f t="shared" si="680"/>
        <v>0</v>
      </c>
      <c r="FO199" s="52">
        <v>0</v>
      </c>
      <c r="FP199" s="7">
        <v>0</v>
      </c>
      <c r="FQ199" s="53">
        <f t="shared" si="681"/>
        <v>0</v>
      </c>
      <c r="FR199" s="52">
        <v>0</v>
      </c>
      <c r="FS199" s="7">
        <v>0</v>
      </c>
      <c r="FT199" s="53">
        <f t="shared" si="682"/>
        <v>0</v>
      </c>
      <c r="FU199" s="52">
        <v>0</v>
      </c>
      <c r="FV199" s="7">
        <v>0</v>
      </c>
      <c r="FW199" s="53">
        <f t="shared" si="683"/>
        <v>0</v>
      </c>
      <c r="FX199" s="52">
        <v>0</v>
      </c>
      <c r="FY199" s="7">
        <v>0</v>
      </c>
      <c r="FZ199" s="53">
        <f t="shared" si="684"/>
        <v>0</v>
      </c>
      <c r="GA199" s="52">
        <v>0</v>
      </c>
      <c r="GB199" s="7">
        <v>0</v>
      </c>
      <c r="GC199" s="53">
        <f t="shared" si="685"/>
        <v>0</v>
      </c>
      <c r="GD199" s="52">
        <v>0</v>
      </c>
      <c r="GE199" s="7">
        <v>0</v>
      </c>
      <c r="GF199" s="53">
        <f t="shared" si="686"/>
        <v>0</v>
      </c>
      <c r="GG199" s="52">
        <v>0</v>
      </c>
      <c r="GH199" s="7">
        <v>0</v>
      </c>
      <c r="GI199" s="53">
        <f t="shared" si="687"/>
        <v>0</v>
      </c>
      <c r="GJ199" s="52">
        <v>0</v>
      </c>
      <c r="GK199" s="7">
        <v>0</v>
      </c>
      <c r="GL199" s="53">
        <f t="shared" si="688"/>
        <v>0</v>
      </c>
      <c r="GM199" s="99">
        <v>1.6</v>
      </c>
      <c r="GN199" s="7">
        <v>30.14</v>
      </c>
      <c r="GO199" s="53">
        <f t="shared" si="689"/>
        <v>18837.5</v>
      </c>
      <c r="GP199" s="52">
        <v>0</v>
      </c>
      <c r="GQ199" s="7">
        <v>0</v>
      </c>
      <c r="GR199" s="53">
        <f t="shared" si="690"/>
        <v>0</v>
      </c>
      <c r="GS199" s="52">
        <v>0</v>
      </c>
      <c r="GT199" s="7">
        <v>0</v>
      </c>
      <c r="GU199" s="53">
        <f t="shared" si="691"/>
        <v>0</v>
      </c>
      <c r="GV199" s="52">
        <v>0</v>
      </c>
      <c r="GW199" s="7">
        <v>0</v>
      </c>
      <c r="GX199" s="53">
        <f t="shared" si="692"/>
        <v>0</v>
      </c>
      <c r="GY199" s="52">
        <v>0</v>
      </c>
      <c r="GZ199" s="7">
        <v>0</v>
      </c>
      <c r="HA199" s="53">
        <f t="shared" si="693"/>
        <v>0</v>
      </c>
      <c r="HB199" s="52">
        <v>0</v>
      </c>
      <c r="HC199" s="7">
        <v>0</v>
      </c>
      <c r="HD199" s="53">
        <f t="shared" si="694"/>
        <v>0</v>
      </c>
      <c r="HE199" s="99">
        <v>0.01</v>
      </c>
      <c r="HF199" s="7">
        <v>3.4159999999999999</v>
      </c>
      <c r="HG199" s="53">
        <f t="shared" si="695"/>
        <v>341599.99999999994</v>
      </c>
      <c r="HH199" s="52">
        <v>0</v>
      </c>
      <c r="HI199" s="7">
        <v>0</v>
      </c>
      <c r="HJ199" s="53">
        <f t="shared" si="696"/>
        <v>0</v>
      </c>
      <c r="HK199" s="99">
        <v>0.06</v>
      </c>
      <c r="HL199" s="7">
        <v>0.38</v>
      </c>
      <c r="HM199" s="53">
        <f t="shared" si="697"/>
        <v>6333.3333333333339</v>
      </c>
      <c r="HN199" s="52">
        <v>0</v>
      </c>
      <c r="HO199" s="7">
        <v>0</v>
      </c>
      <c r="HP199" s="53">
        <f t="shared" si="698"/>
        <v>0</v>
      </c>
      <c r="HQ199" s="52">
        <v>0</v>
      </c>
      <c r="HR199" s="7">
        <v>0</v>
      </c>
      <c r="HS199" s="53">
        <f t="shared" si="699"/>
        <v>0</v>
      </c>
      <c r="HT199" s="99">
        <v>952.30684999999994</v>
      </c>
      <c r="HU199" s="7">
        <v>2622.7310000000002</v>
      </c>
      <c r="HV199" s="53">
        <f t="shared" si="700"/>
        <v>2754.081838222628</v>
      </c>
      <c r="HW199" s="99">
        <v>1742.4502199999999</v>
      </c>
      <c r="HX199" s="7">
        <v>19060.656999999999</v>
      </c>
      <c r="HY199" s="53">
        <f t="shared" si="701"/>
        <v>10938.996581492009</v>
      </c>
      <c r="HZ199" s="10">
        <f t="shared" si="703"/>
        <v>5130.5807800000002</v>
      </c>
      <c r="IA199" s="15">
        <f t="shared" si="704"/>
        <v>49756.891000000003</v>
      </c>
    </row>
    <row r="200" spans="1:235" ht="15" thickBot="1" x14ac:dyDescent="0.35">
      <c r="A200" s="70"/>
      <c r="B200" s="91" t="s">
        <v>17</v>
      </c>
      <c r="C200" s="92">
        <f t="shared" ref="C200:D200" si="706">SUM(C188:C199)</f>
        <v>1.552</v>
      </c>
      <c r="D200" s="93">
        <f t="shared" si="706"/>
        <v>14.675000000000001</v>
      </c>
      <c r="E200" s="55"/>
      <c r="F200" s="92">
        <f t="shared" ref="F200:G200" si="707">SUM(F188:F199)</f>
        <v>6.7999999999999996E-3</v>
      </c>
      <c r="G200" s="93">
        <f t="shared" si="707"/>
        <v>0.65400000000000003</v>
      </c>
      <c r="H200" s="55"/>
      <c r="I200" s="92">
        <f t="shared" ref="I200:J200" si="708">SUM(I188:I199)</f>
        <v>3.7935699999999994</v>
      </c>
      <c r="J200" s="93">
        <f t="shared" si="708"/>
        <v>99.911000000000001</v>
      </c>
      <c r="K200" s="55"/>
      <c r="L200" s="92">
        <f t="shared" ref="L200:M200" si="709">SUM(L188:L199)</f>
        <v>0</v>
      </c>
      <c r="M200" s="93">
        <f t="shared" si="709"/>
        <v>0</v>
      </c>
      <c r="N200" s="55"/>
      <c r="O200" s="92">
        <f t="shared" ref="O200:P200" si="710">SUM(O188:O199)</f>
        <v>0</v>
      </c>
      <c r="P200" s="93">
        <f t="shared" si="710"/>
        <v>0</v>
      </c>
      <c r="Q200" s="55"/>
      <c r="R200" s="92">
        <f t="shared" ref="R200:S200" si="711">SUM(R188:R199)</f>
        <v>3131.7157200000001</v>
      </c>
      <c r="S200" s="93">
        <f t="shared" si="711"/>
        <v>34867.936999999998</v>
      </c>
      <c r="T200" s="55"/>
      <c r="U200" s="92">
        <f t="shared" ref="U200:V200" si="712">SUM(U188:U199)</f>
        <v>0</v>
      </c>
      <c r="V200" s="93">
        <f t="shared" si="712"/>
        <v>0</v>
      </c>
      <c r="W200" s="55"/>
      <c r="X200" s="92">
        <f t="shared" ref="X200:Y200" si="713">SUM(X188:X199)</f>
        <v>0</v>
      </c>
      <c r="Y200" s="93">
        <f t="shared" si="713"/>
        <v>0</v>
      </c>
      <c r="Z200" s="55"/>
      <c r="AA200" s="92">
        <f t="shared" ref="AA200:AB200" si="714">SUM(AA188:AA199)</f>
        <v>0.01</v>
      </c>
      <c r="AB200" s="93">
        <f t="shared" si="714"/>
        <v>0.123</v>
      </c>
      <c r="AC200" s="55"/>
      <c r="AD200" s="92">
        <f t="shared" ref="AD200:AE200" si="715">SUM(AD188:AD199)</f>
        <v>0.14915</v>
      </c>
      <c r="AE200" s="93">
        <f t="shared" si="715"/>
        <v>6.7859999999999996</v>
      </c>
      <c r="AF200" s="55"/>
      <c r="AG200" s="92">
        <f t="shared" ref="AG200:AH200" si="716">SUM(AG188:AG199)</f>
        <v>0</v>
      </c>
      <c r="AH200" s="93">
        <f t="shared" si="716"/>
        <v>0</v>
      </c>
      <c r="AI200" s="55"/>
      <c r="AJ200" s="92">
        <f t="shared" ref="AJ200:AK200" si="717">SUM(AJ188:AJ199)</f>
        <v>0</v>
      </c>
      <c r="AK200" s="93">
        <f t="shared" si="717"/>
        <v>0</v>
      </c>
      <c r="AL200" s="55"/>
      <c r="AM200" s="92">
        <f t="shared" ref="AM200:AN200" si="718">SUM(AM188:AM199)</f>
        <v>0</v>
      </c>
      <c r="AN200" s="93">
        <f t="shared" si="718"/>
        <v>0</v>
      </c>
      <c r="AO200" s="55"/>
      <c r="AP200" s="92">
        <f t="shared" ref="AP200:AQ200" si="719">SUM(AP188:AP199)</f>
        <v>1309.8505099999998</v>
      </c>
      <c r="AQ200" s="93">
        <f t="shared" si="719"/>
        <v>4606.098</v>
      </c>
      <c r="AR200" s="55"/>
      <c r="AS200" s="92">
        <f t="shared" ref="AS200:AT200" si="720">SUM(AS188:AS199)</f>
        <v>2.1000000000000001E-2</v>
      </c>
      <c r="AT200" s="93">
        <f t="shared" si="720"/>
        <v>0.29199999999999998</v>
      </c>
      <c r="AU200" s="55"/>
      <c r="AV200" s="92">
        <f t="shared" ref="AV200:AW200" si="721">SUM(AV188:AV199)</f>
        <v>9</v>
      </c>
      <c r="AW200" s="93">
        <f t="shared" si="721"/>
        <v>112.455</v>
      </c>
      <c r="AX200" s="55"/>
      <c r="AY200" s="92">
        <f t="shared" ref="AY200:AZ200" si="722">SUM(AY188:AY199)</f>
        <v>0</v>
      </c>
      <c r="AZ200" s="93">
        <f t="shared" si="722"/>
        <v>0</v>
      </c>
      <c r="BA200" s="55"/>
      <c r="BB200" s="92">
        <f t="shared" ref="BB200:BC200" si="723">SUM(BB188:BB199)</f>
        <v>0</v>
      </c>
      <c r="BC200" s="93">
        <f t="shared" si="723"/>
        <v>0</v>
      </c>
      <c r="BD200" s="55"/>
      <c r="BE200" s="92">
        <f t="shared" ref="BE200:BF200" si="724">SUM(BE188:BE199)</f>
        <v>1004.0835500000001</v>
      </c>
      <c r="BF200" s="93">
        <f t="shared" si="724"/>
        <v>8859.9410000000007</v>
      </c>
      <c r="BG200" s="55"/>
      <c r="BH200" s="92">
        <f t="shared" ref="BH200:BI200" si="725">SUM(BH188:BH199)</f>
        <v>0</v>
      </c>
      <c r="BI200" s="93">
        <f t="shared" si="725"/>
        <v>0</v>
      </c>
      <c r="BJ200" s="55"/>
      <c r="BK200" s="92">
        <f t="shared" ref="BK200:BL200" si="726">SUM(BK188:BK199)</f>
        <v>0</v>
      </c>
      <c r="BL200" s="93">
        <f t="shared" si="726"/>
        <v>0</v>
      </c>
      <c r="BM200" s="55"/>
      <c r="BN200" s="92">
        <f t="shared" ref="BN200:BO200" si="727">SUM(BN188:BN199)</f>
        <v>0</v>
      </c>
      <c r="BO200" s="93">
        <f t="shared" si="727"/>
        <v>0</v>
      </c>
      <c r="BP200" s="55"/>
      <c r="BQ200" s="92">
        <f t="shared" ref="BQ200:BR200" si="728">SUM(BQ188:BQ199)</f>
        <v>0.3</v>
      </c>
      <c r="BR200" s="93">
        <f t="shared" si="728"/>
        <v>4.9260000000000002</v>
      </c>
      <c r="BS200" s="55"/>
      <c r="BT200" s="92">
        <f t="shared" ref="BT200:BU200" si="729">SUM(BT188:BT199)</f>
        <v>0</v>
      </c>
      <c r="BU200" s="93">
        <f t="shared" si="729"/>
        <v>0</v>
      </c>
      <c r="BV200" s="55"/>
      <c r="BW200" s="92">
        <f t="shared" ref="BW200:BX200" si="730">SUM(BW188:BW199)</f>
        <v>0</v>
      </c>
      <c r="BX200" s="93">
        <f t="shared" si="730"/>
        <v>0</v>
      </c>
      <c r="BY200" s="55"/>
      <c r="BZ200" s="92">
        <f t="shared" ref="BZ200:CA200" si="731">SUM(BZ188:BZ199)</f>
        <v>0</v>
      </c>
      <c r="CA200" s="93">
        <f t="shared" si="731"/>
        <v>0</v>
      </c>
      <c r="CB200" s="55"/>
      <c r="CC200" s="92">
        <f t="shared" ref="CC200:CD200" si="732">SUM(CC188:CC199)</f>
        <v>0</v>
      </c>
      <c r="CD200" s="93">
        <f t="shared" si="732"/>
        <v>0</v>
      </c>
      <c r="CE200" s="55"/>
      <c r="CF200" s="92">
        <f t="shared" ref="CF200:CG200" si="733">SUM(CF188:CF199)</f>
        <v>0</v>
      </c>
      <c r="CG200" s="93">
        <f t="shared" si="733"/>
        <v>0</v>
      </c>
      <c r="CH200" s="55"/>
      <c r="CI200" s="92">
        <f t="shared" ref="CI200:CJ200" si="734">SUM(CI188:CI199)</f>
        <v>0</v>
      </c>
      <c r="CJ200" s="93">
        <f t="shared" si="734"/>
        <v>0</v>
      </c>
      <c r="CK200" s="55"/>
      <c r="CL200" s="92">
        <f t="shared" ref="CL200:CM200" si="735">SUM(CL188:CL199)</f>
        <v>0</v>
      </c>
      <c r="CM200" s="93">
        <f t="shared" si="735"/>
        <v>0</v>
      </c>
      <c r="CN200" s="55"/>
      <c r="CO200" s="92">
        <f t="shared" ref="CO200:CP200" si="736">SUM(CO188:CO199)</f>
        <v>4.0000000000000001E-3</v>
      </c>
      <c r="CP200" s="93">
        <f t="shared" si="736"/>
        <v>1.6339999999999999</v>
      </c>
      <c r="CQ200" s="55"/>
      <c r="CR200" s="92">
        <f t="shared" ref="CR200:CS200" si="737">SUM(CR188:CR199)</f>
        <v>0</v>
      </c>
      <c r="CS200" s="93">
        <f t="shared" si="737"/>
        <v>0</v>
      </c>
      <c r="CT200" s="55"/>
      <c r="CU200" s="92">
        <f t="shared" ref="CU200:CV200" si="738">SUM(CU188:CU199)</f>
        <v>0</v>
      </c>
      <c r="CV200" s="93">
        <f t="shared" si="738"/>
        <v>0</v>
      </c>
      <c r="CW200" s="55"/>
      <c r="CX200" s="92">
        <f t="shared" ref="CX200:CY200" si="739">SUM(CX188:CX199)</f>
        <v>0.44680999999999998</v>
      </c>
      <c r="CY200" s="93">
        <f t="shared" si="739"/>
        <v>21.632000000000001</v>
      </c>
      <c r="CZ200" s="55"/>
      <c r="DA200" s="92">
        <f t="shared" ref="DA200:DB200" si="740">SUM(DA188:DA199)</f>
        <v>6767.1474800000015</v>
      </c>
      <c r="DB200" s="93">
        <f t="shared" si="740"/>
        <v>68204.429000000004</v>
      </c>
      <c r="DC200" s="55"/>
      <c r="DD200" s="92">
        <f t="shared" ref="DD200:DE200" si="741">SUM(DD188:DD199)</f>
        <v>0</v>
      </c>
      <c r="DE200" s="93">
        <f t="shared" si="741"/>
        <v>0</v>
      </c>
      <c r="DF200" s="55"/>
      <c r="DG200" s="92">
        <f t="shared" ref="DG200:DH200" si="742">SUM(DG188:DG199)</f>
        <v>0</v>
      </c>
      <c r="DH200" s="93">
        <f t="shared" si="742"/>
        <v>0</v>
      </c>
      <c r="DI200" s="55"/>
      <c r="DJ200" s="92">
        <f t="shared" ref="DJ200:DK200" si="743">SUM(DJ188:DJ199)</f>
        <v>6.2810699999999997</v>
      </c>
      <c r="DK200" s="93">
        <f t="shared" si="743"/>
        <v>95.565999999999988</v>
      </c>
      <c r="DL200" s="55"/>
      <c r="DM200" s="92">
        <f t="shared" ref="DM200:DN200" si="744">SUM(DM188:DM199)</f>
        <v>0</v>
      </c>
      <c r="DN200" s="93">
        <f t="shared" si="744"/>
        <v>0</v>
      </c>
      <c r="DO200" s="55"/>
      <c r="DP200" s="92">
        <f t="shared" ref="DP200:DQ200" si="745">SUM(DP188:DP199)</f>
        <v>0</v>
      </c>
      <c r="DQ200" s="93">
        <f t="shared" si="745"/>
        <v>0</v>
      </c>
      <c r="DR200" s="55"/>
      <c r="DS200" s="92">
        <f t="shared" ref="DS200:DT200" si="746">SUM(DS188:DS199)</f>
        <v>0</v>
      </c>
      <c r="DT200" s="93">
        <f t="shared" si="746"/>
        <v>0</v>
      </c>
      <c r="DU200" s="55"/>
      <c r="DV200" s="92">
        <f t="shared" ref="DV200:DW200" si="747">SUM(DV188:DV199)</f>
        <v>0</v>
      </c>
      <c r="DW200" s="93">
        <f t="shared" si="747"/>
        <v>0</v>
      </c>
      <c r="DX200" s="55"/>
      <c r="DY200" s="92">
        <f t="shared" ref="DY200:DZ200" si="748">SUM(DY188:DY199)</f>
        <v>7.2843899999999993</v>
      </c>
      <c r="DZ200" s="93">
        <f t="shared" si="748"/>
        <v>139.20699999999999</v>
      </c>
      <c r="EA200" s="55"/>
      <c r="EB200" s="92">
        <f t="shared" ref="EB200:EC200" si="749">SUM(EB188:EB199)</f>
        <v>8415.1815800000004</v>
      </c>
      <c r="EC200" s="93">
        <f t="shared" si="749"/>
        <v>81826.580999999991</v>
      </c>
      <c r="ED200" s="55"/>
      <c r="EE200" s="92">
        <f t="shared" ref="EE200:EF200" si="750">SUM(EE188:EE199)</f>
        <v>0</v>
      </c>
      <c r="EF200" s="93">
        <f t="shared" si="750"/>
        <v>0</v>
      </c>
      <c r="EG200" s="55"/>
      <c r="EH200" s="92">
        <f t="shared" ref="EH200:EI200" si="751">SUM(EH188:EH199)</f>
        <v>7.0000000000000001E-3</v>
      </c>
      <c r="EI200" s="93">
        <f t="shared" si="751"/>
        <v>2.3199999999999998</v>
      </c>
      <c r="EJ200" s="55"/>
      <c r="EK200" s="92">
        <f t="shared" ref="EK200:EL200" si="752">SUM(EK188:EK199)</f>
        <v>6.0499999999999998E-2</v>
      </c>
      <c r="EL200" s="93">
        <f t="shared" si="752"/>
        <v>1.415</v>
      </c>
      <c r="EM200" s="55"/>
      <c r="EN200" s="92">
        <f t="shared" ref="EN200:EO200" si="753">SUM(EN188:EN199)</f>
        <v>0</v>
      </c>
      <c r="EO200" s="93">
        <f t="shared" si="753"/>
        <v>0</v>
      </c>
      <c r="EP200" s="55"/>
      <c r="EQ200" s="92">
        <f t="shared" ref="EQ200:ER200" si="754">SUM(EQ188:EQ199)</f>
        <v>0</v>
      </c>
      <c r="ER200" s="93">
        <f t="shared" si="754"/>
        <v>0</v>
      </c>
      <c r="ES200" s="55"/>
      <c r="ET200" s="92">
        <f t="shared" ref="ET200:EU200" si="755">SUM(ET188:ET199)</f>
        <v>0</v>
      </c>
      <c r="EU200" s="93">
        <f t="shared" si="755"/>
        <v>0</v>
      </c>
      <c r="EV200" s="55"/>
      <c r="EW200" s="92">
        <f t="shared" ref="EW200:EX200" si="756">SUM(EW188:EW199)</f>
        <v>0</v>
      </c>
      <c r="EX200" s="93">
        <f t="shared" si="756"/>
        <v>0</v>
      </c>
      <c r="EY200" s="55"/>
      <c r="EZ200" s="92">
        <f t="shared" ref="EZ200:FA200" si="757">SUM(EZ188:EZ199)</f>
        <v>0</v>
      </c>
      <c r="FA200" s="93">
        <f t="shared" si="757"/>
        <v>0</v>
      </c>
      <c r="FB200" s="55"/>
      <c r="FC200" s="92">
        <f t="shared" ref="FC200:FD200" si="758">SUM(FC188:FC199)</f>
        <v>0</v>
      </c>
      <c r="FD200" s="93">
        <f t="shared" si="758"/>
        <v>0</v>
      </c>
      <c r="FE200" s="55"/>
      <c r="FF200" s="92">
        <f t="shared" ref="FF200:FG200" si="759">SUM(FF188:FF199)</f>
        <v>0</v>
      </c>
      <c r="FG200" s="93">
        <f t="shared" si="759"/>
        <v>0</v>
      </c>
      <c r="FH200" s="55"/>
      <c r="FI200" s="92">
        <f t="shared" ref="FI200:FJ200" si="760">SUM(FI188:FI199)</f>
        <v>34.800980000000003</v>
      </c>
      <c r="FJ200" s="93">
        <f t="shared" si="760"/>
        <v>988.72499999999991</v>
      </c>
      <c r="FK200" s="55"/>
      <c r="FL200" s="92">
        <f t="shared" ref="FL200:FM200" si="761">SUM(FL188:FL199)</f>
        <v>3.4340000000000002</v>
      </c>
      <c r="FM200" s="93">
        <f t="shared" si="761"/>
        <v>72.683999999999997</v>
      </c>
      <c r="FN200" s="55"/>
      <c r="FO200" s="92">
        <f t="shared" ref="FO200:FP200" si="762">SUM(FO188:FO199)</f>
        <v>0</v>
      </c>
      <c r="FP200" s="93">
        <f t="shared" si="762"/>
        <v>0</v>
      </c>
      <c r="FQ200" s="55"/>
      <c r="FR200" s="92">
        <f t="shared" ref="FR200:FS200" si="763">SUM(FR188:FR199)</f>
        <v>0</v>
      </c>
      <c r="FS200" s="93">
        <f t="shared" si="763"/>
        <v>0</v>
      </c>
      <c r="FT200" s="55"/>
      <c r="FU200" s="92">
        <f t="shared" ref="FU200:FV200" si="764">SUM(FU188:FU199)</f>
        <v>4.5999999999999999E-2</v>
      </c>
      <c r="FV200" s="93">
        <f t="shared" si="764"/>
        <v>1.786</v>
      </c>
      <c r="FW200" s="55"/>
      <c r="FX200" s="92">
        <f t="shared" ref="FX200:FY200" si="765">SUM(FX188:FX199)</f>
        <v>0</v>
      </c>
      <c r="FY200" s="93">
        <f t="shared" si="765"/>
        <v>0</v>
      </c>
      <c r="FZ200" s="55"/>
      <c r="GA200" s="92">
        <f t="shared" ref="GA200:GB200" si="766">SUM(GA188:GA199)</f>
        <v>0</v>
      </c>
      <c r="GB200" s="93">
        <f t="shared" si="766"/>
        <v>0</v>
      </c>
      <c r="GC200" s="55"/>
      <c r="GD200" s="92">
        <f t="shared" ref="GD200:GE200" si="767">SUM(GD188:GD199)</f>
        <v>0</v>
      </c>
      <c r="GE200" s="93">
        <f t="shared" si="767"/>
        <v>0</v>
      </c>
      <c r="GF200" s="55"/>
      <c r="GG200" s="92">
        <f t="shared" ref="GG200:GH200" si="768">SUM(GG188:GG199)</f>
        <v>0</v>
      </c>
      <c r="GH200" s="93">
        <f t="shared" si="768"/>
        <v>0</v>
      </c>
      <c r="GI200" s="55"/>
      <c r="GJ200" s="92">
        <f t="shared" ref="GJ200:GK200" si="769">SUM(GJ188:GJ199)</f>
        <v>0</v>
      </c>
      <c r="GK200" s="93">
        <f t="shared" si="769"/>
        <v>0</v>
      </c>
      <c r="GL200" s="55"/>
      <c r="GM200" s="92">
        <f t="shared" ref="GM200:GN200" si="770">SUM(GM188:GM199)</f>
        <v>1.9000000000000001</v>
      </c>
      <c r="GN200" s="93">
        <f t="shared" si="770"/>
        <v>43.593000000000004</v>
      </c>
      <c r="GO200" s="55"/>
      <c r="GP200" s="92">
        <f t="shared" ref="GP200:GQ200" si="771">SUM(GP188:GP199)</f>
        <v>0.2</v>
      </c>
      <c r="GQ200" s="93">
        <f t="shared" si="771"/>
        <v>9.5519999999999996</v>
      </c>
      <c r="GR200" s="55"/>
      <c r="GS200" s="92">
        <f t="shared" ref="GS200:GT200" si="772">SUM(GS188:GS199)</f>
        <v>0</v>
      </c>
      <c r="GT200" s="93">
        <f t="shared" si="772"/>
        <v>0</v>
      </c>
      <c r="GU200" s="55"/>
      <c r="GV200" s="92">
        <f t="shared" ref="GV200:GW200" si="773">SUM(GV188:GV199)</f>
        <v>0</v>
      </c>
      <c r="GW200" s="93">
        <f t="shared" si="773"/>
        <v>0</v>
      </c>
      <c r="GX200" s="55"/>
      <c r="GY200" s="92">
        <f t="shared" ref="GY200:GZ200" si="774">SUM(GY188:GY199)</f>
        <v>0</v>
      </c>
      <c r="GZ200" s="93">
        <f t="shared" si="774"/>
        <v>0</v>
      </c>
      <c r="HA200" s="55"/>
      <c r="HB200" s="92">
        <f t="shared" ref="HB200:HC200" si="775">SUM(HB188:HB199)</f>
        <v>1.61E-2</v>
      </c>
      <c r="HC200" s="93">
        <f t="shared" si="775"/>
        <v>1.335</v>
      </c>
      <c r="HD200" s="55"/>
      <c r="HE200" s="92">
        <f t="shared" ref="HE200:HF200" si="776">SUM(HE188:HE199)</f>
        <v>1.3509999999999999E-2</v>
      </c>
      <c r="HF200" s="93">
        <f t="shared" si="776"/>
        <v>4.516</v>
      </c>
      <c r="HG200" s="55"/>
      <c r="HH200" s="92">
        <f t="shared" ref="HH200:HI200" si="777">SUM(HH188:HH199)</f>
        <v>0.15688999999999997</v>
      </c>
      <c r="HI200" s="93">
        <f t="shared" si="777"/>
        <v>8.2420000000000009</v>
      </c>
      <c r="HJ200" s="55"/>
      <c r="HK200" s="92">
        <f t="shared" ref="HK200:HL200" si="778">SUM(HK188:HK199)</f>
        <v>47.325000000000003</v>
      </c>
      <c r="HL200" s="93">
        <f t="shared" si="778"/>
        <v>913.50800000000004</v>
      </c>
      <c r="HM200" s="55"/>
      <c r="HN200" s="92">
        <f t="shared" ref="HN200:HO200" si="779">SUM(HN188:HN199)</f>
        <v>0</v>
      </c>
      <c r="HO200" s="93">
        <f t="shared" si="779"/>
        <v>0</v>
      </c>
      <c r="HP200" s="55"/>
      <c r="HQ200" s="92">
        <f t="shared" ref="HQ200:HR200" si="780">SUM(HQ188:HQ199)</f>
        <v>0</v>
      </c>
      <c r="HR200" s="93">
        <f t="shared" si="780"/>
        <v>0</v>
      </c>
      <c r="HS200" s="55"/>
      <c r="HT200" s="92">
        <f t="shared" ref="HT200:HU200" si="781">SUM(HT188:HT199)</f>
        <v>4952.2461600000006</v>
      </c>
      <c r="HU200" s="93">
        <f t="shared" si="781"/>
        <v>12836.255000000001</v>
      </c>
      <c r="HV200" s="55"/>
      <c r="HW200" s="92">
        <f t="shared" ref="HW200:HX200" si="782">SUM(HW188:HW199)</f>
        <v>19557.763939999997</v>
      </c>
      <c r="HX200" s="93">
        <f t="shared" si="782"/>
        <v>216977.68</v>
      </c>
      <c r="HY200" s="55"/>
      <c r="HZ200" s="108">
        <f t="shared" si="703"/>
        <v>45254.797710000006</v>
      </c>
      <c r="IA200" s="109">
        <f t="shared" si="704"/>
        <v>430724.45799999998</v>
      </c>
    </row>
    <row r="201" spans="1:235" x14ac:dyDescent="0.3">
      <c r="A201" s="73">
        <v>2023</v>
      </c>
      <c r="B201" s="69" t="s">
        <v>5</v>
      </c>
      <c r="C201" s="52">
        <v>0</v>
      </c>
      <c r="D201" s="7">
        <v>0</v>
      </c>
      <c r="E201" s="53">
        <f>IF(C201=0,0,D201/C201*1000)</f>
        <v>0</v>
      </c>
      <c r="F201" s="52">
        <v>0</v>
      </c>
      <c r="G201" s="7">
        <v>0</v>
      </c>
      <c r="H201" s="53">
        <f t="shared" ref="H201:H212" si="783">IF(F201=0,0,G201/F201*1000)</f>
        <v>0</v>
      </c>
      <c r="I201" s="52">
        <v>0</v>
      </c>
      <c r="J201" s="7">
        <v>0</v>
      </c>
      <c r="K201" s="53">
        <f t="shared" ref="K201:K212" si="784">IF(I201=0,0,J201/I201*1000)</f>
        <v>0</v>
      </c>
      <c r="L201" s="52">
        <v>0</v>
      </c>
      <c r="M201" s="7">
        <v>0</v>
      </c>
      <c r="N201" s="53">
        <f t="shared" ref="N201:N212" si="785">IF(L201=0,0,M201/L201*1000)</f>
        <v>0</v>
      </c>
      <c r="O201" s="52">
        <v>0</v>
      </c>
      <c r="P201" s="7">
        <v>0</v>
      </c>
      <c r="Q201" s="53">
        <f t="shared" ref="Q201:Q212" si="786">IF(O201=0,0,P201/O201*1000)</f>
        <v>0</v>
      </c>
      <c r="R201" s="99">
        <v>201.85290000000001</v>
      </c>
      <c r="S201" s="7">
        <v>1991.8209999999999</v>
      </c>
      <c r="T201" s="53">
        <f t="shared" ref="T201:T212" si="787">IF(R201=0,0,S201/R201*1000)</f>
        <v>9867.6858246772772</v>
      </c>
      <c r="U201" s="52">
        <v>0</v>
      </c>
      <c r="V201" s="7">
        <v>0</v>
      </c>
      <c r="W201" s="53">
        <f t="shared" ref="W201:W212" si="788">IF(U201=0,0,V201/U201*1000)</f>
        <v>0</v>
      </c>
      <c r="X201" s="52">
        <v>0</v>
      </c>
      <c r="Y201" s="7">
        <v>0</v>
      </c>
      <c r="Z201" s="53">
        <f t="shared" ref="Z201:Z212" si="789">IF(X201=0,0,Y201/X201*1000)</f>
        <v>0</v>
      </c>
      <c r="AA201" s="52">
        <v>0</v>
      </c>
      <c r="AB201" s="7">
        <v>0</v>
      </c>
      <c r="AC201" s="53">
        <f t="shared" ref="AC201:AC212" si="790">IF(AA201=0,0,AB201/AA201*1000)</f>
        <v>0</v>
      </c>
      <c r="AD201" s="99">
        <v>0.03</v>
      </c>
      <c r="AE201" s="7">
        <v>10.667999999999999</v>
      </c>
      <c r="AF201" s="53">
        <f t="shared" ref="AF201:AF212" si="791">IF(AD201=0,0,AE201/AD201*1000)</f>
        <v>355599.99999999994</v>
      </c>
      <c r="AG201" s="52">
        <v>0</v>
      </c>
      <c r="AH201" s="7">
        <v>0</v>
      </c>
      <c r="AI201" s="53">
        <f t="shared" ref="AI201:AI212" si="792">IF(AG201=0,0,AH201/AG201*1000)</f>
        <v>0</v>
      </c>
      <c r="AJ201" s="52">
        <v>0</v>
      </c>
      <c r="AK201" s="7">
        <v>0</v>
      </c>
      <c r="AL201" s="53">
        <f t="shared" ref="AL201:AL212" si="793">IF(AJ201=0,0,AK201/AJ201*1000)</f>
        <v>0</v>
      </c>
      <c r="AM201" s="52">
        <v>0</v>
      </c>
      <c r="AN201" s="7">
        <v>0</v>
      </c>
      <c r="AO201" s="53">
        <f t="shared" ref="AO201:AO212" si="794">IF(AM201=0,0,AN201/AM201*1000)</f>
        <v>0</v>
      </c>
      <c r="AP201" s="99">
        <v>102</v>
      </c>
      <c r="AQ201" s="7">
        <v>1101.5999999999999</v>
      </c>
      <c r="AR201" s="53">
        <f t="shared" ref="AR201:AR212" si="795">IF(AP201=0,0,AQ201/AP201*1000)</f>
        <v>10799.999999999998</v>
      </c>
      <c r="AS201" s="52">
        <v>0</v>
      </c>
      <c r="AT201" s="7">
        <v>0</v>
      </c>
      <c r="AU201" s="53">
        <f t="shared" ref="AU201:AU212" si="796">IF(AS201=0,0,AT201/AS201*1000)</f>
        <v>0</v>
      </c>
      <c r="AV201" s="52">
        <v>0</v>
      </c>
      <c r="AW201" s="7">
        <v>0</v>
      </c>
      <c r="AX201" s="53">
        <f t="shared" ref="AX201:AX212" si="797">IF(AV201=0,0,AW201/AV201*1000)</f>
        <v>0</v>
      </c>
      <c r="AY201" s="52">
        <v>0</v>
      </c>
      <c r="AZ201" s="7">
        <v>0</v>
      </c>
      <c r="BA201" s="53">
        <f t="shared" ref="BA201:BA212" si="798">IF(AY201=0,0,AZ201/AY201*1000)</f>
        <v>0</v>
      </c>
      <c r="BB201" s="52">
        <v>0</v>
      </c>
      <c r="BC201" s="7">
        <v>0</v>
      </c>
      <c r="BD201" s="53">
        <f t="shared" ref="BD201:BD212" si="799">IF(BB201=0,0,BC201/BB201*1000)</f>
        <v>0</v>
      </c>
      <c r="BE201" s="99">
        <v>90.423400000000001</v>
      </c>
      <c r="BF201" s="7">
        <v>885.83399999999995</v>
      </c>
      <c r="BG201" s="53">
        <f t="shared" ref="BG201:BG212" si="800">IF(BE201=0,0,BF201/BE201*1000)</f>
        <v>9796.5128495500048</v>
      </c>
      <c r="BH201" s="52">
        <v>0</v>
      </c>
      <c r="BI201" s="7">
        <v>0</v>
      </c>
      <c r="BJ201" s="53">
        <f t="shared" ref="BJ201:BJ212" si="801">IF(BH201=0,0,BI201/BH201*1000)</f>
        <v>0</v>
      </c>
      <c r="BK201" s="52">
        <v>0</v>
      </c>
      <c r="BL201" s="7">
        <v>0</v>
      </c>
      <c r="BM201" s="53">
        <f t="shared" ref="BM201:BM212" si="802">IF(BK201=0,0,BL201/BK201*1000)</f>
        <v>0</v>
      </c>
      <c r="BN201" s="52">
        <v>0</v>
      </c>
      <c r="BO201" s="7">
        <v>0</v>
      </c>
      <c r="BP201" s="53">
        <f t="shared" ref="BP201:BP212" si="803">IF(BN201=0,0,BO201/BN201*1000)</f>
        <v>0</v>
      </c>
      <c r="BQ201" s="52">
        <v>0</v>
      </c>
      <c r="BR201" s="7">
        <v>0</v>
      </c>
      <c r="BS201" s="53">
        <f t="shared" ref="BS201:BS212" si="804">IF(BQ201=0,0,BR201/BQ201*1000)</f>
        <v>0</v>
      </c>
      <c r="BT201" s="52">
        <v>0</v>
      </c>
      <c r="BU201" s="7">
        <v>0</v>
      </c>
      <c r="BV201" s="53">
        <f t="shared" ref="BV201:BV212" si="805">IF(BT201=0,0,BU201/BT201*1000)</f>
        <v>0</v>
      </c>
      <c r="BW201" s="52">
        <v>0</v>
      </c>
      <c r="BX201" s="7">
        <v>0</v>
      </c>
      <c r="BY201" s="53">
        <f t="shared" ref="BY201:BY212" si="806">IF(BW201=0,0,BX201/BW201*1000)</f>
        <v>0</v>
      </c>
      <c r="BZ201" s="52">
        <v>0</v>
      </c>
      <c r="CA201" s="7">
        <v>0</v>
      </c>
      <c r="CB201" s="53">
        <f t="shared" ref="CB201:CB212" si="807">IF(BZ201=0,0,CA201/BZ201*1000)</f>
        <v>0</v>
      </c>
      <c r="CC201" s="52">
        <v>0</v>
      </c>
      <c r="CD201" s="7">
        <v>0</v>
      </c>
      <c r="CE201" s="53">
        <f t="shared" ref="CE201:CE212" si="808">IF(CC201=0,0,CD201/CC201*1000)</f>
        <v>0</v>
      </c>
      <c r="CF201" s="52">
        <v>0</v>
      </c>
      <c r="CG201" s="7">
        <v>0</v>
      </c>
      <c r="CH201" s="53">
        <f t="shared" ref="CH201:CH212" si="809">IF(CF201=0,0,CG201/CF201*1000)</f>
        <v>0</v>
      </c>
      <c r="CI201" s="52">
        <v>0</v>
      </c>
      <c r="CJ201" s="7">
        <v>0</v>
      </c>
      <c r="CK201" s="53">
        <f t="shared" ref="CK201:CK212" si="810">IF(CI201=0,0,CJ201/CI201*1000)</f>
        <v>0</v>
      </c>
      <c r="CL201" s="52">
        <v>0</v>
      </c>
      <c r="CM201" s="7">
        <v>0</v>
      </c>
      <c r="CN201" s="53">
        <f t="shared" ref="CN201:CN212" si="811">IF(CL201=0,0,CM201/CL201*1000)</f>
        <v>0</v>
      </c>
      <c r="CO201" s="52">
        <v>0</v>
      </c>
      <c r="CP201" s="7">
        <v>0</v>
      </c>
      <c r="CQ201" s="53">
        <f t="shared" ref="CQ201:CQ212" si="812">IF(CO201=0,0,CP201/CO201*1000)</f>
        <v>0</v>
      </c>
      <c r="CR201" s="52">
        <v>0</v>
      </c>
      <c r="CS201" s="7">
        <v>0</v>
      </c>
      <c r="CT201" s="53">
        <f t="shared" ref="CT201:CT212" si="813">IF(CR201=0,0,CS201/CR201*1000)</f>
        <v>0</v>
      </c>
      <c r="CU201" s="52">
        <v>0</v>
      </c>
      <c r="CV201" s="7">
        <v>0</v>
      </c>
      <c r="CW201" s="53">
        <f t="shared" ref="CW201:CW212" si="814">IF(CU201=0,0,CV201/CU201*1000)</f>
        <v>0</v>
      </c>
      <c r="CX201" s="52">
        <v>0</v>
      </c>
      <c r="CY201" s="7">
        <v>0</v>
      </c>
      <c r="CZ201" s="53">
        <f t="shared" ref="CZ201:CZ212" si="815">IF(CX201=0,0,CY201/CX201*1000)</f>
        <v>0</v>
      </c>
      <c r="DA201" s="99">
        <v>106.02200000000001</v>
      </c>
      <c r="DB201" s="7">
        <v>2021.271</v>
      </c>
      <c r="DC201" s="53">
        <f t="shared" ref="DC201:DC212" si="816">IF(DA201=0,0,DB201/DA201*1000)</f>
        <v>19064.637528060215</v>
      </c>
      <c r="DD201" s="52">
        <v>0</v>
      </c>
      <c r="DE201" s="7">
        <v>0</v>
      </c>
      <c r="DF201" s="53">
        <f t="shared" ref="DF201:DF212" si="817">IF(DD201=0,0,DE201/DD201*1000)</f>
        <v>0</v>
      </c>
      <c r="DG201" s="52">
        <v>0</v>
      </c>
      <c r="DH201" s="7">
        <v>0</v>
      </c>
      <c r="DI201" s="53">
        <f t="shared" ref="DI201:DI212" si="818">IF(DG201=0,0,DH201/DG201*1000)</f>
        <v>0</v>
      </c>
      <c r="DJ201" s="99">
        <v>0.17</v>
      </c>
      <c r="DK201" s="7">
        <v>2.0350000000000001</v>
      </c>
      <c r="DL201" s="53">
        <f t="shared" ref="DL201:DL212" si="819">IF(DJ201=0,0,DK201/DJ201*1000)</f>
        <v>11970.588235294117</v>
      </c>
      <c r="DM201" s="52">
        <v>0</v>
      </c>
      <c r="DN201" s="7">
        <v>0</v>
      </c>
      <c r="DO201" s="53">
        <f t="shared" ref="DO201:DO212" si="820">IF(DM201=0,0,DN201/DM201*1000)</f>
        <v>0</v>
      </c>
      <c r="DP201" s="52">
        <v>0</v>
      </c>
      <c r="DQ201" s="7">
        <v>0</v>
      </c>
      <c r="DR201" s="53">
        <f t="shared" ref="DR201:DR212" si="821">IF(DP201=0,0,DQ201/DP201*1000)</f>
        <v>0</v>
      </c>
      <c r="DS201" s="52">
        <v>0</v>
      </c>
      <c r="DT201" s="7">
        <v>0</v>
      </c>
      <c r="DU201" s="53">
        <f t="shared" ref="DU201:DU212" si="822">IF(DS201=0,0,DT201/DS201*1000)</f>
        <v>0</v>
      </c>
      <c r="DV201" s="52">
        <v>0</v>
      </c>
      <c r="DW201" s="7">
        <v>0</v>
      </c>
      <c r="DX201" s="53">
        <f t="shared" ref="DX201:DX212" si="823">IF(DV201=0,0,DW201/DV201*1000)</f>
        <v>0</v>
      </c>
      <c r="DY201" s="99">
        <v>0.628</v>
      </c>
      <c r="DZ201" s="7">
        <v>9.6620000000000008</v>
      </c>
      <c r="EA201" s="53">
        <f t="shared" ref="EA201:EA212" si="824">IF(DY201=0,0,DZ201/DY201*1000)</f>
        <v>15385.350318471339</v>
      </c>
      <c r="EB201" s="99">
        <v>1051.2516900000001</v>
      </c>
      <c r="EC201" s="7">
        <v>12098.932000000001</v>
      </c>
      <c r="ED201" s="53">
        <f t="shared" ref="ED201:ED212" si="825">IF(EB201=0,0,EC201/EB201*1000)</f>
        <v>11509.072579945152</v>
      </c>
      <c r="EE201" s="52">
        <v>0</v>
      </c>
      <c r="EF201" s="7">
        <v>0</v>
      </c>
      <c r="EG201" s="53">
        <f t="shared" ref="EG201:EG212" si="826">IF(EE201=0,0,EF201/EE201*1000)</f>
        <v>0</v>
      </c>
      <c r="EH201" s="52">
        <v>0</v>
      </c>
      <c r="EI201" s="7">
        <v>0</v>
      </c>
      <c r="EJ201" s="53">
        <f t="shared" ref="EJ201:EJ212" si="827">IF(EH201=0,0,EI201/EH201*1000)</f>
        <v>0</v>
      </c>
      <c r="EK201" s="52">
        <v>0</v>
      </c>
      <c r="EL201" s="7">
        <v>0</v>
      </c>
      <c r="EM201" s="53">
        <f t="shared" ref="EM201:EM212" si="828">IF(EK201=0,0,EL201/EK201*1000)</f>
        <v>0</v>
      </c>
      <c r="EN201" s="52">
        <v>0</v>
      </c>
      <c r="EO201" s="7">
        <v>0</v>
      </c>
      <c r="EP201" s="53">
        <f t="shared" ref="EP201:EP212" si="829">IF(EN201=0,0,EO201/EN201*1000)</f>
        <v>0</v>
      </c>
      <c r="EQ201" s="52">
        <v>0</v>
      </c>
      <c r="ER201" s="7">
        <v>0</v>
      </c>
      <c r="ES201" s="53">
        <f t="shared" ref="ES201:ES212" si="830">IF(EQ201=0,0,ER201/EQ201*1000)</f>
        <v>0</v>
      </c>
      <c r="ET201" s="52">
        <v>0</v>
      </c>
      <c r="EU201" s="7">
        <v>0</v>
      </c>
      <c r="EV201" s="53">
        <f t="shared" ref="EV201:EV212" si="831">IF(ET201=0,0,EU201/ET201*1000)</f>
        <v>0</v>
      </c>
      <c r="EW201" s="52">
        <v>0</v>
      </c>
      <c r="EX201" s="7">
        <v>0</v>
      </c>
      <c r="EY201" s="53">
        <f t="shared" ref="EY201:EY212" si="832">IF(EW201=0,0,EX201/EW201*1000)</f>
        <v>0</v>
      </c>
      <c r="EZ201" s="52">
        <v>0</v>
      </c>
      <c r="FA201" s="7">
        <v>0</v>
      </c>
      <c r="FB201" s="53">
        <f t="shared" ref="FB201:FB212" si="833">IF(EZ201=0,0,FA201/EZ201*1000)</f>
        <v>0</v>
      </c>
      <c r="FC201" s="52">
        <v>0</v>
      </c>
      <c r="FD201" s="7">
        <v>0</v>
      </c>
      <c r="FE201" s="53">
        <f t="shared" ref="FE201:FE212" si="834">IF(FC201=0,0,FD201/FC201*1000)</f>
        <v>0</v>
      </c>
      <c r="FF201" s="52">
        <v>0</v>
      </c>
      <c r="FG201" s="7">
        <v>0</v>
      </c>
      <c r="FH201" s="53">
        <f t="shared" ref="FH201:FH212" si="835">IF(FF201=0,0,FG201/FF201*1000)</f>
        <v>0</v>
      </c>
      <c r="FI201" s="99">
        <v>0.6</v>
      </c>
      <c r="FJ201" s="7">
        <v>24.792000000000002</v>
      </c>
      <c r="FK201" s="53">
        <f t="shared" ref="FK201:FK212" si="836">IF(FI201=0,0,FJ201/FI201*1000)</f>
        <v>41320.000000000007</v>
      </c>
      <c r="FL201" s="52">
        <v>0</v>
      </c>
      <c r="FM201" s="7">
        <v>0</v>
      </c>
      <c r="FN201" s="53">
        <f t="shared" ref="FN201:FN212" si="837">IF(FL201=0,0,FM201/FL201*1000)</f>
        <v>0</v>
      </c>
      <c r="FO201" s="52">
        <v>0</v>
      </c>
      <c r="FP201" s="7">
        <v>0</v>
      </c>
      <c r="FQ201" s="53">
        <f t="shared" ref="FQ201:FQ212" si="838">IF(FO201=0,0,FP201/FO201*1000)</f>
        <v>0</v>
      </c>
      <c r="FR201" s="52">
        <v>0</v>
      </c>
      <c r="FS201" s="7">
        <v>0</v>
      </c>
      <c r="FT201" s="53">
        <f t="shared" ref="FT201:FT212" si="839">IF(FR201=0,0,FS201/FR201*1000)</f>
        <v>0</v>
      </c>
      <c r="FU201" s="52">
        <v>0</v>
      </c>
      <c r="FV201" s="7">
        <v>0</v>
      </c>
      <c r="FW201" s="53">
        <f t="shared" ref="FW201:FW212" si="840">IF(FU201=0,0,FV201/FU201*1000)</f>
        <v>0</v>
      </c>
      <c r="FX201" s="52">
        <v>0</v>
      </c>
      <c r="FY201" s="7">
        <v>0</v>
      </c>
      <c r="FZ201" s="53">
        <f t="shared" ref="FZ201:FZ212" si="841">IF(FX201=0,0,FY201/FX201*1000)</f>
        <v>0</v>
      </c>
      <c r="GA201" s="52">
        <v>0</v>
      </c>
      <c r="GB201" s="7">
        <v>0</v>
      </c>
      <c r="GC201" s="53">
        <f t="shared" ref="GC201:GC212" si="842">IF(GA201=0,0,GB201/GA201*1000)</f>
        <v>0</v>
      </c>
      <c r="GD201" s="52">
        <v>0</v>
      </c>
      <c r="GE201" s="7">
        <v>0</v>
      </c>
      <c r="GF201" s="53">
        <f t="shared" ref="GF201:GF212" si="843">IF(GD201=0,0,GE201/GD201*1000)</f>
        <v>0</v>
      </c>
      <c r="GG201" s="52">
        <v>0</v>
      </c>
      <c r="GH201" s="7">
        <v>0</v>
      </c>
      <c r="GI201" s="53">
        <f t="shared" ref="GI201:GI212" si="844">IF(GG201=0,0,GH201/GG201*1000)</f>
        <v>0</v>
      </c>
      <c r="GJ201" s="52">
        <v>0</v>
      </c>
      <c r="GK201" s="7">
        <v>0</v>
      </c>
      <c r="GL201" s="53">
        <f t="shared" ref="GL201:GL212" si="845">IF(GJ201=0,0,GK201/GJ201*1000)</f>
        <v>0</v>
      </c>
      <c r="GM201" s="99">
        <v>1.1000000000000001</v>
      </c>
      <c r="GN201" s="7">
        <v>20.507000000000001</v>
      </c>
      <c r="GO201" s="53">
        <f t="shared" ref="GO201:GO212" si="846">IF(GM201=0,0,GN201/GM201*1000)</f>
        <v>18642.727272727272</v>
      </c>
      <c r="GP201" s="99">
        <v>0.02</v>
      </c>
      <c r="GQ201" s="7">
        <v>0.36</v>
      </c>
      <c r="GR201" s="53">
        <f t="shared" ref="GR201:GR212" si="847">IF(GP201=0,0,GQ201/GP201*1000)</f>
        <v>18000</v>
      </c>
      <c r="GS201" s="52">
        <v>0</v>
      </c>
      <c r="GT201" s="7">
        <v>0</v>
      </c>
      <c r="GU201" s="53">
        <f t="shared" ref="GU201:GU212" si="848">IF(GS201=0,0,GT201/GS201*1000)</f>
        <v>0</v>
      </c>
      <c r="GV201" s="52">
        <v>0</v>
      </c>
      <c r="GW201" s="7">
        <v>0</v>
      </c>
      <c r="GX201" s="53">
        <f t="shared" ref="GX201:GX212" si="849">IF(GV201=0,0,GW201/GV201*1000)</f>
        <v>0</v>
      </c>
      <c r="GY201" s="52">
        <v>0</v>
      </c>
      <c r="GZ201" s="7">
        <v>0</v>
      </c>
      <c r="HA201" s="53">
        <f t="shared" ref="HA201:HA212" si="850">IF(GY201=0,0,GZ201/GY201*1000)</f>
        <v>0</v>
      </c>
      <c r="HB201" s="52">
        <v>0</v>
      </c>
      <c r="HC201" s="7">
        <v>0</v>
      </c>
      <c r="HD201" s="53">
        <f t="shared" ref="HD201:HD212" si="851">IF(HB201=0,0,HC201/HB201*1000)</f>
        <v>0</v>
      </c>
      <c r="HE201" s="52">
        <v>0</v>
      </c>
      <c r="HF201" s="7">
        <v>0</v>
      </c>
      <c r="HG201" s="53">
        <f t="shared" ref="HG201:HG212" si="852">IF(HE201=0,0,HF201/HE201*1000)</f>
        <v>0</v>
      </c>
      <c r="HH201" s="52">
        <v>0</v>
      </c>
      <c r="HI201" s="7">
        <v>0</v>
      </c>
      <c r="HJ201" s="53">
        <f t="shared" ref="HJ201:HJ212" si="853">IF(HH201=0,0,HI201/HH201*1000)</f>
        <v>0</v>
      </c>
      <c r="HK201" s="52">
        <v>0</v>
      </c>
      <c r="HL201" s="7">
        <v>0</v>
      </c>
      <c r="HM201" s="53">
        <f t="shared" ref="HM201:HM212" si="854">IF(HK201=0,0,HL201/HK201*1000)</f>
        <v>0</v>
      </c>
      <c r="HN201" s="52">
        <v>0</v>
      </c>
      <c r="HO201" s="7">
        <v>0</v>
      </c>
      <c r="HP201" s="53">
        <f t="shared" ref="HP201:HP212" si="855">IF(HN201=0,0,HO201/HN201*1000)</f>
        <v>0</v>
      </c>
      <c r="HQ201" s="52">
        <v>0</v>
      </c>
      <c r="HR201" s="7">
        <v>0</v>
      </c>
      <c r="HS201" s="53">
        <f t="shared" ref="HS201:HS212" si="856">IF(HQ201=0,0,HR201/HQ201*1000)</f>
        <v>0</v>
      </c>
      <c r="HT201" s="99">
        <v>1428.277</v>
      </c>
      <c r="HU201" s="7">
        <v>2911.895</v>
      </c>
      <c r="HV201" s="53">
        <f t="shared" ref="HV201:HV212" si="857">IF(HT201=0,0,HU201/HT201*1000)</f>
        <v>2038.7466856919211</v>
      </c>
      <c r="HW201" s="99">
        <v>1502.7629999999999</v>
      </c>
      <c r="HX201" s="7">
        <v>15766.041999999999</v>
      </c>
      <c r="HY201" s="53">
        <f t="shared" ref="HY201:HY212" si="858">IF(HW201=0,0,HX201/HW201*1000)</f>
        <v>10491.369563929908</v>
      </c>
      <c r="HZ201" s="88">
        <f>SUMIF($C$5:$HY$5,"Ton",C201:HY201)</f>
        <v>4485.1379899999993</v>
      </c>
      <c r="IA201" s="104">
        <f>SUMIF($C$5:$HY$5,"F*",C201:HY201)</f>
        <v>36845.419000000002</v>
      </c>
    </row>
    <row r="202" spans="1:235" x14ac:dyDescent="0.3">
      <c r="A202" s="73">
        <v>2023</v>
      </c>
      <c r="B202" s="69" t="s">
        <v>6</v>
      </c>
      <c r="C202" s="52">
        <v>0</v>
      </c>
      <c r="D202" s="7">
        <v>0</v>
      </c>
      <c r="E202" s="53">
        <f t="shared" ref="E202:E203" si="859">IF(C202=0,0,D202/C202*1000)</f>
        <v>0</v>
      </c>
      <c r="F202" s="52">
        <v>0</v>
      </c>
      <c r="G202" s="7">
        <v>0</v>
      </c>
      <c r="H202" s="53">
        <f t="shared" si="783"/>
        <v>0</v>
      </c>
      <c r="I202" s="99">
        <v>0.05</v>
      </c>
      <c r="J202" s="7">
        <v>11.8</v>
      </c>
      <c r="K202" s="53">
        <f t="shared" si="784"/>
        <v>236000</v>
      </c>
      <c r="L202" s="52">
        <v>0</v>
      </c>
      <c r="M202" s="7">
        <v>0</v>
      </c>
      <c r="N202" s="53">
        <f t="shared" si="785"/>
        <v>0</v>
      </c>
      <c r="O202" s="52">
        <v>0</v>
      </c>
      <c r="P202" s="7">
        <v>0</v>
      </c>
      <c r="Q202" s="53">
        <f t="shared" si="786"/>
        <v>0</v>
      </c>
      <c r="R202" s="99">
        <v>386.65853000000004</v>
      </c>
      <c r="S202" s="7">
        <v>4125.8410000000003</v>
      </c>
      <c r="T202" s="53">
        <f t="shared" si="787"/>
        <v>10670.5029887741</v>
      </c>
      <c r="U202" s="52">
        <v>0</v>
      </c>
      <c r="V202" s="7">
        <v>0</v>
      </c>
      <c r="W202" s="53">
        <f t="shared" si="788"/>
        <v>0</v>
      </c>
      <c r="X202" s="52">
        <v>0</v>
      </c>
      <c r="Y202" s="7">
        <v>0</v>
      </c>
      <c r="Z202" s="53">
        <f t="shared" si="789"/>
        <v>0</v>
      </c>
      <c r="AA202" s="52">
        <v>0</v>
      </c>
      <c r="AB202" s="7">
        <v>0</v>
      </c>
      <c r="AC202" s="53">
        <f t="shared" si="790"/>
        <v>0</v>
      </c>
      <c r="AD202" s="52">
        <v>0</v>
      </c>
      <c r="AE202" s="7">
        <v>0</v>
      </c>
      <c r="AF202" s="53">
        <f t="shared" si="791"/>
        <v>0</v>
      </c>
      <c r="AG202" s="52">
        <v>0</v>
      </c>
      <c r="AH202" s="7">
        <v>0</v>
      </c>
      <c r="AI202" s="53">
        <f t="shared" si="792"/>
        <v>0</v>
      </c>
      <c r="AJ202" s="52">
        <v>0</v>
      </c>
      <c r="AK202" s="7">
        <v>0</v>
      </c>
      <c r="AL202" s="53">
        <f t="shared" si="793"/>
        <v>0</v>
      </c>
      <c r="AM202" s="52">
        <v>0</v>
      </c>
      <c r="AN202" s="7">
        <v>0</v>
      </c>
      <c r="AO202" s="53">
        <f t="shared" si="794"/>
        <v>0</v>
      </c>
      <c r="AP202" s="99">
        <v>68</v>
      </c>
      <c r="AQ202" s="7">
        <v>133.28</v>
      </c>
      <c r="AR202" s="53">
        <f t="shared" si="795"/>
        <v>1960</v>
      </c>
      <c r="AS202" s="52">
        <v>0</v>
      </c>
      <c r="AT202" s="7">
        <v>0</v>
      </c>
      <c r="AU202" s="53">
        <f t="shared" si="796"/>
        <v>0</v>
      </c>
      <c r="AV202" s="52">
        <v>0</v>
      </c>
      <c r="AW202" s="7">
        <v>0</v>
      </c>
      <c r="AX202" s="53">
        <f t="shared" si="797"/>
        <v>0</v>
      </c>
      <c r="AY202" s="52">
        <v>0</v>
      </c>
      <c r="AZ202" s="7">
        <v>0</v>
      </c>
      <c r="BA202" s="53">
        <f t="shared" si="798"/>
        <v>0</v>
      </c>
      <c r="BB202" s="52">
        <v>0</v>
      </c>
      <c r="BC202" s="7">
        <v>0</v>
      </c>
      <c r="BD202" s="53">
        <f t="shared" si="799"/>
        <v>0</v>
      </c>
      <c r="BE202" s="99">
        <v>12.862680000000001</v>
      </c>
      <c r="BF202" s="7">
        <v>239.21199999999999</v>
      </c>
      <c r="BG202" s="53">
        <f t="shared" si="800"/>
        <v>18597.368511072338</v>
      </c>
      <c r="BH202" s="52">
        <v>0</v>
      </c>
      <c r="BI202" s="7">
        <v>0</v>
      </c>
      <c r="BJ202" s="53">
        <f t="shared" si="801"/>
        <v>0</v>
      </c>
      <c r="BK202" s="52">
        <v>0</v>
      </c>
      <c r="BL202" s="7">
        <v>0</v>
      </c>
      <c r="BM202" s="53">
        <f t="shared" si="802"/>
        <v>0</v>
      </c>
      <c r="BN202" s="52">
        <v>0</v>
      </c>
      <c r="BO202" s="7">
        <v>0</v>
      </c>
      <c r="BP202" s="53">
        <f t="shared" si="803"/>
        <v>0</v>
      </c>
      <c r="BQ202" s="52">
        <v>0</v>
      </c>
      <c r="BR202" s="7">
        <v>0</v>
      </c>
      <c r="BS202" s="53">
        <f t="shared" si="804"/>
        <v>0</v>
      </c>
      <c r="BT202" s="52">
        <v>0</v>
      </c>
      <c r="BU202" s="7">
        <v>0</v>
      </c>
      <c r="BV202" s="53">
        <f t="shared" si="805"/>
        <v>0</v>
      </c>
      <c r="BW202" s="52">
        <v>0</v>
      </c>
      <c r="BX202" s="7">
        <v>0</v>
      </c>
      <c r="BY202" s="53">
        <f t="shared" si="806"/>
        <v>0</v>
      </c>
      <c r="BZ202" s="52">
        <v>0</v>
      </c>
      <c r="CA202" s="7">
        <v>0</v>
      </c>
      <c r="CB202" s="53">
        <f t="shared" si="807"/>
        <v>0</v>
      </c>
      <c r="CC202" s="52">
        <v>0</v>
      </c>
      <c r="CD202" s="7">
        <v>0</v>
      </c>
      <c r="CE202" s="53">
        <f t="shared" si="808"/>
        <v>0</v>
      </c>
      <c r="CF202" s="52">
        <v>0</v>
      </c>
      <c r="CG202" s="7">
        <v>0</v>
      </c>
      <c r="CH202" s="53">
        <f t="shared" si="809"/>
        <v>0</v>
      </c>
      <c r="CI202" s="52">
        <v>0</v>
      </c>
      <c r="CJ202" s="7">
        <v>0</v>
      </c>
      <c r="CK202" s="53">
        <f t="shared" si="810"/>
        <v>0</v>
      </c>
      <c r="CL202" s="52">
        <v>0</v>
      </c>
      <c r="CM202" s="7">
        <v>0</v>
      </c>
      <c r="CN202" s="53">
        <f t="shared" si="811"/>
        <v>0</v>
      </c>
      <c r="CO202" s="52">
        <v>0</v>
      </c>
      <c r="CP202" s="7">
        <v>0</v>
      </c>
      <c r="CQ202" s="53">
        <f t="shared" si="812"/>
        <v>0</v>
      </c>
      <c r="CR202" s="52">
        <v>0</v>
      </c>
      <c r="CS202" s="7">
        <v>0</v>
      </c>
      <c r="CT202" s="53">
        <f t="shared" si="813"/>
        <v>0</v>
      </c>
      <c r="CU202" s="52">
        <v>0</v>
      </c>
      <c r="CV202" s="7">
        <v>0</v>
      </c>
      <c r="CW202" s="53">
        <f t="shared" si="814"/>
        <v>0</v>
      </c>
      <c r="CX202" s="52">
        <v>0</v>
      </c>
      <c r="CY202" s="7">
        <v>0</v>
      </c>
      <c r="CZ202" s="53">
        <f t="shared" si="815"/>
        <v>0</v>
      </c>
      <c r="DA202" s="99">
        <v>274.435</v>
      </c>
      <c r="DB202" s="7">
        <v>3576.78</v>
      </c>
      <c r="DC202" s="53">
        <f t="shared" si="816"/>
        <v>13033.250132089566</v>
      </c>
      <c r="DD202" s="52">
        <v>0</v>
      </c>
      <c r="DE202" s="7">
        <v>0</v>
      </c>
      <c r="DF202" s="53">
        <f t="shared" si="817"/>
        <v>0</v>
      </c>
      <c r="DG202" s="52">
        <v>0</v>
      </c>
      <c r="DH202" s="7">
        <v>0</v>
      </c>
      <c r="DI202" s="53">
        <f t="shared" si="818"/>
        <v>0</v>
      </c>
      <c r="DJ202" s="99">
        <v>0.15</v>
      </c>
      <c r="DK202" s="7">
        <v>7.2</v>
      </c>
      <c r="DL202" s="53">
        <f t="shared" si="819"/>
        <v>48000</v>
      </c>
      <c r="DM202" s="52">
        <v>0</v>
      </c>
      <c r="DN202" s="7">
        <v>0</v>
      </c>
      <c r="DO202" s="53">
        <f t="shared" si="820"/>
        <v>0</v>
      </c>
      <c r="DP202" s="52">
        <v>0</v>
      </c>
      <c r="DQ202" s="7">
        <v>0</v>
      </c>
      <c r="DR202" s="53">
        <f t="shared" si="821"/>
        <v>0</v>
      </c>
      <c r="DS202" s="52">
        <v>0</v>
      </c>
      <c r="DT202" s="7">
        <v>0</v>
      </c>
      <c r="DU202" s="53">
        <f t="shared" si="822"/>
        <v>0</v>
      </c>
      <c r="DV202" s="52">
        <v>0</v>
      </c>
      <c r="DW202" s="7">
        <v>0</v>
      </c>
      <c r="DX202" s="53">
        <f t="shared" si="823"/>
        <v>0</v>
      </c>
      <c r="DY202" s="99">
        <v>1.3927499999999999</v>
      </c>
      <c r="DZ202" s="7">
        <v>64.108000000000004</v>
      </c>
      <c r="EA202" s="53">
        <f t="shared" si="824"/>
        <v>46029.797163884403</v>
      </c>
      <c r="EB202" s="99">
        <v>638.45960000000002</v>
      </c>
      <c r="EC202" s="7">
        <v>8124.4049999999997</v>
      </c>
      <c r="ED202" s="53">
        <f t="shared" si="825"/>
        <v>12725.010321718084</v>
      </c>
      <c r="EE202" s="52">
        <v>0</v>
      </c>
      <c r="EF202" s="7">
        <v>0</v>
      </c>
      <c r="EG202" s="53">
        <f t="shared" si="826"/>
        <v>0</v>
      </c>
      <c r="EH202" s="52">
        <v>0</v>
      </c>
      <c r="EI202" s="7">
        <v>0</v>
      </c>
      <c r="EJ202" s="53">
        <f t="shared" si="827"/>
        <v>0</v>
      </c>
      <c r="EK202" s="52">
        <v>0</v>
      </c>
      <c r="EL202" s="7">
        <v>0</v>
      </c>
      <c r="EM202" s="53">
        <f t="shared" si="828"/>
        <v>0</v>
      </c>
      <c r="EN202" s="52">
        <v>0</v>
      </c>
      <c r="EO202" s="7">
        <v>0</v>
      </c>
      <c r="EP202" s="53">
        <f t="shared" si="829"/>
        <v>0</v>
      </c>
      <c r="EQ202" s="52">
        <v>0</v>
      </c>
      <c r="ER202" s="7">
        <v>0</v>
      </c>
      <c r="ES202" s="53">
        <f t="shared" si="830"/>
        <v>0</v>
      </c>
      <c r="ET202" s="52">
        <v>0</v>
      </c>
      <c r="EU202" s="7">
        <v>0</v>
      </c>
      <c r="EV202" s="53">
        <f t="shared" si="831"/>
        <v>0</v>
      </c>
      <c r="EW202" s="52">
        <v>0</v>
      </c>
      <c r="EX202" s="7">
        <v>0</v>
      </c>
      <c r="EY202" s="53">
        <f t="shared" si="832"/>
        <v>0</v>
      </c>
      <c r="EZ202" s="52">
        <v>0</v>
      </c>
      <c r="FA202" s="7">
        <v>0</v>
      </c>
      <c r="FB202" s="53">
        <f t="shared" si="833"/>
        <v>0</v>
      </c>
      <c r="FC202" s="52">
        <v>0</v>
      </c>
      <c r="FD202" s="7">
        <v>0</v>
      </c>
      <c r="FE202" s="53">
        <f t="shared" si="834"/>
        <v>0</v>
      </c>
      <c r="FF202" s="52">
        <v>0</v>
      </c>
      <c r="FG202" s="7">
        <v>0</v>
      </c>
      <c r="FH202" s="53">
        <f t="shared" si="835"/>
        <v>0</v>
      </c>
      <c r="FI202" s="52">
        <v>0</v>
      </c>
      <c r="FJ202" s="7">
        <v>0</v>
      </c>
      <c r="FK202" s="53">
        <f t="shared" si="836"/>
        <v>0</v>
      </c>
      <c r="FL202" s="52">
        <v>0</v>
      </c>
      <c r="FM202" s="7">
        <v>0</v>
      </c>
      <c r="FN202" s="53">
        <f t="shared" si="837"/>
        <v>0</v>
      </c>
      <c r="FO202" s="52">
        <v>0</v>
      </c>
      <c r="FP202" s="7">
        <v>0</v>
      </c>
      <c r="FQ202" s="53">
        <f t="shared" si="838"/>
        <v>0</v>
      </c>
      <c r="FR202" s="52">
        <v>0</v>
      </c>
      <c r="FS202" s="7">
        <v>0</v>
      </c>
      <c r="FT202" s="53">
        <f t="shared" si="839"/>
        <v>0</v>
      </c>
      <c r="FU202" s="52">
        <v>0</v>
      </c>
      <c r="FV202" s="7">
        <v>0</v>
      </c>
      <c r="FW202" s="53">
        <f t="shared" si="840"/>
        <v>0</v>
      </c>
      <c r="FX202" s="52">
        <v>0</v>
      </c>
      <c r="FY202" s="7">
        <v>0</v>
      </c>
      <c r="FZ202" s="53">
        <f t="shared" si="841"/>
        <v>0</v>
      </c>
      <c r="GA202" s="52">
        <v>0</v>
      </c>
      <c r="GB202" s="7">
        <v>0</v>
      </c>
      <c r="GC202" s="53">
        <f t="shared" si="842"/>
        <v>0</v>
      </c>
      <c r="GD202" s="52">
        <v>0</v>
      </c>
      <c r="GE202" s="7">
        <v>0</v>
      </c>
      <c r="GF202" s="53">
        <f t="shared" si="843"/>
        <v>0</v>
      </c>
      <c r="GG202" s="52">
        <v>0</v>
      </c>
      <c r="GH202" s="7">
        <v>0</v>
      </c>
      <c r="GI202" s="53">
        <f t="shared" si="844"/>
        <v>0</v>
      </c>
      <c r="GJ202" s="52">
        <v>0</v>
      </c>
      <c r="GK202" s="7">
        <v>0</v>
      </c>
      <c r="GL202" s="53">
        <f t="shared" si="845"/>
        <v>0</v>
      </c>
      <c r="GM202" s="99">
        <v>0.92</v>
      </c>
      <c r="GN202" s="7">
        <v>23.527999999999999</v>
      </c>
      <c r="GO202" s="53">
        <f t="shared" si="846"/>
        <v>25573.913043478256</v>
      </c>
      <c r="GP202" s="99">
        <v>0.13400000000000001</v>
      </c>
      <c r="GQ202" s="7">
        <v>4.29</v>
      </c>
      <c r="GR202" s="53">
        <f t="shared" si="847"/>
        <v>32014.925373134323</v>
      </c>
      <c r="GS202" s="52">
        <v>0</v>
      </c>
      <c r="GT202" s="7">
        <v>0</v>
      </c>
      <c r="GU202" s="53">
        <f t="shared" si="848"/>
        <v>0</v>
      </c>
      <c r="GV202" s="52">
        <v>0</v>
      </c>
      <c r="GW202" s="7">
        <v>0</v>
      </c>
      <c r="GX202" s="53">
        <f t="shared" si="849"/>
        <v>0</v>
      </c>
      <c r="GY202" s="52">
        <v>0</v>
      </c>
      <c r="GZ202" s="7">
        <v>0</v>
      </c>
      <c r="HA202" s="53">
        <f t="shared" si="850"/>
        <v>0</v>
      </c>
      <c r="HB202" s="52">
        <v>0</v>
      </c>
      <c r="HC202" s="7">
        <v>0</v>
      </c>
      <c r="HD202" s="53">
        <f t="shared" si="851"/>
        <v>0</v>
      </c>
      <c r="HE202" s="52">
        <v>0</v>
      </c>
      <c r="HF202" s="7">
        <v>0</v>
      </c>
      <c r="HG202" s="53">
        <f t="shared" si="852"/>
        <v>0</v>
      </c>
      <c r="HH202" s="52">
        <v>0</v>
      </c>
      <c r="HI202" s="7">
        <v>0</v>
      </c>
      <c r="HJ202" s="53">
        <f t="shared" si="853"/>
        <v>0</v>
      </c>
      <c r="HK202" s="52">
        <v>0</v>
      </c>
      <c r="HL202" s="7">
        <v>0</v>
      </c>
      <c r="HM202" s="53">
        <f t="shared" si="854"/>
        <v>0</v>
      </c>
      <c r="HN202" s="52">
        <v>0</v>
      </c>
      <c r="HO202" s="7">
        <v>0</v>
      </c>
      <c r="HP202" s="53">
        <f t="shared" si="855"/>
        <v>0</v>
      </c>
      <c r="HQ202" s="52">
        <v>0</v>
      </c>
      <c r="HR202" s="7">
        <v>0</v>
      </c>
      <c r="HS202" s="53">
        <f t="shared" si="856"/>
        <v>0</v>
      </c>
      <c r="HT202" s="99">
        <v>1391.0239999999999</v>
      </c>
      <c r="HU202" s="7">
        <v>3546.1379999999999</v>
      </c>
      <c r="HV202" s="53">
        <f t="shared" si="857"/>
        <v>2549.3003715248624</v>
      </c>
      <c r="HW202" s="99">
        <v>1248.9929999999999</v>
      </c>
      <c r="HX202" s="7">
        <v>12763.972</v>
      </c>
      <c r="HY202" s="53">
        <f t="shared" si="858"/>
        <v>10219.410356983586</v>
      </c>
      <c r="HZ202" s="10">
        <f>SUMIF($C$5:$HY$5,"Ton",C202:HY202)</f>
        <v>4023.0795599999997</v>
      </c>
      <c r="IA202" s="15">
        <f t="shared" ref="IA202:IA213" si="860">SUMIF($C$5:$HY$5,"F*",C202:HY202)</f>
        <v>32620.554000000004</v>
      </c>
    </row>
    <row r="203" spans="1:235" x14ac:dyDescent="0.3">
      <c r="A203" s="73">
        <v>2023</v>
      </c>
      <c r="B203" s="69" t="s">
        <v>7</v>
      </c>
      <c r="C203" s="99">
        <v>2.7699999999999999E-3</v>
      </c>
      <c r="D203" s="7">
        <v>0.2</v>
      </c>
      <c r="E203" s="53">
        <f t="shared" si="859"/>
        <v>72202.166064981953</v>
      </c>
      <c r="F203" s="52">
        <v>0</v>
      </c>
      <c r="G203" s="7">
        <v>0</v>
      </c>
      <c r="H203" s="53">
        <f t="shared" si="783"/>
        <v>0</v>
      </c>
      <c r="I203" s="52">
        <v>0</v>
      </c>
      <c r="J203" s="7">
        <v>0</v>
      </c>
      <c r="K203" s="53">
        <f t="shared" si="784"/>
        <v>0</v>
      </c>
      <c r="L203" s="52">
        <v>0</v>
      </c>
      <c r="M203" s="7">
        <v>0</v>
      </c>
      <c r="N203" s="53">
        <f t="shared" si="785"/>
        <v>0</v>
      </c>
      <c r="O203" s="52">
        <v>0</v>
      </c>
      <c r="P203" s="7">
        <v>0</v>
      </c>
      <c r="Q203" s="53">
        <f t="shared" si="786"/>
        <v>0</v>
      </c>
      <c r="R203" s="99">
        <v>527.40310999999997</v>
      </c>
      <c r="S203" s="7">
        <v>5362.0510000000004</v>
      </c>
      <c r="T203" s="53">
        <f t="shared" si="787"/>
        <v>10166.893024199269</v>
      </c>
      <c r="U203" s="52">
        <v>0</v>
      </c>
      <c r="V203" s="7">
        <v>0</v>
      </c>
      <c r="W203" s="53">
        <f t="shared" si="788"/>
        <v>0</v>
      </c>
      <c r="X203" s="52">
        <v>0</v>
      </c>
      <c r="Y203" s="7">
        <v>0</v>
      </c>
      <c r="Z203" s="53">
        <f t="shared" si="789"/>
        <v>0</v>
      </c>
      <c r="AA203" s="52">
        <v>0</v>
      </c>
      <c r="AB203" s="7">
        <v>0</v>
      </c>
      <c r="AC203" s="53">
        <f t="shared" si="790"/>
        <v>0</v>
      </c>
      <c r="AD203" s="52">
        <v>0</v>
      </c>
      <c r="AE203" s="7">
        <v>0</v>
      </c>
      <c r="AF203" s="53">
        <f t="shared" si="791"/>
        <v>0</v>
      </c>
      <c r="AG203" s="52">
        <v>0</v>
      </c>
      <c r="AH203" s="7">
        <v>0</v>
      </c>
      <c r="AI203" s="53">
        <f t="shared" si="792"/>
        <v>0</v>
      </c>
      <c r="AJ203" s="52">
        <v>0</v>
      </c>
      <c r="AK203" s="7">
        <v>0</v>
      </c>
      <c r="AL203" s="53">
        <f t="shared" si="793"/>
        <v>0</v>
      </c>
      <c r="AM203" s="52">
        <v>0</v>
      </c>
      <c r="AN203" s="7">
        <v>0</v>
      </c>
      <c r="AO203" s="53">
        <f t="shared" si="794"/>
        <v>0</v>
      </c>
      <c r="AP203" s="99">
        <v>22.446999999999999</v>
      </c>
      <c r="AQ203" s="7">
        <v>267.38400000000001</v>
      </c>
      <c r="AR203" s="53">
        <f t="shared" si="795"/>
        <v>11911.79222167773</v>
      </c>
      <c r="AS203" s="52">
        <v>0</v>
      </c>
      <c r="AT203" s="7">
        <v>0</v>
      </c>
      <c r="AU203" s="53">
        <f t="shared" si="796"/>
        <v>0</v>
      </c>
      <c r="AV203" s="52">
        <v>0</v>
      </c>
      <c r="AW203" s="7">
        <v>0</v>
      </c>
      <c r="AX203" s="53">
        <f t="shared" si="797"/>
        <v>0</v>
      </c>
      <c r="AY203" s="52">
        <v>0</v>
      </c>
      <c r="AZ203" s="7">
        <v>0</v>
      </c>
      <c r="BA203" s="53">
        <f t="shared" si="798"/>
        <v>0</v>
      </c>
      <c r="BB203" s="52">
        <v>0</v>
      </c>
      <c r="BC203" s="7">
        <v>0</v>
      </c>
      <c r="BD203" s="53">
        <f t="shared" si="799"/>
        <v>0</v>
      </c>
      <c r="BE203" s="99">
        <v>18.62462</v>
      </c>
      <c r="BF203" s="7">
        <v>107.85899999999999</v>
      </c>
      <c r="BG203" s="53">
        <f t="shared" si="800"/>
        <v>5791.2054044592587</v>
      </c>
      <c r="BH203" s="52">
        <v>0</v>
      </c>
      <c r="BI203" s="7">
        <v>0</v>
      </c>
      <c r="BJ203" s="53">
        <f t="shared" si="801"/>
        <v>0</v>
      </c>
      <c r="BK203" s="52">
        <v>0</v>
      </c>
      <c r="BL203" s="7">
        <v>0</v>
      </c>
      <c r="BM203" s="53">
        <f t="shared" si="802"/>
        <v>0</v>
      </c>
      <c r="BN203" s="52">
        <v>0</v>
      </c>
      <c r="BO203" s="7">
        <v>0</v>
      </c>
      <c r="BP203" s="53">
        <f t="shared" si="803"/>
        <v>0</v>
      </c>
      <c r="BQ203" s="52">
        <v>0</v>
      </c>
      <c r="BR203" s="7">
        <v>0</v>
      </c>
      <c r="BS203" s="53">
        <f t="shared" si="804"/>
        <v>0</v>
      </c>
      <c r="BT203" s="52">
        <v>0</v>
      </c>
      <c r="BU203" s="7">
        <v>0</v>
      </c>
      <c r="BV203" s="53">
        <f t="shared" si="805"/>
        <v>0</v>
      </c>
      <c r="BW203" s="52">
        <v>0</v>
      </c>
      <c r="BX203" s="7">
        <v>0</v>
      </c>
      <c r="BY203" s="53">
        <f t="shared" si="806"/>
        <v>0</v>
      </c>
      <c r="BZ203" s="52">
        <v>0</v>
      </c>
      <c r="CA203" s="7">
        <v>0</v>
      </c>
      <c r="CB203" s="53">
        <f t="shared" si="807"/>
        <v>0</v>
      </c>
      <c r="CC203" s="52">
        <v>0</v>
      </c>
      <c r="CD203" s="7">
        <v>0</v>
      </c>
      <c r="CE203" s="53">
        <f t="shared" si="808"/>
        <v>0</v>
      </c>
      <c r="CF203" s="52">
        <v>0</v>
      </c>
      <c r="CG203" s="7">
        <v>0</v>
      </c>
      <c r="CH203" s="53">
        <f t="shared" si="809"/>
        <v>0</v>
      </c>
      <c r="CI203" s="52">
        <v>0</v>
      </c>
      <c r="CJ203" s="7">
        <v>0</v>
      </c>
      <c r="CK203" s="53">
        <f t="shared" si="810"/>
        <v>0</v>
      </c>
      <c r="CL203" s="52">
        <v>0</v>
      </c>
      <c r="CM203" s="7">
        <v>0</v>
      </c>
      <c r="CN203" s="53">
        <f t="shared" si="811"/>
        <v>0</v>
      </c>
      <c r="CO203" s="52">
        <v>0</v>
      </c>
      <c r="CP203" s="7">
        <v>0</v>
      </c>
      <c r="CQ203" s="53">
        <f t="shared" si="812"/>
        <v>0</v>
      </c>
      <c r="CR203" s="52">
        <v>0</v>
      </c>
      <c r="CS203" s="7">
        <v>0</v>
      </c>
      <c r="CT203" s="53">
        <f t="shared" si="813"/>
        <v>0</v>
      </c>
      <c r="CU203" s="52">
        <v>0</v>
      </c>
      <c r="CV203" s="7">
        <v>0</v>
      </c>
      <c r="CW203" s="53">
        <f t="shared" si="814"/>
        <v>0</v>
      </c>
      <c r="CX203" s="52">
        <v>0</v>
      </c>
      <c r="CY203" s="7">
        <v>0</v>
      </c>
      <c r="CZ203" s="53">
        <f t="shared" si="815"/>
        <v>0</v>
      </c>
      <c r="DA203" s="99">
        <v>299.06831</v>
      </c>
      <c r="DB203" s="7">
        <v>2865.9879999999998</v>
      </c>
      <c r="DC203" s="53">
        <f t="shared" si="816"/>
        <v>9583.0547877172266</v>
      </c>
      <c r="DD203" s="52">
        <v>0</v>
      </c>
      <c r="DE203" s="7">
        <v>0</v>
      </c>
      <c r="DF203" s="53">
        <f t="shared" si="817"/>
        <v>0</v>
      </c>
      <c r="DG203" s="52">
        <v>0</v>
      </c>
      <c r="DH203" s="7">
        <v>0</v>
      </c>
      <c r="DI203" s="53">
        <f t="shared" si="818"/>
        <v>0</v>
      </c>
      <c r="DJ203" s="99">
        <v>13.539</v>
      </c>
      <c r="DK203" s="7">
        <v>131.72999999999999</v>
      </c>
      <c r="DL203" s="53">
        <f t="shared" si="819"/>
        <v>9729.6698426767125</v>
      </c>
      <c r="DM203" s="52">
        <v>0</v>
      </c>
      <c r="DN203" s="7">
        <v>0</v>
      </c>
      <c r="DO203" s="53">
        <f t="shared" si="820"/>
        <v>0</v>
      </c>
      <c r="DP203" s="52">
        <v>0</v>
      </c>
      <c r="DQ203" s="7">
        <v>0</v>
      </c>
      <c r="DR203" s="53">
        <f t="shared" si="821"/>
        <v>0</v>
      </c>
      <c r="DS203" s="52">
        <v>0</v>
      </c>
      <c r="DT203" s="7">
        <v>0</v>
      </c>
      <c r="DU203" s="53">
        <f t="shared" si="822"/>
        <v>0</v>
      </c>
      <c r="DV203" s="52">
        <v>0</v>
      </c>
      <c r="DW203" s="7">
        <v>0</v>
      </c>
      <c r="DX203" s="53">
        <f t="shared" si="823"/>
        <v>0</v>
      </c>
      <c r="DY203" s="99">
        <v>8.4000000000000005E-2</v>
      </c>
      <c r="DZ203" s="7">
        <v>1.7729999999999999</v>
      </c>
      <c r="EA203" s="53">
        <f t="shared" si="824"/>
        <v>21107.142857142855</v>
      </c>
      <c r="EB203" s="99">
        <v>1078.4921200000001</v>
      </c>
      <c r="EC203" s="7">
        <v>12409.832</v>
      </c>
      <c r="ED203" s="53">
        <f t="shared" si="825"/>
        <v>11506.650600284403</v>
      </c>
      <c r="EE203" s="52">
        <v>0</v>
      </c>
      <c r="EF203" s="7">
        <v>0</v>
      </c>
      <c r="EG203" s="53">
        <f t="shared" si="826"/>
        <v>0</v>
      </c>
      <c r="EH203" s="52">
        <v>0</v>
      </c>
      <c r="EI203" s="7">
        <v>0</v>
      </c>
      <c r="EJ203" s="53">
        <f t="shared" si="827"/>
        <v>0</v>
      </c>
      <c r="EK203" s="52">
        <v>0</v>
      </c>
      <c r="EL203" s="7">
        <v>0</v>
      </c>
      <c r="EM203" s="53">
        <f t="shared" si="828"/>
        <v>0</v>
      </c>
      <c r="EN203" s="52">
        <v>0</v>
      </c>
      <c r="EO203" s="7">
        <v>0</v>
      </c>
      <c r="EP203" s="53">
        <f t="shared" si="829"/>
        <v>0</v>
      </c>
      <c r="EQ203" s="52">
        <v>0</v>
      </c>
      <c r="ER203" s="7">
        <v>0</v>
      </c>
      <c r="ES203" s="53">
        <f t="shared" si="830"/>
        <v>0</v>
      </c>
      <c r="ET203" s="52">
        <v>0</v>
      </c>
      <c r="EU203" s="7">
        <v>0</v>
      </c>
      <c r="EV203" s="53">
        <f t="shared" si="831"/>
        <v>0</v>
      </c>
      <c r="EW203" s="52">
        <v>0</v>
      </c>
      <c r="EX203" s="7">
        <v>0</v>
      </c>
      <c r="EY203" s="53">
        <f t="shared" si="832"/>
        <v>0</v>
      </c>
      <c r="EZ203" s="52">
        <v>0</v>
      </c>
      <c r="FA203" s="7">
        <v>0</v>
      </c>
      <c r="FB203" s="53">
        <f t="shared" si="833"/>
        <v>0</v>
      </c>
      <c r="FC203" s="52">
        <v>0</v>
      </c>
      <c r="FD203" s="7">
        <v>0</v>
      </c>
      <c r="FE203" s="53">
        <f t="shared" si="834"/>
        <v>0</v>
      </c>
      <c r="FF203" s="52">
        <v>0</v>
      </c>
      <c r="FG203" s="7">
        <v>0</v>
      </c>
      <c r="FH203" s="53">
        <f t="shared" si="835"/>
        <v>0</v>
      </c>
      <c r="FI203" s="99">
        <v>3.7576399999999999</v>
      </c>
      <c r="FJ203" s="7">
        <v>136.90199999999999</v>
      </c>
      <c r="FK203" s="53">
        <f t="shared" si="836"/>
        <v>36432.973887865788</v>
      </c>
      <c r="FL203" s="52">
        <v>0</v>
      </c>
      <c r="FM203" s="7">
        <v>0</v>
      </c>
      <c r="FN203" s="53">
        <f t="shared" si="837"/>
        <v>0</v>
      </c>
      <c r="FO203" s="52">
        <v>0</v>
      </c>
      <c r="FP203" s="7">
        <v>0</v>
      </c>
      <c r="FQ203" s="53">
        <f t="shared" si="838"/>
        <v>0</v>
      </c>
      <c r="FR203" s="52">
        <v>0</v>
      </c>
      <c r="FS203" s="7">
        <v>0</v>
      </c>
      <c r="FT203" s="53">
        <f t="shared" si="839"/>
        <v>0</v>
      </c>
      <c r="FU203" s="52">
        <v>0</v>
      </c>
      <c r="FV203" s="7">
        <v>0</v>
      </c>
      <c r="FW203" s="53">
        <f t="shared" si="840"/>
        <v>0</v>
      </c>
      <c r="FX203" s="52">
        <v>0</v>
      </c>
      <c r="FY203" s="7">
        <v>0</v>
      </c>
      <c r="FZ203" s="53">
        <f t="shared" si="841"/>
        <v>0</v>
      </c>
      <c r="GA203" s="52">
        <v>0</v>
      </c>
      <c r="GB203" s="7">
        <v>0</v>
      </c>
      <c r="GC203" s="53">
        <f t="shared" si="842"/>
        <v>0</v>
      </c>
      <c r="GD203" s="52">
        <v>0</v>
      </c>
      <c r="GE203" s="7">
        <v>0</v>
      </c>
      <c r="GF203" s="53">
        <f t="shared" si="843"/>
        <v>0</v>
      </c>
      <c r="GG203" s="52">
        <v>0</v>
      </c>
      <c r="GH203" s="7">
        <v>0</v>
      </c>
      <c r="GI203" s="53">
        <f t="shared" si="844"/>
        <v>0</v>
      </c>
      <c r="GJ203" s="52">
        <v>0</v>
      </c>
      <c r="GK203" s="7">
        <v>0</v>
      </c>
      <c r="GL203" s="53">
        <f t="shared" si="845"/>
        <v>0</v>
      </c>
      <c r="GM203" s="99">
        <v>2.9</v>
      </c>
      <c r="GN203" s="7">
        <v>36.014000000000003</v>
      </c>
      <c r="GO203" s="53">
        <f t="shared" si="846"/>
        <v>12418.620689655174</v>
      </c>
      <c r="GP203" s="52">
        <v>0</v>
      </c>
      <c r="GQ203" s="7">
        <v>0</v>
      </c>
      <c r="GR203" s="53">
        <f t="shared" si="847"/>
        <v>0</v>
      </c>
      <c r="GS203" s="52">
        <v>0</v>
      </c>
      <c r="GT203" s="7">
        <v>0</v>
      </c>
      <c r="GU203" s="53">
        <f t="shared" si="848"/>
        <v>0</v>
      </c>
      <c r="GV203" s="52">
        <v>0</v>
      </c>
      <c r="GW203" s="7">
        <v>0</v>
      </c>
      <c r="GX203" s="53">
        <f t="shared" si="849"/>
        <v>0</v>
      </c>
      <c r="GY203" s="52">
        <v>0</v>
      </c>
      <c r="GZ203" s="7">
        <v>0</v>
      </c>
      <c r="HA203" s="53">
        <f t="shared" si="850"/>
        <v>0</v>
      </c>
      <c r="HB203" s="52">
        <v>0</v>
      </c>
      <c r="HC203" s="7">
        <v>0</v>
      </c>
      <c r="HD203" s="53">
        <f t="shared" si="851"/>
        <v>0</v>
      </c>
      <c r="HE203" s="52">
        <v>0</v>
      </c>
      <c r="HF203" s="7">
        <v>0</v>
      </c>
      <c r="HG203" s="53">
        <f t="shared" si="852"/>
        <v>0</v>
      </c>
      <c r="HH203" s="52">
        <v>0</v>
      </c>
      <c r="HI203" s="7">
        <v>0</v>
      </c>
      <c r="HJ203" s="53">
        <f t="shared" si="853"/>
        <v>0</v>
      </c>
      <c r="HK203" s="99">
        <v>8.0000000000000002E-3</v>
      </c>
      <c r="HL203" s="7">
        <v>1.1100000000000001</v>
      </c>
      <c r="HM203" s="53">
        <f t="shared" si="854"/>
        <v>138750</v>
      </c>
      <c r="HN203" s="52">
        <v>0</v>
      </c>
      <c r="HO203" s="7">
        <v>0</v>
      </c>
      <c r="HP203" s="53">
        <f t="shared" si="855"/>
        <v>0</v>
      </c>
      <c r="HQ203" s="52">
        <v>0</v>
      </c>
      <c r="HR203" s="7">
        <v>0</v>
      </c>
      <c r="HS203" s="53">
        <f t="shared" si="856"/>
        <v>0</v>
      </c>
      <c r="HT203" s="99">
        <v>1087.1600000000001</v>
      </c>
      <c r="HU203" s="7">
        <v>2579.5819999999999</v>
      </c>
      <c r="HV203" s="53">
        <f t="shared" si="857"/>
        <v>2372.7712572206483</v>
      </c>
      <c r="HW203" s="99">
        <v>1686.09699</v>
      </c>
      <c r="HX203" s="7">
        <v>16808.123</v>
      </c>
      <c r="HY203" s="53">
        <f t="shared" si="858"/>
        <v>9968.6572597463692</v>
      </c>
      <c r="HZ203" s="10">
        <f t="shared" ref="HZ203:HZ213" si="861">SUMIF($C$5:$HY$5,"Ton",C203:HY203)</f>
        <v>4739.58356</v>
      </c>
      <c r="IA203" s="15">
        <f t="shared" si="860"/>
        <v>40708.547999999995</v>
      </c>
    </row>
    <row r="204" spans="1:235" x14ac:dyDescent="0.3">
      <c r="A204" s="73">
        <v>2023</v>
      </c>
      <c r="B204" s="69" t="s">
        <v>8</v>
      </c>
      <c r="C204" s="52">
        <v>0</v>
      </c>
      <c r="D204" s="7">
        <v>0</v>
      </c>
      <c r="E204" s="53">
        <f>IF(C204=0,0,D204/C204*1000)</f>
        <v>0</v>
      </c>
      <c r="F204" s="52">
        <v>0</v>
      </c>
      <c r="G204" s="7">
        <v>0</v>
      </c>
      <c r="H204" s="53">
        <f t="shared" si="783"/>
        <v>0</v>
      </c>
      <c r="I204" s="52">
        <v>0</v>
      </c>
      <c r="J204" s="7">
        <v>0</v>
      </c>
      <c r="K204" s="53">
        <f t="shared" si="784"/>
        <v>0</v>
      </c>
      <c r="L204" s="52">
        <v>0</v>
      </c>
      <c r="M204" s="7">
        <v>0</v>
      </c>
      <c r="N204" s="53">
        <f t="shared" si="785"/>
        <v>0</v>
      </c>
      <c r="O204" s="52">
        <v>0</v>
      </c>
      <c r="P204" s="7">
        <v>0</v>
      </c>
      <c r="Q204" s="53">
        <f t="shared" si="786"/>
        <v>0</v>
      </c>
      <c r="R204" s="52">
        <v>0</v>
      </c>
      <c r="S204" s="7">
        <v>0</v>
      </c>
      <c r="T204" s="53">
        <f t="shared" si="787"/>
        <v>0</v>
      </c>
      <c r="U204" s="52">
        <v>0</v>
      </c>
      <c r="V204" s="7">
        <v>0</v>
      </c>
      <c r="W204" s="53">
        <f t="shared" si="788"/>
        <v>0</v>
      </c>
      <c r="X204" s="52">
        <v>0</v>
      </c>
      <c r="Y204" s="7">
        <v>0</v>
      </c>
      <c r="Z204" s="53">
        <f t="shared" si="789"/>
        <v>0</v>
      </c>
      <c r="AA204" s="52">
        <v>0</v>
      </c>
      <c r="AB204" s="7">
        <v>0</v>
      </c>
      <c r="AC204" s="53">
        <f t="shared" si="790"/>
        <v>0</v>
      </c>
      <c r="AD204" s="52">
        <v>0</v>
      </c>
      <c r="AE204" s="7">
        <v>0</v>
      </c>
      <c r="AF204" s="53">
        <f t="shared" si="791"/>
        <v>0</v>
      </c>
      <c r="AG204" s="52">
        <v>0</v>
      </c>
      <c r="AH204" s="7">
        <v>0</v>
      </c>
      <c r="AI204" s="53">
        <f t="shared" si="792"/>
        <v>0</v>
      </c>
      <c r="AJ204" s="52">
        <v>0</v>
      </c>
      <c r="AK204" s="7">
        <v>0</v>
      </c>
      <c r="AL204" s="53">
        <f t="shared" si="793"/>
        <v>0</v>
      </c>
      <c r="AM204" s="52">
        <v>0</v>
      </c>
      <c r="AN204" s="7">
        <v>0</v>
      </c>
      <c r="AO204" s="53">
        <f t="shared" si="794"/>
        <v>0</v>
      </c>
      <c r="AP204" s="52">
        <v>0</v>
      </c>
      <c r="AQ204" s="7">
        <v>0</v>
      </c>
      <c r="AR204" s="53">
        <f t="shared" si="795"/>
        <v>0</v>
      </c>
      <c r="AS204" s="52">
        <v>0</v>
      </c>
      <c r="AT204" s="7">
        <v>0</v>
      </c>
      <c r="AU204" s="53">
        <f t="shared" si="796"/>
        <v>0</v>
      </c>
      <c r="AV204" s="52">
        <v>0</v>
      </c>
      <c r="AW204" s="7">
        <v>0</v>
      </c>
      <c r="AX204" s="53">
        <f t="shared" si="797"/>
        <v>0</v>
      </c>
      <c r="AY204" s="52">
        <v>0</v>
      </c>
      <c r="AZ204" s="7">
        <v>0</v>
      </c>
      <c r="BA204" s="53">
        <f t="shared" si="798"/>
        <v>0</v>
      </c>
      <c r="BB204" s="52">
        <v>0</v>
      </c>
      <c r="BC204" s="7">
        <v>0</v>
      </c>
      <c r="BD204" s="53">
        <f t="shared" si="799"/>
        <v>0</v>
      </c>
      <c r="BE204" s="52">
        <v>0</v>
      </c>
      <c r="BF204" s="7">
        <v>0</v>
      </c>
      <c r="BG204" s="53">
        <f t="shared" si="800"/>
        <v>0</v>
      </c>
      <c r="BH204" s="52">
        <v>0</v>
      </c>
      <c r="BI204" s="7">
        <v>0</v>
      </c>
      <c r="BJ204" s="53">
        <f t="shared" si="801"/>
        <v>0</v>
      </c>
      <c r="BK204" s="52">
        <v>0</v>
      </c>
      <c r="BL204" s="7">
        <v>0</v>
      </c>
      <c r="BM204" s="53">
        <f t="shared" si="802"/>
        <v>0</v>
      </c>
      <c r="BN204" s="52">
        <v>0</v>
      </c>
      <c r="BO204" s="7">
        <v>0</v>
      </c>
      <c r="BP204" s="53">
        <f t="shared" si="803"/>
        <v>0</v>
      </c>
      <c r="BQ204" s="52">
        <v>0</v>
      </c>
      <c r="BR204" s="7">
        <v>0</v>
      </c>
      <c r="BS204" s="53">
        <f t="shared" si="804"/>
        <v>0</v>
      </c>
      <c r="BT204" s="52">
        <v>0</v>
      </c>
      <c r="BU204" s="7">
        <v>0</v>
      </c>
      <c r="BV204" s="53">
        <f t="shared" si="805"/>
        <v>0</v>
      </c>
      <c r="BW204" s="52">
        <v>0</v>
      </c>
      <c r="BX204" s="7">
        <v>0</v>
      </c>
      <c r="BY204" s="53">
        <f t="shared" si="806"/>
        <v>0</v>
      </c>
      <c r="BZ204" s="52">
        <v>0</v>
      </c>
      <c r="CA204" s="7">
        <v>0</v>
      </c>
      <c r="CB204" s="53">
        <f t="shared" si="807"/>
        <v>0</v>
      </c>
      <c r="CC204" s="52">
        <v>0</v>
      </c>
      <c r="CD204" s="7">
        <v>0</v>
      </c>
      <c r="CE204" s="53">
        <f t="shared" si="808"/>
        <v>0</v>
      </c>
      <c r="CF204" s="52">
        <v>0</v>
      </c>
      <c r="CG204" s="7">
        <v>0</v>
      </c>
      <c r="CH204" s="53">
        <f t="shared" si="809"/>
        <v>0</v>
      </c>
      <c r="CI204" s="52">
        <v>0</v>
      </c>
      <c r="CJ204" s="7">
        <v>0</v>
      </c>
      <c r="CK204" s="53">
        <f t="shared" si="810"/>
        <v>0</v>
      </c>
      <c r="CL204" s="52">
        <v>0</v>
      </c>
      <c r="CM204" s="7">
        <v>0</v>
      </c>
      <c r="CN204" s="53">
        <f t="shared" si="811"/>
        <v>0</v>
      </c>
      <c r="CO204" s="52">
        <v>0</v>
      </c>
      <c r="CP204" s="7">
        <v>0</v>
      </c>
      <c r="CQ204" s="53">
        <f t="shared" si="812"/>
        <v>0</v>
      </c>
      <c r="CR204" s="52">
        <v>0</v>
      </c>
      <c r="CS204" s="7">
        <v>0</v>
      </c>
      <c r="CT204" s="53">
        <f t="shared" si="813"/>
        <v>0</v>
      </c>
      <c r="CU204" s="52">
        <v>0</v>
      </c>
      <c r="CV204" s="7">
        <v>0</v>
      </c>
      <c r="CW204" s="53">
        <f t="shared" si="814"/>
        <v>0</v>
      </c>
      <c r="CX204" s="52">
        <v>0</v>
      </c>
      <c r="CY204" s="7">
        <v>0</v>
      </c>
      <c r="CZ204" s="53">
        <f t="shared" si="815"/>
        <v>0</v>
      </c>
      <c r="DA204" s="52">
        <v>0</v>
      </c>
      <c r="DB204" s="7">
        <v>0</v>
      </c>
      <c r="DC204" s="53">
        <f t="shared" si="816"/>
        <v>0</v>
      </c>
      <c r="DD204" s="52">
        <v>0</v>
      </c>
      <c r="DE204" s="7">
        <v>0</v>
      </c>
      <c r="DF204" s="53">
        <f t="shared" si="817"/>
        <v>0</v>
      </c>
      <c r="DG204" s="52">
        <v>0</v>
      </c>
      <c r="DH204" s="7">
        <v>0</v>
      </c>
      <c r="DI204" s="53">
        <f t="shared" si="818"/>
        <v>0</v>
      </c>
      <c r="DJ204" s="52">
        <v>0</v>
      </c>
      <c r="DK204" s="7">
        <v>0</v>
      </c>
      <c r="DL204" s="53">
        <f t="shared" si="819"/>
        <v>0</v>
      </c>
      <c r="DM204" s="52">
        <v>0</v>
      </c>
      <c r="DN204" s="7">
        <v>0</v>
      </c>
      <c r="DO204" s="53">
        <f t="shared" si="820"/>
        <v>0</v>
      </c>
      <c r="DP204" s="52">
        <v>0</v>
      </c>
      <c r="DQ204" s="7">
        <v>0</v>
      </c>
      <c r="DR204" s="53">
        <f t="shared" si="821"/>
        <v>0</v>
      </c>
      <c r="DS204" s="52">
        <v>0</v>
      </c>
      <c r="DT204" s="7">
        <v>0</v>
      </c>
      <c r="DU204" s="53">
        <f t="shared" si="822"/>
        <v>0</v>
      </c>
      <c r="DV204" s="52">
        <v>0</v>
      </c>
      <c r="DW204" s="7">
        <v>0</v>
      </c>
      <c r="DX204" s="53">
        <f t="shared" si="823"/>
        <v>0</v>
      </c>
      <c r="DY204" s="52">
        <v>0</v>
      </c>
      <c r="DZ204" s="7">
        <v>0</v>
      </c>
      <c r="EA204" s="53">
        <f t="shared" si="824"/>
        <v>0</v>
      </c>
      <c r="EB204" s="52">
        <v>0</v>
      </c>
      <c r="EC204" s="7">
        <v>0</v>
      </c>
      <c r="ED204" s="53">
        <f t="shared" si="825"/>
        <v>0</v>
      </c>
      <c r="EE204" s="52">
        <v>0</v>
      </c>
      <c r="EF204" s="7">
        <v>0</v>
      </c>
      <c r="EG204" s="53">
        <f t="shared" si="826"/>
        <v>0</v>
      </c>
      <c r="EH204" s="52">
        <v>0</v>
      </c>
      <c r="EI204" s="7">
        <v>0</v>
      </c>
      <c r="EJ204" s="53">
        <f t="shared" si="827"/>
        <v>0</v>
      </c>
      <c r="EK204" s="52">
        <v>0</v>
      </c>
      <c r="EL204" s="7">
        <v>0</v>
      </c>
      <c r="EM204" s="53">
        <f t="shared" si="828"/>
        <v>0</v>
      </c>
      <c r="EN204" s="52">
        <v>0</v>
      </c>
      <c r="EO204" s="7">
        <v>0</v>
      </c>
      <c r="EP204" s="53">
        <f t="shared" si="829"/>
        <v>0</v>
      </c>
      <c r="EQ204" s="52">
        <v>0</v>
      </c>
      <c r="ER204" s="7">
        <v>0</v>
      </c>
      <c r="ES204" s="53">
        <f t="shared" si="830"/>
        <v>0</v>
      </c>
      <c r="ET204" s="52">
        <v>0</v>
      </c>
      <c r="EU204" s="7">
        <v>0</v>
      </c>
      <c r="EV204" s="53">
        <f t="shared" si="831"/>
        <v>0</v>
      </c>
      <c r="EW204" s="52">
        <v>0</v>
      </c>
      <c r="EX204" s="7">
        <v>0</v>
      </c>
      <c r="EY204" s="53">
        <f t="shared" si="832"/>
        <v>0</v>
      </c>
      <c r="EZ204" s="52">
        <v>0</v>
      </c>
      <c r="FA204" s="7">
        <v>0</v>
      </c>
      <c r="FB204" s="53">
        <f t="shared" si="833"/>
        <v>0</v>
      </c>
      <c r="FC204" s="52">
        <v>0</v>
      </c>
      <c r="FD204" s="7">
        <v>0</v>
      </c>
      <c r="FE204" s="53">
        <f t="shared" si="834"/>
        <v>0</v>
      </c>
      <c r="FF204" s="52">
        <v>0</v>
      </c>
      <c r="FG204" s="7">
        <v>0</v>
      </c>
      <c r="FH204" s="53">
        <f t="shared" si="835"/>
        <v>0</v>
      </c>
      <c r="FI204" s="52">
        <v>0</v>
      </c>
      <c r="FJ204" s="7">
        <v>0</v>
      </c>
      <c r="FK204" s="53">
        <f t="shared" si="836"/>
        <v>0</v>
      </c>
      <c r="FL204" s="52">
        <v>0</v>
      </c>
      <c r="FM204" s="7">
        <v>0</v>
      </c>
      <c r="FN204" s="53">
        <f t="shared" si="837"/>
        <v>0</v>
      </c>
      <c r="FO204" s="52">
        <v>0</v>
      </c>
      <c r="FP204" s="7">
        <v>0</v>
      </c>
      <c r="FQ204" s="53">
        <f t="shared" si="838"/>
        <v>0</v>
      </c>
      <c r="FR204" s="52">
        <v>0</v>
      </c>
      <c r="FS204" s="7">
        <v>0</v>
      </c>
      <c r="FT204" s="53">
        <f t="shared" si="839"/>
        <v>0</v>
      </c>
      <c r="FU204" s="52">
        <v>0</v>
      </c>
      <c r="FV204" s="7">
        <v>0</v>
      </c>
      <c r="FW204" s="53">
        <f t="shared" si="840"/>
        <v>0</v>
      </c>
      <c r="FX204" s="52">
        <v>0</v>
      </c>
      <c r="FY204" s="7">
        <v>0</v>
      </c>
      <c r="FZ204" s="53">
        <f t="shared" si="841"/>
        <v>0</v>
      </c>
      <c r="GA204" s="52">
        <v>0</v>
      </c>
      <c r="GB204" s="7">
        <v>0</v>
      </c>
      <c r="GC204" s="53">
        <f t="shared" si="842"/>
        <v>0</v>
      </c>
      <c r="GD204" s="52">
        <v>0</v>
      </c>
      <c r="GE204" s="7">
        <v>0</v>
      </c>
      <c r="GF204" s="53">
        <f t="shared" si="843"/>
        <v>0</v>
      </c>
      <c r="GG204" s="52">
        <v>0</v>
      </c>
      <c r="GH204" s="7">
        <v>0</v>
      </c>
      <c r="GI204" s="53">
        <f t="shared" si="844"/>
        <v>0</v>
      </c>
      <c r="GJ204" s="52">
        <v>0</v>
      </c>
      <c r="GK204" s="7">
        <v>0</v>
      </c>
      <c r="GL204" s="53">
        <f t="shared" si="845"/>
        <v>0</v>
      </c>
      <c r="GM204" s="52">
        <v>0</v>
      </c>
      <c r="GN204" s="7">
        <v>0</v>
      </c>
      <c r="GO204" s="53">
        <f t="shared" si="846"/>
        <v>0</v>
      </c>
      <c r="GP204" s="52">
        <v>0</v>
      </c>
      <c r="GQ204" s="7">
        <v>0</v>
      </c>
      <c r="GR204" s="53">
        <f t="shared" si="847"/>
        <v>0</v>
      </c>
      <c r="GS204" s="52">
        <v>0</v>
      </c>
      <c r="GT204" s="7">
        <v>0</v>
      </c>
      <c r="GU204" s="53">
        <f t="shared" si="848"/>
        <v>0</v>
      </c>
      <c r="GV204" s="52">
        <v>0</v>
      </c>
      <c r="GW204" s="7">
        <v>0</v>
      </c>
      <c r="GX204" s="53">
        <f t="shared" si="849"/>
        <v>0</v>
      </c>
      <c r="GY204" s="52">
        <v>0</v>
      </c>
      <c r="GZ204" s="7">
        <v>0</v>
      </c>
      <c r="HA204" s="53">
        <f t="shared" si="850"/>
        <v>0</v>
      </c>
      <c r="HB204" s="52">
        <v>0</v>
      </c>
      <c r="HC204" s="7">
        <v>0</v>
      </c>
      <c r="HD204" s="53">
        <f t="shared" si="851"/>
        <v>0</v>
      </c>
      <c r="HE204" s="52">
        <v>0</v>
      </c>
      <c r="HF204" s="7">
        <v>0</v>
      </c>
      <c r="HG204" s="53">
        <f t="shared" si="852"/>
        <v>0</v>
      </c>
      <c r="HH204" s="52">
        <v>0</v>
      </c>
      <c r="HI204" s="7">
        <v>0</v>
      </c>
      <c r="HJ204" s="53">
        <f t="shared" si="853"/>
        <v>0</v>
      </c>
      <c r="HK204" s="52">
        <v>0</v>
      </c>
      <c r="HL204" s="7">
        <v>0</v>
      </c>
      <c r="HM204" s="53">
        <f t="shared" si="854"/>
        <v>0</v>
      </c>
      <c r="HN204" s="52">
        <v>0</v>
      </c>
      <c r="HO204" s="7">
        <v>0</v>
      </c>
      <c r="HP204" s="53">
        <f t="shared" si="855"/>
        <v>0</v>
      </c>
      <c r="HQ204" s="52">
        <v>0</v>
      </c>
      <c r="HR204" s="7">
        <v>0</v>
      </c>
      <c r="HS204" s="53">
        <f t="shared" si="856"/>
        <v>0</v>
      </c>
      <c r="HT204" s="52">
        <v>0</v>
      </c>
      <c r="HU204" s="7">
        <v>0</v>
      </c>
      <c r="HV204" s="53">
        <f t="shared" si="857"/>
        <v>0</v>
      </c>
      <c r="HW204" s="52">
        <v>0</v>
      </c>
      <c r="HX204" s="7">
        <v>0</v>
      </c>
      <c r="HY204" s="53">
        <f t="shared" si="858"/>
        <v>0</v>
      </c>
      <c r="HZ204" s="10">
        <f t="shared" si="861"/>
        <v>0</v>
      </c>
      <c r="IA204" s="105">
        <f t="shared" si="860"/>
        <v>0</v>
      </c>
    </row>
    <row r="205" spans="1:235" x14ac:dyDescent="0.3">
      <c r="A205" s="73">
        <v>2023</v>
      </c>
      <c r="B205" s="53" t="s">
        <v>9</v>
      </c>
      <c r="C205" s="52">
        <v>0</v>
      </c>
      <c r="D205" s="7">
        <v>0</v>
      </c>
      <c r="E205" s="53">
        <f t="shared" ref="E205:E212" si="862">IF(C205=0,0,D205/C205*1000)</f>
        <v>0</v>
      </c>
      <c r="F205" s="52">
        <v>0</v>
      </c>
      <c r="G205" s="7">
        <v>0</v>
      </c>
      <c r="H205" s="53">
        <f t="shared" si="783"/>
        <v>0</v>
      </c>
      <c r="I205" s="52">
        <v>0</v>
      </c>
      <c r="J205" s="7">
        <v>0</v>
      </c>
      <c r="K205" s="53">
        <f t="shared" si="784"/>
        <v>0</v>
      </c>
      <c r="L205" s="52">
        <v>0</v>
      </c>
      <c r="M205" s="7">
        <v>0</v>
      </c>
      <c r="N205" s="53">
        <f t="shared" si="785"/>
        <v>0</v>
      </c>
      <c r="O205" s="52">
        <v>0</v>
      </c>
      <c r="P205" s="7">
        <v>0</v>
      </c>
      <c r="Q205" s="53">
        <f t="shared" si="786"/>
        <v>0</v>
      </c>
      <c r="R205" s="52">
        <v>0</v>
      </c>
      <c r="S205" s="7">
        <v>0</v>
      </c>
      <c r="T205" s="53">
        <f t="shared" si="787"/>
        <v>0</v>
      </c>
      <c r="U205" s="52">
        <v>0</v>
      </c>
      <c r="V205" s="7">
        <v>0</v>
      </c>
      <c r="W205" s="53">
        <f t="shared" si="788"/>
        <v>0</v>
      </c>
      <c r="X205" s="52">
        <v>0</v>
      </c>
      <c r="Y205" s="7">
        <v>0</v>
      </c>
      <c r="Z205" s="53">
        <f t="shared" si="789"/>
        <v>0</v>
      </c>
      <c r="AA205" s="52">
        <v>0</v>
      </c>
      <c r="AB205" s="7">
        <v>0</v>
      </c>
      <c r="AC205" s="53">
        <f t="shared" si="790"/>
        <v>0</v>
      </c>
      <c r="AD205" s="52">
        <v>0</v>
      </c>
      <c r="AE205" s="7">
        <v>0</v>
      </c>
      <c r="AF205" s="53">
        <f t="shared" si="791"/>
        <v>0</v>
      </c>
      <c r="AG205" s="52">
        <v>0</v>
      </c>
      <c r="AH205" s="7">
        <v>0</v>
      </c>
      <c r="AI205" s="53">
        <f t="shared" si="792"/>
        <v>0</v>
      </c>
      <c r="AJ205" s="52">
        <v>0</v>
      </c>
      <c r="AK205" s="7">
        <v>0</v>
      </c>
      <c r="AL205" s="53">
        <f t="shared" si="793"/>
        <v>0</v>
      </c>
      <c r="AM205" s="52">
        <v>0</v>
      </c>
      <c r="AN205" s="7">
        <v>0</v>
      </c>
      <c r="AO205" s="53">
        <f t="shared" si="794"/>
        <v>0</v>
      </c>
      <c r="AP205" s="52">
        <v>0</v>
      </c>
      <c r="AQ205" s="7">
        <v>0</v>
      </c>
      <c r="AR205" s="53">
        <f t="shared" si="795"/>
        <v>0</v>
      </c>
      <c r="AS205" s="52">
        <v>0</v>
      </c>
      <c r="AT205" s="7">
        <v>0</v>
      </c>
      <c r="AU205" s="53">
        <f t="shared" si="796"/>
        <v>0</v>
      </c>
      <c r="AV205" s="52">
        <v>0</v>
      </c>
      <c r="AW205" s="7">
        <v>0</v>
      </c>
      <c r="AX205" s="53">
        <f t="shared" si="797"/>
        <v>0</v>
      </c>
      <c r="AY205" s="52">
        <v>0</v>
      </c>
      <c r="AZ205" s="7">
        <v>0</v>
      </c>
      <c r="BA205" s="53">
        <f t="shared" si="798"/>
        <v>0</v>
      </c>
      <c r="BB205" s="52">
        <v>0</v>
      </c>
      <c r="BC205" s="7">
        <v>0</v>
      </c>
      <c r="BD205" s="53">
        <f t="shared" si="799"/>
        <v>0</v>
      </c>
      <c r="BE205" s="52">
        <v>0</v>
      </c>
      <c r="BF205" s="7">
        <v>0</v>
      </c>
      <c r="BG205" s="53">
        <f t="shared" si="800"/>
        <v>0</v>
      </c>
      <c r="BH205" s="52">
        <v>0</v>
      </c>
      <c r="BI205" s="7">
        <v>0</v>
      </c>
      <c r="BJ205" s="53">
        <f t="shared" si="801"/>
        <v>0</v>
      </c>
      <c r="BK205" s="52">
        <v>0</v>
      </c>
      <c r="BL205" s="7">
        <v>0</v>
      </c>
      <c r="BM205" s="53">
        <f t="shared" si="802"/>
        <v>0</v>
      </c>
      <c r="BN205" s="52">
        <v>0</v>
      </c>
      <c r="BO205" s="7">
        <v>0</v>
      </c>
      <c r="BP205" s="53">
        <f t="shared" si="803"/>
        <v>0</v>
      </c>
      <c r="BQ205" s="52">
        <v>0</v>
      </c>
      <c r="BR205" s="7">
        <v>0</v>
      </c>
      <c r="BS205" s="53">
        <f t="shared" si="804"/>
        <v>0</v>
      </c>
      <c r="BT205" s="52">
        <v>0</v>
      </c>
      <c r="BU205" s="7">
        <v>0</v>
      </c>
      <c r="BV205" s="53">
        <f t="shared" si="805"/>
        <v>0</v>
      </c>
      <c r="BW205" s="52">
        <v>0</v>
      </c>
      <c r="BX205" s="7">
        <v>0</v>
      </c>
      <c r="BY205" s="53">
        <f t="shared" si="806"/>
        <v>0</v>
      </c>
      <c r="BZ205" s="52">
        <v>0</v>
      </c>
      <c r="CA205" s="7">
        <v>0</v>
      </c>
      <c r="CB205" s="53">
        <f t="shared" si="807"/>
        <v>0</v>
      </c>
      <c r="CC205" s="52">
        <v>0</v>
      </c>
      <c r="CD205" s="7">
        <v>0</v>
      </c>
      <c r="CE205" s="53">
        <f t="shared" si="808"/>
        <v>0</v>
      </c>
      <c r="CF205" s="52">
        <v>0</v>
      </c>
      <c r="CG205" s="7">
        <v>0</v>
      </c>
      <c r="CH205" s="53">
        <f t="shared" si="809"/>
        <v>0</v>
      </c>
      <c r="CI205" s="52">
        <v>0</v>
      </c>
      <c r="CJ205" s="7">
        <v>0</v>
      </c>
      <c r="CK205" s="53">
        <f t="shared" si="810"/>
        <v>0</v>
      </c>
      <c r="CL205" s="52">
        <v>0</v>
      </c>
      <c r="CM205" s="7">
        <v>0</v>
      </c>
      <c r="CN205" s="53">
        <f t="shared" si="811"/>
        <v>0</v>
      </c>
      <c r="CO205" s="52">
        <v>0</v>
      </c>
      <c r="CP205" s="7">
        <v>0</v>
      </c>
      <c r="CQ205" s="53">
        <f t="shared" si="812"/>
        <v>0</v>
      </c>
      <c r="CR205" s="52">
        <v>0</v>
      </c>
      <c r="CS205" s="7">
        <v>0</v>
      </c>
      <c r="CT205" s="53">
        <f t="shared" si="813"/>
        <v>0</v>
      </c>
      <c r="CU205" s="52">
        <v>0</v>
      </c>
      <c r="CV205" s="7">
        <v>0</v>
      </c>
      <c r="CW205" s="53">
        <f t="shared" si="814"/>
        <v>0</v>
      </c>
      <c r="CX205" s="52">
        <v>0</v>
      </c>
      <c r="CY205" s="7">
        <v>0</v>
      </c>
      <c r="CZ205" s="53">
        <f t="shared" si="815"/>
        <v>0</v>
      </c>
      <c r="DA205" s="52">
        <v>0</v>
      </c>
      <c r="DB205" s="7">
        <v>0</v>
      </c>
      <c r="DC205" s="53">
        <f t="shared" si="816"/>
        <v>0</v>
      </c>
      <c r="DD205" s="52">
        <v>0</v>
      </c>
      <c r="DE205" s="7">
        <v>0</v>
      </c>
      <c r="DF205" s="53">
        <f t="shared" si="817"/>
        <v>0</v>
      </c>
      <c r="DG205" s="52">
        <v>0</v>
      </c>
      <c r="DH205" s="7">
        <v>0</v>
      </c>
      <c r="DI205" s="53">
        <f t="shared" si="818"/>
        <v>0</v>
      </c>
      <c r="DJ205" s="52">
        <v>0</v>
      </c>
      <c r="DK205" s="7">
        <v>0</v>
      </c>
      <c r="DL205" s="53">
        <f t="shared" si="819"/>
        <v>0</v>
      </c>
      <c r="DM205" s="52">
        <v>0</v>
      </c>
      <c r="DN205" s="7">
        <v>0</v>
      </c>
      <c r="DO205" s="53">
        <f t="shared" si="820"/>
        <v>0</v>
      </c>
      <c r="DP205" s="52">
        <v>0</v>
      </c>
      <c r="DQ205" s="7">
        <v>0</v>
      </c>
      <c r="DR205" s="53">
        <f t="shared" si="821"/>
        <v>0</v>
      </c>
      <c r="DS205" s="52">
        <v>0</v>
      </c>
      <c r="DT205" s="7">
        <v>0</v>
      </c>
      <c r="DU205" s="53">
        <f t="shared" si="822"/>
        <v>0</v>
      </c>
      <c r="DV205" s="52">
        <v>0</v>
      </c>
      <c r="DW205" s="7">
        <v>0</v>
      </c>
      <c r="DX205" s="53">
        <f t="shared" si="823"/>
        <v>0</v>
      </c>
      <c r="DY205" s="52">
        <v>0</v>
      </c>
      <c r="DZ205" s="7">
        <v>0</v>
      </c>
      <c r="EA205" s="53">
        <f t="shared" si="824"/>
        <v>0</v>
      </c>
      <c r="EB205" s="52">
        <v>0</v>
      </c>
      <c r="EC205" s="7">
        <v>0</v>
      </c>
      <c r="ED205" s="53">
        <f t="shared" si="825"/>
        <v>0</v>
      </c>
      <c r="EE205" s="52">
        <v>0</v>
      </c>
      <c r="EF205" s="7">
        <v>0</v>
      </c>
      <c r="EG205" s="53">
        <f t="shared" si="826"/>
        <v>0</v>
      </c>
      <c r="EH205" s="52">
        <v>0</v>
      </c>
      <c r="EI205" s="7">
        <v>0</v>
      </c>
      <c r="EJ205" s="53">
        <f t="shared" si="827"/>
        <v>0</v>
      </c>
      <c r="EK205" s="52">
        <v>0</v>
      </c>
      <c r="EL205" s="7">
        <v>0</v>
      </c>
      <c r="EM205" s="53">
        <f t="shared" si="828"/>
        <v>0</v>
      </c>
      <c r="EN205" s="52">
        <v>0</v>
      </c>
      <c r="EO205" s="7">
        <v>0</v>
      </c>
      <c r="EP205" s="53">
        <f t="shared" si="829"/>
        <v>0</v>
      </c>
      <c r="EQ205" s="52">
        <v>0</v>
      </c>
      <c r="ER205" s="7">
        <v>0</v>
      </c>
      <c r="ES205" s="53">
        <f t="shared" si="830"/>
        <v>0</v>
      </c>
      <c r="ET205" s="52">
        <v>0</v>
      </c>
      <c r="EU205" s="7">
        <v>0</v>
      </c>
      <c r="EV205" s="53">
        <f t="shared" si="831"/>
        <v>0</v>
      </c>
      <c r="EW205" s="52">
        <v>0</v>
      </c>
      <c r="EX205" s="7">
        <v>0</v>
      </c>
      <c r="EY205" s="53">
        <f t="shared" si="832"/>
        <v>0</v>
      </c>
      <c r="EZ205" s="52">
        <v>0</v>
      </c>
      <c r="FA205" s="7">
        <v>0</v>
      </c>
      <c r="FB205" s="53">
        <f t="shared" si="833"/>
        <v>0</v>
      </c>
      <c r="FC205" s="52">
        <v>0</v>
      </c>
      <c r="FD205" s="7">
        <v>0</v>
      </c>
      <c r="FE205" s="53">
        <f t="shared" si="834"/>
        <v>0</v>
      </c>
      <c r="FF205" s="52">
        <v>0</v>
      </c>
      <c r="FG205" s="7">
        <v>0</v>
      </c>
      <c r="FH205" s="53">
        <f t="shared" si="835"/>
        <v>0</v>
      </c>
      <c r="FI205" s="52">
        <v>0</v>
      </c>
      <c r="FJ205" s="7">
        <v>0</v>
      </c>
      <c r="FK205" s="53">
        <f t="shared" si="836"/>
        <v>0</v>
      </c>
      <c r="FL205" s="52">
        <v>0</v>
      </c>
      <c r="FM205" s="7">
        <v>0</v>
      </c>
      <c r="FN205" s="53">
        <f t="shared" si="837"/>
        <v>0</v>
      </c>
      <c r="FO205" s="52">
        <v>0</v>
      </c>
      <c r="FP205" s="7">
        <v>0</v>
      </c>
      <c r="FQ205" s="53">
        <f t="shared" si="838"/>
        <v>0</v>
      </c>
      <c r="FR205" s="52">
        <v>0</v>
      </c>
      <c r="FS205" s="7">
        <v>0</v>
      </c>
      <c r="FT205" s="53">
        <f t="shared" si="839"/>
        <v>0</v>
      </c>
      <c r="FU205" s="52">
        <v>0</v>
      </c>
      <c r="FV205" s="7">
        <v>0</v>
      </c>
      <c r="FW205" s="53">
        <f t="shared" si="840"/>
        <v>0</v>
      </c>
      <c r="FX205" s="52">
        <v>0</v>
      </c>
      <c r="FY205" s="7">
        <v>0</v>
      </c>
      <c r="FZ205" s="53">
        <f t="shared" si="841"/>
        <v>0</v>
      </c>
      <c r="GA205" s="52">
        <v>0</v>
      </c>
      <c r="GB205" s="7">
        <v>0</v>
      </c>
      <c r="GC205" s="53">
        <f t="shared" si="842"/>
        <v>0</v>
      </c>
      <c r="GD205" s="52">
        <v>0</v>
      </c>
      <c r="GE205" s="7">
        <v>0</v>
      </c>
      <c r="GF205" s="53">
        <f t="shared" si="843"/>
        <v>0</v>
      </c>
      <c r="GG205" s="52">
        <v>0</v>
      </c>
      <c r="GH205" s="7">
        <v>0</v>
      </c>
      <c r="GI205" s="53">
        <f t="shared" si="844"/>
        <v>0</v>
      </c>
      <c r="GJ205" s="52">
        <v>0</v>
      </c>
      <c r="GK205" s="7">
        <v>0</v>
      </c>
      <c r="GL205" s="53">
        <f t="shared" si="845"/>
        <v>0</v>
      </c>
      <c r="GM205" s="52">
        <v>0</v>
      </c>
      <c r="GN205" s="7">
        <v>0</v>
      </c>
      <c r="GO205" s="53">
        <f t="shared" si="846"/>
        <v>0</v>
      </c>
      <c r="GP205" s="52">
        <v>0</v>
      </c>
      <c r="GQ205" s="7">
        <v>0</v>
      </c>
      <c r="GR205" s="53">
        <f t="shared" si="847"/>
        <v>0</v>
      </c>
      <c r="GS205" s="52">
        <v>0</v>
      </c>
      <c r="GT205" s="7">
        <v>0</v>
      </c>
      <c r="GU205" s="53">
        <f t="shared" si="848"/>
        <v>0</v>
      </c>
      <c r="GV205" s="52">
        <v>0</v>
      </c>
      <c r="GW205" s="7">
        <v>0</v>
      </c>
      <c r="GX205" s="53">
        <f t="shared" si="849"/>
        <v>0</v>
      </c>
      <c r="GY205" s="52">
        <v>0</v>
      </c>
      <c r="GZ205" s="7">
        <v>0</v>
      </c>
      <c r="HA205" s="53">
        <f t="shared" si="850"/>
        <v>0</v>
      </c>
      <c r="HB205" s="52">
        <v>0</v>
      </c>
      <c r="HC205" s="7">
        <v>0</v>
      </c>
      <c r="HD205" s="53">
        <f t="shared" si="851"/>
        <v>0</v>
      </c>
      <c r="HE205" s="52">
        <v>0</v>
      </c>
      <c r="HF205" s="7">
        <v>0</v>
      </c>
      <c r="HG205" s="53">
        <f t="shared" si="852"/>
        <v>0</v>
      </c>
      <c r="HH205" s="52">
        <v>0</v>
      </c>
      <c r="HI205" s="7">
        <v>0</v>
      </c>
      <c r="HJ205" s="53">
        <f t="shared" si="853"/>
        <v>0</v>
      </c>
      <c r="HK205" s="52">
        <v>0</v>
      </c>
      <c r="HL205" s="7">
        <v>0</v>
      </c>
      <c r="HM205" s="53">
        <f t="shared" si="854"/>
        <v>0</v>
      </c>
      <c r="HN205" s="52">
        <v>0</v>
      </c>
      <c r="HO205" s="7">
        <v>0</v>
      </c>
      <c r="HP205" s="53">
        <f t="shared" si="855"/>
        <v>0</v>
      </c>
      <c r="HQ205" s="52">
        <v>0</v>
      </c>
      <c r="HR205" s="7">
        <v>0</v>
      </c>
      <c r="HS205" s="53">
        <f t="shared" si="856"/>
        <v>0</v>
      </c>
      <c r="HT205" s="52">
        <v>0</v>
      </c>
      <c r="HU205" s="7">
        <v>0</v>
      </c>
      <c r="HV205" s="53">
        <f t="shared" si="857"/>
        <v>0</v>
      </c>
      <c r="HW205" s="52">
        <v>0</v>
      </c>
      <c r="HX205" s="7">
        <v>0</v>
      </c>
      <c r="HY205" s="53">
        <f t="shared" si="858"/>
        <v>0</v>
      </c>
      <c r="HZ205" s="10">
        <f t="shared" si="861"/>
        <v>0</v>
      </c>
      <c r="IA205" s="15">
        <f t="shared" si="860"/>
        <v>0</v>
      </c>
    </row>
    <row r="206" spans="1:235" x14ac:dyDescent="0.3">
      <c r="A206" s="73">
        <v>2023</v>
      </c>
      <c r="B206" s="69" t="s">
        <v>10</v>
      </c>
      <c r="C206" s="52">
        <v>0</v>
      </c>
      <c r="D206" s="7">
        <v>0</v>
      </c>
      <c r="E206" s="53">
        <f t="shared" si="862"/>
        <v>0</v>
      </c>
      <c r="F206" s="52">
        <v>0</v>
      </c>
      <c r="G206" s="7">
        <v>0</v>
      </c>
      <c r="H206" s="53">
        <f t="shared" si="783"/>
        <v>0</v>
      </c>
      <c r="I206" s="52">
        <v>0</v>
      </c>
      <c r="J206" s="7">
        <v>0</v>
      </c>
      <c r="K206" s="53">
        <f t="shared" si="784"/>
        <v>0</v>
      </c>
      <c r="L206" s="52">
        <v>0</v>
      </c>
      <c r="M206" s="7">
        <v>0</v>
      </c>
      <c r="N206" s="53">
        <f t="shared" si="785"/>
        <v>0</v>
      </c>
      <c r="O206" s="52">
        <v>0</v>
      </c>
      <c r="P206" s="7">
        <v>0</v>
      </c>
      <c r="Q206" s="53">
        <f t="shared" si="786"/>
        <v>0</v>
      </c>
      <c r="R206" s="52">
        <v>0</v>
      </c>
      <c r="S206" s="7">
        <v>0</v>
      </c>
      <c r="T206" s="53">
        <f t="shared" si="787"/>
        <v>0</v>
      </c>
      <c r="U206" s="52">
        <v>0</v>
      </c>
      <c r="V206" s="7">
        <v>0</v>
      </c>
      <c r="W206" s="53">
        <f t="shared" si="788"/>
        <v>0</v>
      </c>
      <c r="X206" s="52">
        <v>0</v>
      </c>
      <c r="Y206" s="7">
        <v>0</v>
      </c>
      <c r="Z206" s="53">
        <f t="shared" si="789"/>
        <v>0</v>
      </c>
      <c r="AA206" s="52">
        <v>0</v>
      </c>
      <c r="AB206" s="7">
        <v>0</v>
      </c>
      <c r="AC206" s="53">
        <f t="shared" si="790"/>
        <v>0</v>
      </c>
      <c r="AD206" s="52">
        <v>0</v>
      </c>
      <c r="AE206" s="7">
        <v>0</v>
      </c>
      <c r="AF206" s="53">
        <f t="shared" si="791"/>
        <v>0</v>
      </c>
      <c r="AG206" s="52">
        <v>0</v>
      </c>
      <c r="AH206" s="7">
        <v>0</v>
      </c>
      <c r="AI206" s="53">
        <f t="shared" si="792"/>
        <v>0</v>
      </c>
      <c r="AJ206" s="52">
        <v>0</v>
      </c>
      <c r="AK206" s="7">
        <v>0</v>
      </c>
      <c r="AL206" s="53">
        <f t="shared" si="793"/>
        <v>0</v>
      </c>
      <c r="AM206" s="52">
        <v>0</v>
      </c>
      <c r="AN206" s="7">
        <v>0</v>
      </c>
      <c r="AO206" s="53">
        <f t="shared" si="794"/>
        <v>0</v>
      </c>
      <c r="AP206" s="52">
        <v>0</v>
      </c>
      <c r="AQ206" s="7">
        <v>0</v>
      </c>
      <c r="AR206" s="53">
        <f t="shared" si="795"/>
        <v>0</v>
      </c>
      <c r="AS206" s="52">
        <v>0</v>
      </c>
      <c r="AT206" s="7">
        <v>0</v>
      </c>
      <c r="AU206" s="53">
        <f t="shared" si="796"/>
        <v>0</v>
      </c>
      <c r="AV206" s="52">
        <v>0</v>
      </c>
      <c r="AW206" s="7">
        <v>0</v>
      </c>
      <c r="AX206" s="53">
        <f t="shared" si="797"/>
        <v>0</v>
      </c>
      <c r="AY206" s="52">
        <v>0</v>
      </c>
      <c r="AZ206" s="7">
        <v>0</v>
      </c>
      <c r="BA206" s="53">
        <f t="shared" si="798"/>
        <v>0</v>
      </c>
      <c r="BB206" s="52">
        <v>0</v>
      </c>
      <c r="BC206" s="7">
        <v>0</v>
      </c>
      <c r="BD206" s="53">
        <f t="shared" si="799"/>
        <v>0</v>
      </c>
      <c r="BE206" s="52">
        <v>0</v>
      </c>
      <c r="BF206" s="7">
        <v>0</v>
      </c>
      <c r="BG206" s="53">
        <f t="shared" si="800"/>
        <v>0</v>
      </c>
      <c r="BH206" s="52">
        <v>0</v>
      </c>
      <c r="BI206" s="7">
        <v>0</v>
      </c>
      <c r="BJ206" s="53">
        <f t="shared" si="801"/>
        <v>0</v>
      </c>
      <c r="BK206" s="52">
        <v>0</v>
      </c>
      <c r="BL206" s="7">
        <v>0</v>
      </c>
      <c r="BM206" s="53">
        <f t="shared" si="802"/>
        <v>0</v>
      </c>
      <c r="BN206" s="52">
        <v>0</v>
      </c>
      <c r="BO206" s="7">
        <v>0</v>
      </c>
      <c r="BP206" s="53">
        <f t="shared" si="803"/>
        <v>0</v>
      </c>
      <c r="BQ206" s="52">
        <v>0</v>
      </c>
      <c r="BR206" s="7">
        <v>0</v>
      </c>
      <c r="BS206" s="53">
        <f t="shared" si="804"/>
        <v>0</v>
      </c>
      <c r="BT206" s="52">
        <v>0</v>
      </c>
      <c r="BU206" s="7">
        <v>0</v>
      </c>
      <c r="BV206" s="53">
        <f t="shared" si="805"/>
        <v>0</v>
      </c>
      <c r="BW206" s="52">
        <v>0</v>
      </c>
      <c r="BX206" s="7">
        <v>0</v>
      </c>
      <c r="BY206" s="53">
        <f t="shared" si="806"/>
        <v>0</v>
      </c>
      <c r="BZ206" s="52">
        <v>0</v>
      </c>
      <c r="CA206" s="7">
        <v>0</v>
      </c>
      <c r="CB206" s="53">
        <f t="shared" si="807"/>
        <v>0</v>
      </c>
      <c r="CC206" s="52">
        <v>0</v>
      </c>
      <c r="CD206" s="7">
        <v>0</v>
      </c>
      <c r="CE206" s="53">
        <f t="shared" si="808"/>
        <v>0</v>
      </c>
      <c r="CF206" s="52">
        <v>0</v>
      </c>
      <c r="CG206" s="7">
        <v>0</v>
      </c>
      <c r="CH206" s="53">
        <f t="shared" si="809"/>
        <v>0</v>
      </c>
      <c r="CI206" s="52">
        <v>0</v>
      </c>
      <c r="CJ206" s="7">
        <v>0</v>
      </c>
      <c r="CK206" s="53">
        <f t="shared" si="810"/>
        <v>0</v>
      </c>
      <c r="CL206" s="52">
        <v>0</v>
      </c>
      <c r="CM206" s="7">
        <v>0</v>
      </c>
      <c r="CN206" s="53">
        <f t="shared" si="811"/>
        <v>0</v>
      </c>
      <c r="CO206" s="52">
        <v>0</v>
      </c>
      <c r="CP206" s="7">
        <v>0</v>
      </c>
      <c r="CQ206" s="53">
        <f t="shared" si="812"/>
        <v>0</v>
      </c>
      <c r="CR206" s="52">
        <v>0</v>
      </c>
      <c r="CS206" s="7">
        <v>0</v>
      </c>
      <c r="CT206" s="53">
        <f t="shared" si="813"/>
        <v>0</v>
      </c>
      <c r="CU206" s="52">
        <v>0</v>
      </c>
      <c r="CV206" s="7">
        <v>0</v>
      </c>
      <c r="CW206" s="53">
        <f t="shared" si="814"/>
        <v>0</v>
      </c>
      <c r="CX206" s="52">
        <v>0</v>
      </c>
      <c r="CY206" s="7">
        <v>0</v>
      </c>
      <c r="CZ206" s="53">
        <f t="shared" si="815"/>
        <v>0</v>
      </c>
      <c r="DA206" s="52">
        <v>0</v>
      </c>
      <c r="DB206" s="7">
        <v>0</v>
      </c>
      <c r="DC206" s="53">
        <f t="shared" si="816"/>
        <v>0</v>
      </c>
      <c r="DD206" s="52">
        <v>0</v>
      </c>
      <c r="DE206" s="7">
        <v>0</v>
      </c>
      <c r="DF206" s="53">
        <f t="shared" si="817"/>
        <v>0</v>
      </c>
      <c r="DG206" s="52">
        <v>0</v>
      </c>
      <c r="DH206" s="7">
        <v>0</v>
      </c>
      <c r="DI206" s="53">
        <f t="shared" si="818"/>
        <v>0</v>
      </c>
      <c r="DJ206" s="52">
        <v>0</v>
      </c>
      <c r="DK206" s="7">
        <v>0</v>
      </c>
      <c r="DL206" s="53">
        <f t="shared" si="819"/>
        <v>0</v>
      </c>
      <c r="DM206" s="52">
        <v>0</v>
      </c>
      <c r="DN206" s="7">
        <v>0</v>
      </c>
      <c r="DO206" s="53">
        <f t="shared" si="820"/>
        <v>0</v>
      </c>
      <c r="DP206" s="52">
        <v>0</v>
      </c>
      <c r="DQ206" s="7">
        <v>0</v>
      </c>
      <c r="DR206" s="53">
        <f t="shared" si="821"/>
        <v>0</v>
      </c>
      <c r="DS206" s="52">
        <v>0</v>
      </c>
      <c r="DT206" s="7">
        <v>0</v>
      </c>
      <c r="DU206" s="53">
        <f t="shared" si="822"/>
        <v>0</v>
      </c>
      <c r="DV206" s="52">
        <v>0</v>
      </c>
      <c r="DW206" s="7">
        <v>0</v>
      </c>
      <c r="DX206" s="53">
        <f t="shared" si="823"/>
        <v>0</v>
      </c>
      <c r="DY206" s="52">
        <v>0</v>
      </c>
      <c r="DZ206" s="7">
        <v>0</v>
      </c>
      <c r="EA206" s="53">
        <f t="shared" si="824"/>
        <v>0</v>
      </c>
      <c r="EB206" s="52">
        <v>0</v>
      </c>
      <c r="EC206" s="7">
        <v>0</v>
      </c>
      <c r="ED206" s="53">
        <f t="shared" si="825"/>
        <v>0</v>
      </c>
      <c r="EE206" s="52">
        <v>0</v>
      </c>
      <c r="EF206" s="7">
        <v>0</v>
      </c>
      <c r="EG206" s="53">
        <f t="shared" si="826"/>
        <v>0</v>
      </c>
      <c r="EH206" s="52">
        <v>0</v>
      </c>
      <c r="EI206" s="7">
        <v>0</v>
      </c>
      <c r="EJ206" s="53">
        <f t="shared" si="827"/>
        <v>0</v>
      </c>
      <c r="EK206" s="52">
        <v>0</v>
      </c>
      <c r="EL206" s="7">
        <v>0</v>
      </c>
      <c r="EM206" s="53">
        <f t="shared" si="828"/>
        <v>0</v>
      </c>
      <c r="EN206" s="52">
        <v>0</v>
      </c>
      <c r="EO206" s="7">
        <v>0</v>
      </c>
      <c r="EP206" s="53">
        <f t="shared" si="829"/>
        <v>0</v>
      </c>
      <c r="EQ206" s="52">
        <v>0</v>
      </c>
      <c r="ER206" s="7">
        <v>0</v>
      </c>
      <c r="ES206" s="53">
        <f t="shared" si="830"/>
        <v>0</v>
      </c>
      <c r="ET206" s="52">
        <v>0</v>
      </c>
      <c r="EU206" s="7">
        <v>0</v>
      </c>
      <c r="EV206" s="53">
        <f t="shared" si="831"/>
        <v>0</v>
      </c>
      <c r="EW206" s="52">
        <v>0</v>
      </c>
      <c r="EX206" s="7">
        <v>0</v>
      </c>
      <c r="EY206" s="53">
        <f t="shared" si="832"/>
        <v>0</v>
      </c>
      <c r="EZ206" s="52">
        <v>0</v>
      </c>
      <c r="FA206" s="7">
        <v>0</v>
      </c>
      <c r="FB206" s="53">
        <f t="shared" si="833"/>
        <v>0</v>
      </c>
      <c r="FC206" s="52">
        <v>0</v>
      </c>
      <c r="FD206" s="7">
        <v>0</v>
      </c>
      <c r="FE206" s="53">
        <f t="shared" si="834"/>
        <v>0</v>
      </c>
      <c r="FF206" s="52">
        <v>0</v>
      </c>
      <c r="FG206" s="7">
        <v>0</v>
      </c>
      <c r="FH206" s="53">
        <f t="shared" si="835"/>
        <v>0</v>
      </c>
      <c r="FI206" s="52">
        <v>0</v>
      </c>
      <c r="FJ206" s="7">
        <v>0</v>
      </c>
      <c r="FK206" s="53">
        <f t="shared" si="836"/>
        <v>0</v>
      </c>
      <c r="FL206" s="52">
        <v>0</v>
      </c>
      <c r="FM206" s="7">
        <v>0</v>
      </c>
      <c r="FN206" s="53">
        <f t="shared" si="837"/>
        <v>0</v>
      </c>
      <c r="FO206" s="52">
        <v>0</v>
      </c>
      <c r="FP206" s="7">
        <v>0</v>
      </c>
      <c r="FQ206" s="53">
        <f t="shared" si="838"/>
        <v>0</v>
      </c>
      <c r="FR206" s="52">
        <v>0</v>
      </c>
      <c r="FS206" s="7">
        <v>0</v>
      </c>
      <c r="FT206" s="53">
        <f t="shared" si="839"/>
        <v>0</v>
      </c>
      <c r="FU206" s="52">
        <v>0</v>
      </c>
      <c r="FV206" s="7">
        <v>0</v>
      </c>
      <c r="FW206" s="53">
        <f t="shared" si="840"/>
        <v>0</v>
      </c>
      <c r="FX206" s="52">
        <v>0</v>
      </c>
      <c r="FY206" s="7">
        <v>0</v>
      </c>
      <c r="FZ206" s="53">
        <f t="shared" si="841"/>
        <v>0</v>
      </c>
      <c r="GA206" s="52">
        <v>0</v>
      </c>
      <c r="GB206" s="7">
        <v>0</v>
      </c>
      <c r="GC206" s="53">
        <f t="shared" si="842"/>
        <v>0</v>
      </c>
      <c r="GD206" s="52">
        <v>0</v>
      </c>
      <c r="GE206" s="7">
        <v>0</v>
      </c>
      <c r="GF206" s="53">
        <f t="shared" si="843"/>
        <v>0</v>
      </c>
      <c r="GG206" s="52">
        <v>0</v>
      </c>
      <c r="GH206" s="7">
        <v>0</v>
      </c>
      <c r="GI206" s="53">
        <f t="shared" si="844"/>
        <v>0</v>
      </c>
      <c r="GJ206" s="52">
        <v>0</v>
      </c>
      <c r="GK206" s="7">
        <v>0</v>
      </c>
      <c r="GL206" s="53">
        <f t="shared" si="845"/>
        <v>0</v>
      </c>
      <c r="GM206" s="52">
        <v>0</v>
      </c>
      <c r="GN206" s="7">
        <v>0</v>
      </c>
      <c r="GO206" s="53">
        <f t="shared" si="846"/>
        <v>0</v>
      </c>
      <c r="GP206" s="52">
        <v>0</v>
      </c>
      <c r="GQ206" s="7">
        <v>0</v>
      </c>
      <c r="GR206" s="53">
        <f t="shared" si="847"/>
        <v>0</v>
      </c>
      <c r="GS206" s="52">
        <v>0</v>
      </c>
      <c r="GT206" s="7">
        <v>0</v>
      </c>
      <c r="GU206" s="53">
        <f t="shared" si="848"/>
        <v>0</v>
      </c>
      <c r="GV206" s="52">
        <v>0</v>
      </c>
      <c r="GW206" s="7">
        <v>0</v>
      </c>
      <c r="GX206" s="53">
        <f t="shared" si="849"/>
        <v>0</v>
      </c>
      <c r="GY206" s="52">
        <v>0</v>
      </c>
      <c r="GZ206" s="7">
        <v>0</v>
      </c>
      <c r="HA206" s="53">
        <f t="shared" si="850"/>
        <v>0</v>
      </c>
      <c r="HB206" s="52">
        <v>0</v>
      </c>
      <c r="HC206" s="7">
        <v>0</v>
      </c>
      <c r="HD206" s="53">
        <f t="shared" si="851"/>
        <v>0</v>
      </c>
      <c r="HE206" s="52">
        <v>0</v>
      </c>
      <c r="HF206" s="7">
        <v>0</v>
      </c>
      <c r="HG206" s="53">
        <f t="shared" si="852"/>
        <v>0</v>
      </c>
      <c r="HH206" s="52">
        <v>0</v>
      </c>
      <c r="HI206" s="7">
        <v>0</v>
      </c>
      <c r="HJ206" s="53">
        <f t="shared" si="853"/>
        <v>0</v>
      </c>
      <c r="HK206" s="52">
        <v>0</v>
      </c>
      <c r="HL206" s="7">
        <v>0</v>
      </c>
      <c r="HM206" s="53">
        <f t="shared" si="854"/>
        <v>0</v>
      </c>
      <c r="HN206" s="52">
        <v>0</v>
      </c>
      <c r="HO206" s="7">
        <v>0</v>
      </c>
      <c r="HP206" s="53">
        <f t="shared" si="855"/>
        <v>0</v>
      </c>
      <c r="HQ206" s="52">
        <v>0</v>
      </c>
      <c r="HR206" s="7">
        <v>0</v>
      </c>
      <c r="HS206" s="53">
        <f t="shared" si="856"/>
        <v>0</v>
      </c>
      <c r="HT206" s="52">
        <v>0</v>
      </c>
      <c r="HU206" s="7">
        <v>0</v>
      </c>
      <c r="HV206" s="53">
        <f t="shared" si="857"/>
        <v>0</v>
      </c>
      <c r="HW206" s="52">
        <v>0</v>
      </c>
      <c r="HX206" s="7">
        <v>0</v>
      </c>
      <c r="HY206" s="53">
        <f t="shared" si="858"/>
        <v>0</v>
      </c>
      <c r="HZ206" s="10">
        <f t="shared" si="861"/>
        <v>0</v>
      </c>
      <c r="IA206" s="15">
        <f t="shared" si="860"/>
        <v>0</v>
      </c>
    </row>
    <row r="207" spans="1:235" x14ac:dyDescent="0.3">
      <c r="A207" s="73">
        <v>2023</v>
      </c>
      <c r="B207" s="69" t="s">
        <v>11</v>
      </c>
      <c r="C207" s="52">
        <v>0</v>
      </c>
      <c r="D207" s="7">
        <v>0</v>
      </c>
      <c r="E207" s="53">
        <f t="shared" si="862"/>
        <v>0</v>
      </c>
      <c r="F207" s="52">
        <v>0</v>
      </c>
      <c r="G207" s="7">
        <v>0</v>
      </c>
      <c r="H207" s="53">
        <f t="shared" si="783"/>
        <v>0</v>
      </c>
      <c r="I207" s="52">
        <v>0</v>
      </c>
      <c r="J207" s="7">
        <v>0</v>
      </c>
      <c r="K207" s="53">
        <f t="shared" si="784"/>
        <v>0</v>
      </c>
      <c r="L207" s="52">
        <v>0</v>
      </c>
      <c r="M207" s="7">
        <v>0</v>
      </c>
      <c r="N207" s="53">
        <f t="shared" si="785"/>
        <v>0</v>
      </c>
      <c r="O207" s="52">
        <v>0</v>
      </c>
      <c r="P207" s="7">
        <v>0</v>
      </c>
      <c r="Q207" s="53">
        <f t="shared" si="786"/>
        <v>0</v>
      </c>
      <c r="R207" s="52">
        <v>0</v>
      </c>
      <c r="S207" s="7">
        <v>0</v>
      </c>
      <c r="T207" s="53">
        <f t="shared" si="787"/>
        <v>0</v>
      </c>
      <c r="U207" s="52">
        <v>0</v>
      </c>
      <c r="V207" s="7">
        <v>0</v>
      </c>
      <c r="W207" s="53">
        <f t="shared" si="788"/>
        <v>0</v>
      </c>
      <c r="X207" s="52">
        <v>0</v>
      </c>
      <c r="Y207" s="7">
        <v>0</v>
      </c>
      <c r="Z207" s="53">
        <f t="shared" si="789"/>
        <v>0</v>
      </c>
      <c r="AA207" s="52">
        <v>0</v>
      </c>
      <c r="AB207" s="7">
        <v>0</v>
      </c>
      <c r="AC207" s="53">
        <f t="shared" si="790"/>
        <v>0</v>
      </c>
      <c r="AD207" s="52">
        <v>0</v>
      </c>
      <c r="AE207" s="7">
        <v>0</v>
      </c>
      <c r="AF207" s="53">
        <f t="shared" si="791"/>
        <v>0</v>
      </c>
      <c r="AG207" s="52">
        <v>0</v>
      </c>
      <c r="AH207" s="7">
        <v>0</v>
      </c>
      <c r="AI207" s="53">
        <f t="shared" si="792"/>
        <v>0</v>
      </c>
      <c r="AJ207" s="52">
        <v>0</v>
      </c>
      <c r="AK207" s="7">
        <v>0</v>
      </c>
      <c r="AL207" s="53">
        <f t="shared" si="793"/>
        <v>0</v>
      </c>
      <c r="AM207" s="52">
        <v>0</v>
      </c>
      <c r="AN207" s="7">
        <v>0</v>
      </c>
      <c r="AO207" s="53">
        <f t="shared" si="794"/>
        <v>0</v>
      </c>
      <c r="AP207" s="52">
        <v>0</v>
      </c>
      <c r="AQ207" s="7">
        <v>0</v>
      </c>
      <c r="AR207" s="53">
        <f t="shared" si="795"/>
        <v>0</v>
      </c>
      <c r="AS207" s="52">
        <v>0</v>
      </c>
      <c r="AT207" s="7">
        <v>0</v>
      </c>
      <c r="AU207" s="53">
        <f t="shared" si="796"/>
        <v>0</v>
      </c>
      <c r="AV207" s="52">
        <v>0</v>
      </c>
      <c r="AW207" s="7">
        <v>0</v>
      </c>
      <c r="AX207" s="53">
        <f t="shared" si="797"/>
        <v>0</v>
      </c>
      <c r="AY207" s="52">
        <v>0</v>
      </c>
      <c r="AZ207" s="7">
        <v>0</v>
      </c>
      <c r="BA207" s="53">
        <f t="shared" si="798"/>
        <v>0</v>
      </c>
      <c r="BB207" s="52">
        <v>0</v>
      </c>
      <c r="BC207" s="7">
        <v>0</v>
      </c>
      <c r="BD207" s="53">
        <f t="shared" si="799"/>
        <v>0</v>
      </c>
      <c r="BE207" s="52">
        <v>0</v>
      </c>
      <c r="BF207" s="7">
        <v>0</v>
      </c>
      <c r="BG207" s="53">
        <f t="shared" si="800"/>
        <v>0</v>
      </c>
      <c r="BH207" s="52">
        <v>0</v>
      </c>
      <c r="BI207" s="7">
        <v>0</v>
      </c>
      <c r="BJ207" s="53">
        <f t="shared" si="801"/>
        <v>0</v>
      </c>
      <c r="BK207" s="52">
        <v>0</v>
      </c>
      <c r="BL207" s="7">
        <v>0</v>
      </c>
      <c r="BM207" s="53">
        <f t="shared" si="802"/>
        <v>0</v>
      </c>
      <c r="BN207" s="52">
        <v>0</v>
      </c>
      <c r="BO207" s="7">
        <v>0</v>
      </c>
      <c r="BP207" s="53">
        <f t="shared" si="803"/>
        <v>0</v>
      </c>
      <c r="BQ207" s="52">
        <v>0</v>
      </c>
      <c r="BR207" s="7">
        <v>0</v>
      </c>
      <c r="BS207" s="53">
        <f t="shared" si="804"/>
        <v>0</v>
      </c>
      <c r="BT207" s="52">
        <v>0</v>
      </c>
      <c r="BU207" s="7">
        <v>0</v>
      </c>
      <c r="BV207" s="53">
        <f t="shared" si="805"/>
        <v>0</v>
      </c>
      <c r="BW207" s="52">
        <v>0</v>
      </c>
      <c r="BX207" s="7">
        <v>0</v>
      </c>
      <c r="BY207" s="53">
        <f t="shared" si="806"/>
        <v>0</v>
      </c>
      <c r="BZ207" s="52">
        <v>0</v>
      </c>
      <c r="CA207" s="7">
        <v>0</v>
      </c>
      <c r="CB207" s="53">
        <f t="shared" si="807"/>
        <v>0</v>
      </c>
      <c r="CC207" s="52">
        <v>0</v>
      </c>
      <c r="CD207" s="7">
        <v>0</v>
      </c>
      <c r="CE207" s="53">
        <f t="shared" si="808"/>
        <v>0</v>
      </c>
      <c r="CF207" s="52">
        <v>0</v>
      </c>
      <c r="CG207" s="7">
        <v>0</v>
      </c>
      <c r="CH207" s="53">
        <f t="shared" si="809"/>
        <v>0</v>
      </c>
      <c r="CI207" s="52">
        <v>0</v>
      </c>
      <c r="CJ207" s="7">
        <v>0</v>
      </c>
      <c r="CK207" s="53">
        <f t="shared" si="810"/>
        <v>0</v>
      </c>
      <c r="CL207" s="52">
        <v>0</v>
      </c>
      <c r="CM207" s="7">
        <v>0</v>
      </c>
      <c r="CN207" s="53">
        <f t="shared" si="811"/>
        <v>0</v>
      </c>
      <c r="CO207" s="52">
        <v>0</v>
      </c>
      <c r="CP207" s="7">
        <v>0</v>
      </c>
      <c r="CQ207" s="53">
        <f t="shared" si="812"/>
        <v>0</v>
      </c>
      <c r="CR207" s="52">
        <v>0</v>
      </c>
      <c r="CS207" s="7">
        <v>0</v>
      </c>
      <c r="CT207" s="53">
        <f t="shared" si="813"/>
        <v>0</v>
      </c>
      <c r="CU207" s="52">
        <v>0</v>
      </c>
      <c r="CV207" s="7">
        <v>0</v>
      </c>
      <c r="CW207" s="53">
        <f t="shared" si="814"/>
        <v>0</v>
      </c>
      <c r="CX207" s="52">
        <v>0</v>
      </c>
      <c r="CY207" s="7">
        <v>0</v>
      </c>
      <c r="CZ207" s="53">
        <f t="shared" si="815"/>
        <v>0</v>
      </c>
      <c r="DA207" s="52">
        <v>0</v>
      </c>
      <c r="DB207" s="7">
        <v>0</v>
      </c>
      <c r="DC207" s="53">
        <f t="shared" si="816"/>
        <v>0</v>
      </c>
      <c r="DD207" s="52">
        <v>0</v>
      </c>
      <c r="DE207" s="7">
        <v>0</v>
      </c>
      <c r="DF207" s="53">
        <f t="shared" si="817"/>
        <v>0</v>
      </c>
      <c r="DG207" s="52">
        <v>0</v>
      </c>
      <c r="DH207" s="7">
        <v>0</v>
      </c>
      <c r="DI207" s="53">
        <f t="shared" si="818"/>
        <v>0</v>
      </c>
      <c r="DJ207" s="52">
        <v>0</v>
      </c>
      <c r="DK207" s="7">
        <v>0</v>
      </c>
      <c r="DL207" s="53">
        <f t="shared" si="819"/>
        <v>0</v>
      </c>
      <c r="DM207" s="52">
        <v>0</v>
      </c>
      <c r="DN207" s="7">
        <v>0</v>
      </c>
      <c r="DO207" s="53">
        <f t="shared" si="820"/>
        <v>0</v>
      </c>
      <c r="DP207" s="52">
        <v>0</v>
      </c>
      <c r="DQ207" s="7">
        <v>0</v>
      </c>
      <c r="DR207" s="53">
        <f t="shared" si="821"/>
        <v>0</v>
      </c>
      <c r="DS207" s="52">
        <v>0</v>
      </c>
      <c r="DT207" s="7">
        <v>0</v>
      </c>
      <c r="DU207" s="53">
        <f t="shared" si="822"/>
        <v>0</v>
      </c>
      <c r="DV207" s="52">
        <v>0</v>
      </c>
      <c r="DW207" s="7">
        <v>0</v>
      </c>
      <c r="DX207" s="53">
        <f t="shared" si="823"/>
        <v>0</v>
      </c>
      <c r="DY207" s="52">
        <v>0</v>
      </c>
      <c r="DZ207" s="7">
        <v>0</v>
      </c>
      <c r="EA207" s="53">
        <f t="shared" si="824"/>
        <v>0</v>
      </c>
      <c r="EB207" s="52">
        <v>0</v>
      </c>
      <c r="EC207" s="7">
        <v>0</v>
      </c>
      <c r="ED207" s="53">
        <f t="shared" si="825"/>
        <v>0</v>
      </c>
      <c r="EE207" s="52">
        <v>0</v>
      </c>
      <c r="EF207" s="7">
        <v>0</v>
      </c>
      <c r="EG207" s="53">
        <f t="shared" si="826"/>
        <v>0</v>
      </c>
      <c r="EH207" s="52">
        <v>0</v>
      </c>
      <c r="EI207" s="7">
        <v>0</v>
      </c>
      <c r="EJ207" s="53">
        <f t="shared" si="827"/>
        <v>0</v>
      </c>
      <c r="EK207" s="52">
        <v>0</v>
      </c>
      <c r="EL207" s="7">
        <v>0</v>
      </c>
      <c r="EM207" s="53">
        <f t="shared" si="828"/>
        <v>0</v>
      </c>
      <c r="EN207" s="52">
        <v>0</v>
      </c>
      <c r="EO207" s="7">
        <v>0</v>
      </c>
      <c r="EP207" s="53">
        <f t="shared" si="829"/>
        <v>0</v>
      </c>
      <c r="EQ207" s="52">
        <v>0</v>
      </c>
      <c r="ER207" s="7">
        <v>0</v>
      </c>
      <c r="ES207" s="53">
        <f t="shared" si="830"/>
        <v>0</v>
      </c>
      <c r="ET207" s="52">
        <v>0</v>
      </c>
      <c r="EU207" s="7">
        <v>0</v>
      </c>
      <c r="EV207" s="53">
        <f t="shared" si="831"/>
        <v>0</v>
      </c>
      <c r="EW207" s="52">
        <v>0</v>
      </c>
      <c r="EX207" s="7">
        <v>0</v>
      </c>
      <c r="EY207" s="53">
        <f t="shared" si="832"/>
        <v>0</v>
      </c>
      <c r="EZ207" s="52">
        <v>0</v>
      </c>
      <c r="FA207" s="7">
        <v>0</v>
      </c>
      <c r="FB207" s="53">
        <f t="shared" si="833"/>
        <v>0</v>
      </c>
      <c r="FC207" s="52">
        <v>0</v>
      </c>
      <c r="FD207" s="7">
        <v>0</v>
      </c>
      <c r="FE207" s="53">
        <f t="shared" si="834"/>
        <v>0</v>
      </c>
      <c r="FF207" s="52">
        <v>0</v>
      </c>
      <c r="FG207" s="7">
        <v>0</v>
      </c>
      <c r="FH207" s="53">
        <f t="shared" si="835"/>
        <v>0</v>
      </c>
      <c r="FI207" s="52">
        <v>0</v>
      </c>
      <c r="FJ207" s="7">
        <v>0</v>
      </c>
      <c r="FK207" s="53">
        <f t="shared" si="836"/>
        <v>0</v>
      </c>
      <c r="FL207" s="52">
        <v>0</v>
      </c>
      <c r="FM207" s="7">
        <v>0</v>
      </c>
      <c r="FN207" s="53">
        <f t="shared" si="837"/>
        <v>0</v>
      </c>
      <c r="FO207" s="52">
        <v>0</v>
      </c>
      <c r="FP207" s="7">
        <v>0</v>
      </c>
      <c r="FQ207" s="53">
        <f t="shared" si="838"/>
        <v>0</v>
      </c>
      <c r="FR207" s="52">
        <v>0</v>
      </c>
      <c r="FS207" s="7">
        <v>0</v>
      </c>
      <c r="FT207" s="53">
        <f t="shared" si="839"/>
        <v>0</v>
      </c>
      <c r="FU207" s="52">
        <v>0</v>
      </c>
      <c r="FV207" s="7">
        <v>0</v>
      </c>
      <c r="FW207" s="53">
        <f t="shared" si="840"/>
        <v>0</v>
      </c>
      <c r="FX207" s="52">
        <v>0</v>
      </c>
      <c r="FY207" s="7">
        <v>0</v>
      </c>
      <c r="FZ207" s="53">
        <f t="shared" si="841"/>
        <v>0</v>
      </c>
      <c r="GA207" s="52">
        <v>0</v>
      </c>
      <c r="GB207" s="7">
        <v>0</v>
      </c>
      <c r="GC207" s="53">
        <f t="shared" si="842"/>
        <v>0</v>
      </c>
      <c r="GD207" s="52">
        <v>0</v>
      </c>
      <c r="GE207" s="7">
        <v>0</v>
      </c>
      <c r="GF207" s="53">
        <f t="shared" si="843"/>
        <v>0</v>
      </c>
      <c r="GG207" s="52">
        <v>0</v>
      </c>
      <c r="GH207" s="7">
        <v>0</v>
      </c>
      <c r="GI207" s="53">
        <f t="shared" si="844"/>
        <v>0</v>
      </c>
      <c r="GJ207" s="52">
        <v>0</v>
      </c>
      <c r="GK207" s="7">
        <v>0</v>
      </c>
      <c r="GL207" s="53">
        <f t="shared" si="845"/>
        <v>0</v>
      </c>
      <c r="GM207" s="52">
        <v>0</v>
      </c>
      <c r="GN207" s="7">
        <v>0</v>
      </c>
      <c r="GO207" s="53">
        <f t="shared" si="846"/>
        <v>0</v>
      </c>
      <c r="GP207" s="52">
        <v>0</v>
      </c>
      <c r="GQ207" s="7">
        <v>0</v>
      </c>
      <c r="GR207" s="53">
        <f t="shared" si="847"/>
        <v>0</v>
      </c>
      <c r="GS207" s="52">
        <v>0</v>
      </c>
      <c r="GT207" s="7">
        <v>0</v>
      </c>
      <c r="GU207" s="53">
        <f t="shared" si="848"/>
        <v>0</v>
      </c>
      <c r="GV207" s="52">
        <v>0</v>
      </c>
      <c r="GW207" s="7">
        <v>0</v>
      </c>
      <c r="GX207" s="53">
        <f t="shared" si="849"/>
        <v>0</v>
      </c>
      <c r="GY207" s="52">
        <v>0</v>
      </c>
      <c r="GZ207" s="7">
        <v>0</v>
      </c>
      <c r="HA207" s="53">
        <f t="shared" si="850"/>
        <v>0</v>
      </c>
      <c r="HB207" s="52">
        <v>0</v>
      </c>
      <c r="HC207" s="7">
        <v>0</v>
      </c>
      <c r="HD207" s="53">
        <f t="shared" si="851"/>
        <v>0</v>
      </c>
      <c r="HE207" s="52">
        <v>0</v>
      </c>
      <c r="HF207" s="7">
        <v>0</v>
      </c>
      <c r="HG207" s="53">
        <f t="shared" si="852"/>
        <v>0</v>
      </c>
      <c r="HH207" s="52">
        <v>0</v>
      </c>
      <c r="HI207" s="7">
        <v>0</v>
      </c>
      <c r="HJ207" s="53">
        <f t="shared" si="853"/>
        <v>0</v>
      </c>
      <c r="HK207" s="52">
        <v>0</v>
      </c>
      <c r="HL207" s="7">
        <v>0</v>
      </c>
      <c r="HM207" s="53">
        <f t="shared" si="854"/>
        <v>0</v>
      </c>
      <c r="HN207" s="52">
        <v>0</v>
      </c>
      <c r="HO207" s="7">
        <v>0</v>
      </c>
      <c r="HP207" s="53">
        <f t="shared" si="855"/>
        <v>0</v>
      </c>
      <c r="HQ207" s="52">
        <v>0</v>
      </c>
      <c r="HR207" s="7">
        <v>0</v>
      </c>
      <c r="HS207" s="53">
        <f t="shared" si="856"/>
        <v>0</v>
      </c>
      <c r="HT207" s="52">
        <v>0</v>
      </c>
      <c r="HU207" s="7">
        <v>0</v>
      </c>
      <c r="HV207" s="53">
        <f t="shared" si="857"/>
        <v>0</v>
      </c>
      <c r="HW207" s="52">
        <v>0</v>
      </c>
      <c r="HX207" s="7">
        <v>0</v>
      </c>
      <c r="HY207" s="53">
        <f t="shared" si="858"/>
        <v>0</v>
      </c>
      <c r="HZ207" s="10">
        <f t="shared" si="861"/>
        <v>0</v>
      </c>
      <c r="IA207" s="15">
        <f t="shared" si="860"/>
        <v>0</v>
      </c>
    </row>
    <row r="208" spans="1:235" x14ac:dyDescent="0.3">
      <c r="A208" s="73">
        <v>2023</v>
      </c>
      <c r="B208" s="69" t="s">
        <v>12</v>
      </c>
      <c r="C208" s="52">
        <v>0</v>
      </c>
      <c r="D208" s="7">
        <v>0</v>
      </c>
      <c r="E208" s="53">
        <f t="shared" si="862"/>
        <v>0</v>
      </c>
      <c r="F208" s="52">
        <v>0</v>
      </c>
      <c r="G208" s="7">
        <v>0</v>
      </c>
      <c r="H208" s="53">
        <f t="shared" si="783"/>
        <v>0</v>
      </c>
      <c r="I208" s="52">
        <v>0</v>
      </c>
      <c r="J208" s="7">
        <v>0</v>
      </c>
      <c r="K208" s="53">
        <f t="shared" si="784"/>
        <v>0</v>
      </c>
      <c r="L208" s="52">
        <v>0</v>
      </c>
      <c r="M208" s="7">
        <v>0</v>
      </c>
      <c r="N208" s="53">
        <f t="shared" si="785"/>
        <v>0</v>
      </c>
      <c r="O208" s="52">
        <v>0</v>
      </c>
      <c r="P208" s="7">
        <v>0</v>
      </c>
      <c r="Q208" s="53">
        <f t="shared" si="786"/>
        <v>0</v>
      </c>
      <c r="R208" s="52">
        <v>0</v>
      </c>
      <c r="S208" s="7">
        <v>0</v>
      </c>
      <c r="T208" s="53">
        <f t="shared" si="787"/>
        <v>0</v>
      </c>
      <c r="U208" s="52">
        <v>0</v>
      </c>
      <c r="V208" s="7">
        <v>0</v>
      </c>
      <c r="W208" s="53">
        <f t="shared" si="788"/>
        <v>0</v>
      </c>
      <c r="X208" s="52">
        <v>0</v>
      </c>
      <c r="Y208" s="7">
        <v>0</v>
      </c>
      <c r="Z208" s="53">
        <f t="shared" si="789"/>
        <v>0</v>
      </c>
      <c r="AA208" s="52">
        <v>0</v>
      </c>
      <c r="AB208" s="7">
        <v>0</v>
      </c>
      <c r="AC208" s="53">
        <f t="shared" si="790"/>
        <v>0</v>
      </c>
      <c r="AD208" s="52">
        <v>0</v>
      </c>
      <c r="AE208" s="7">
        <v>0</v>
      </c>
      <c r="AF208" s="53">
        <f t="shared" si="791"/>
        <v>0</v>
      </c>
      <c r="AG208" s="52">
        <v>0</v>
      </c>
      <c r="AH208" s="7">
        <v>0</v>
      </c>
      <c r="AI208" s="53">
        <f t="shared" si="792"/>
        <v>0</v>
      </c>
      <c r="AJ208" s="52">
        <v>0</v>
      </c>
      <c r="AK208" s="7">
        <v>0</v>
      </c>
      <c r="AL208" s="53">
        <f t="shared" si="793"/>
        <v>0</v>
      </c>
      <c r="AM208" s="52">
        <v>0</v>
      </c>
      <c r="AN208" s="7">
        <v>0</v>
      </c>
      <c r="AO208" s="53">
        <f t="shared" si="794"/>
        <v>0</v>
      </c>
      <c r="AP208" s="52">
        <v>0</v>
      </c>
      <c r="AQ208" s="7">
        <v>0</v>
      </c>
      <c r="AR208" s="53">
        <f t="shared" si="795"/>
        <v>0</v>
      </c>
      <c r="AS208" s="52">
        <v>0</v>
      </c>
      <c r="AT208" s="7">
        <v>0</v>
      </c>
      <c r="AU208" s="53">
        <f t="shared" si="796"/>
        <v>0</v>
      </c>
      <c r="AV208" s="52">
        <v>0</v>
      </c>
      <c r="AW208" s="7">
        <v>0</v>
      </c>
      <c r="AX208" s="53">
        <f t="shared" si="797"/>
        <v>0</v>
      </c>
      <c r="AY208" s="52">
        <v>0</v>
      </c>
      <c r="AZ208" s="7">
        <v>0</v>
      </c>
      <c r="BA208" s="53">
        <f t="shared" si="798"/>
        <v>0</v>
      </c>
      <c r="BB208" s="52">
        <v>0</v>
      </c>
      <c r="BC208" s="7">
        <v>0</v>
      </c>
      <c r="BD208" s="53">
        <f t="shared" si="799"/>
        <v>0</v>
      </c>
      <c r="BE208" s="52">
        <v>0</v>
      </c>
      <c r="BF208" s="7">
        <v>0</v>
      </c>
      <c r="BG208" s="53">
        <f t="shared" si="800"/>
        <v>0</v>
      </c>
      <c r="BH208" s="52">
        <v>0</v>
      </c>
      <c r="BI208" s="7">
        <v>0</v>
      </c>
      <c r="BJ208" s="53">
        <f t="shared" si="801"/>
        <v>0</v>
      </c>
      <c r="BK208" s="52">
        <v>0</v>
      </c>
      <c r="BL208" s="7">
        <v>0</v>
      </c>
      <c r="BM208" s="53">
        <f t="shared" si="802"/>
        <v>0</v>
      </c>
      <c r="BN208" s="52">
        <v>0</v>
      </c>
      <c r="BO208" s="7">
        <v>0</v>
      </c>
      <c r="BP208" s="53">
        <f t="shared" si="803"/>
        <v>0</v>
      </c>
      <c r="BQ208" s="52">
        <v>0</v>
      </c>
      <c r="BR208" s="7">
        <v>0</v>
      </c>
      <c r="BS208" s="53">
        <f t="shared" si="804"/>
        <v>0</v>
      </c>
      <c r="BT208" s="52">
        <v>0</v>
      </c>
      <c r="BU208" s="7">
        <v>0</v>
      </c>
      <c r="BV208" s="53">
        <f t="shared" si="805"/>
        <v>0</v>
      </c>
      <c r="BW208" s="52">
        <v>0</v>
      </c>
      <c r="BX208" s="7">
        <v>0</v>
      </c>
      <c r="BY208" s="53">
        <f t="shared" si="806"/>
        <v>0</v>
      </c>
      <c r="BZ208" s="52">
        <v>0</v>
      </c>
      <c r="CA208" s="7">
        <v>0</v>
      </c>
      <c r="CB208" s="53">
        <f t="shared" si="807"/>
        <v>0</v>
      </c>
      <c r="CC208" s="52">
        <v>0</v>
      </c>
      <c r="CD208" s="7">
        <v>0</v>
      </c>
      <c r="CE208" s="53">
        <f t="shared" si="808"/>
        <v>0</v>
      </c>
      <c r="CF208" s="52">
        <v>0</v>
      </c>
      <c r="CG208" s="7">
        <v>0</v>
      </c>
      <c r="CH208" s="53">
        <f t="shared" si="809"/>
        <v>0</v>
      </c>
      <c r="CI208" s="52">
        <v>0</v>
      </c>
      <c r="CJ208" s="7">
        <v>0</v>
      </c>
      <c r="CK208" s="53">
        <f t="shared" si="810"/>
        <v>0</v>
      </c>
      <c r="CL208" s="52">
        <v>0</v>
      </c>
      <c r="CM208" s="7">
        <v>0</v>
      </c>
      <c r="CN208" s="53">
        <f t="shared" si="811"/>
        <v>0</v>
      </c>
      <c r="CO208" s="52">
        <v>0</v>
      </c>
      <c r="CP208" s="7">
        <v>0</v>
      </c>
      <c r="CQ208" s="53">
        <f t="shared" si="812"/>
        <v>0</v>
      </c>
      <c r="CR208" s="52">
        <v>0</v>
      </c>
      <c r="CS208" s="7">
        <v>0</v>
      </c>
      <c r="CT208" s="53">
        <f t="shared" si="813"/>
        <v>0</v>
      </c>
      <c r="CU208" s="52">
        <v>0</v>
      </c>
      <c r="CV208" s="7">
        <v>0</v>
      </c>
      <c r="CW208" s="53">
        <f t="shared" si="814"/>
        <v>0</v>
      </c>
      <c r="CX208" s="52">
        <v>0</v>
      </c>
      <c r="CY208" s="7">
        <v>0</v>
      </c>
      <c r="CZ208" s="53">
        <f t="shared" si="815"/>
        <v>0</v>
      </c>
      <c r="DA208" s="52">
        <v>0</v>
      </c>
      <c r="DB208" s="7">
        <v>0</v>
      </c>
      <c r="DC208" s="53">
        <f t="shared" si="816"/>
        <v>0</v>
      </c>
      <c r="DD208" s="52">
        <v>0</v>
      </c>
      <c r="DE208" s="7">
        <v>0</v>
      </c>
      <c r="DF208" s="53">
        <f t="shared" si="817"/>
        <v>0</v>
      </c>
      <c r="DG208" s="52">
        <v>0</v>
      </c>
      <c r="DH208" s="7">
        <v>0</v>
      </c>
      <c r="DI208" s="53">
        <f t="shared" si="818"/>
        <v>0</v>
      </c>
      <c r="DJ208" s="52">
        <v>0</v>
      </c>
      <c r="DK208" s="7">
        <v>0</v>
      </c>
      <c r="DL208" s="53">
        <f t="shared" si="819"/>
        <v>0</v>
      </c>
      <c r="DM208" s="52">
        <v>0</v>
      </c>
      <c r="DN208" s="7">
        <v>0</v>
      </c>
      <c r="DO208" s="53">
        <f t="shared" si="820"/>
        <v>0</v>
      </c>
      <c r="DP208" s="52">
        <v>0</v>
      </c>
      <c r="DQ208" s="7">
        <v>0</v>
      </c>
      <c r="DR208" s="53">
        <f t="shared" si="821"/>
        <v>0</v>
      </c>
      <c r="DS208" s="52">
        <v>0</v>
      </c>
      <c r="DT208" s="7">
        <v>0</v>
      </c>
      <c r="DU208" s="53">
        <f t="shared" si="822"/>
        <v>0</v>
      </c>
      <c r="DV208" s="52">
        <v>0</v>
      </c>
      <c r="DW208" s="7">
        <v>0</v>
      </c>
      <c r="DX208" s="53">
        <f t="shared" si="823"/>
        <v>0</v>
      </c>
      <c r="DY208" s="52">
        <v>0</v>
      </c>
      <c r="DZ208" s="7">
        <v>0</v>
      </c>
      <c r="EA208" s="53">
        <f t="shared" si="824"/>
        <v>0</v>
      </c>
      <c r="EB208" s="52">
        <v>0</v>
      </c>
      <c r="EC208" s="7">
        <v>0</v>
      </c>
      <c r="ED208" s="53">
        <f t="shared" si="825"/>
        <v>0</v>
      </c>
      <c r="EE208" s="52">
        <v>0</v>
      </c>
      <c r="EF208" s="7">
        <v>0</v>
      </c>
      <c r="EG208" s="53">
        <f t="shared" si="826"/>
        <v>0</v>
      </c>
      <c r="EH208" s="52">
        <v>0</v>
      </c>
      <c r="EI208" s="7">
        <v>0</v>
      </c>
      <c r="EJ208" s="53">
        <f t="shared" si="827"/>
        <v>0</v>
      </c>
      <c r="EK208" s="52">
        <v>0</v>
      </c>
      <c r="EL208" s="7">
        <v>0</v>
      </c>
      <c r="EM208" s="53">
        <f t="shared" si="828"/>
        <v>0</v>
      </c>
      <c r="EN208" s="52">
        <v>0</v>
      </c>
      <c r="EO208" s="7">
        <v>0</v>
      </c>
      <c r="EP208" s="53">
        <f t="shared" si="829"/>
        <v>0</v>
      </c>
      <c r="EQ208" s="52">
        <v>0</v>
      </c>
      <c r="ER208" s="7">
        <v>0</v>
      </c>
      <c r="ES208" s="53">
        <f t="shared" si="830"/>
        <v>0</v>
      </c>
      <c r="ET208" s="52">
        <v>0</v>
      </c>
      <c r="EU208" s="7">
        <v>0</v>
      </c>
      <c r="EV208" s="53">
        <f t="shared" si="831"/>
        <v>0</v>
      </c>
      <c r="EW208" s="52">
        <v>0</v>
      </c>
      <c r="EX208" s="7">
        <v>0</v>
      </c>
      <c r="EY208" s="53">
        <f t="shared" si="832"/>
        <v>0</v>
      </c>
      <c r="EZ208" s="52">
        <v>0</v>
      </c>
      <c r="FA208" s="7">
        <v>0</v>
      </c>
      <c r="FB208" s="53">
        <f t="shared" si="833"/>
        <v>0</v>
      </c>
      <c r="FC208" s="52">
        <v>0</v>
      </c>
      <c r="FD208" s="7">
        <v>0</v>
      </c>
      <c r="FE208" s="53">
        <f t="shared" si="834"/>
        <v>0</v>
      </c>
      <c r="FF208" s="52">
        <v>0</v>
      </c>
      <c r="FG208" s="7">
        <v>0</v>
      </c>
      <c r="FH208" s="53">
        <f t="shared" si="835"/>
        <v>0</v>
      </c>
      <c r="FI208" s="52">
        <v>0</v>
      </c>
      <c r="FJ208" s="7">
        <v>0</v>
      </c>
      <c r="FK208" s="53">
        <f t="shared" si="836"/>
        <v>0</v>
      </c>
      <c r="FL208" s="52">
        <v>0</v>
      </c>
      <c r="FM208" s="7">
        <v>0</v>
      </c>
      <c r="FN208" s="53">
        <f t="shared" si="837"/>
        <v>0</v>
      </c>
      <c r="FO208" s="52">
        <v>0</v>
      </c>
      <c r="FP208" s="7">
        <v>0</v>
      </c>
      <c r="FQ208" s="53">
        <f t="shared" si="838"/>
        <v>0</v>
      </c>
      <c r="FR208" s="52">
        <v>0</v>
      </c>
      <c r="FS208" s="7">
        <v>0</v>
      </c>
      <c r="FT208" s="53">
        <f t="shared" si="839"/>
        <v>0</v>
      </c>
      <c r="FU208" s="52">
        <v>0</v>
      </c>
      <c r="FV208" s="7">
        <v>0</v>
      </c>
      <c r="FW208" s="53">
        <f t="shared" si="840"/>
        <v>0</v>
      </c>
      <c r="FX208" s="52">
        <v>0</v>
      </c>
      <c r="FY208" s="7">
        <v>0</v>
      </c>
      <c r="FZ208" s="53">
        <f t="shared" si="841"/>
        <v>0</v>
      </c>
      <c r="GA208" s="52">
        <v>0</v>
      </c>
      <c r="GB208" s="7">
        <v>0</v>
      </c>
      <c r="GC208" s="53">
        <f t="shared" si="842"/>
        <v>0</v>
      </c>
      <c r="GD208" s="52">
        <v>0</v>
      </c>
      <c r="GE208" s="7">
        <v>0</v>
      </c>
      <c r="GF208" s="53">
        <f t="shared" si="843"/>
        <v>0</v>
      </c>
      <c r="GG208" s="52">
        <v>0</v>
      </c>
      <c r="GH208" s="7">
        <v>0</v>
      </c>
      <c r="GI208" s="53">
        <f t="shared" si="844"/>
        <v>0</v>
      </c>
      <c r="GJ208" s="52">
        <v>0</v>
      </c>
      <c r="GK208" s="7">
        <v>0</v>
      </c>
      <c r="GL208" s="53">
        <f t="shared" si="845"/>
        <v>0</v>
      </c>
      <c r="GM208" s="52">
        <v>0</v>
      </c>
      <c r="GN208" s="7">
        <v>0</v>
      </c>
      <c r="GO208" s="53">
        <f t="shared" si="846"/>
        <v>0</v>
      </c>
      <c r="GP208" s="52">
        <v>0</v>
      </c>
      <c r="GQ208" s="7">
        <v>0</v>
      </c>
      <c r="GR208" s="53">
        <f t="shared" si="847"/>
        <v>0</v>
      </c>
      <c r="GS208" s="52">
        <v>0</v>
      </c>
      <c r="GT208" s="7">
        <v>0</v>
      </c>
      <c r="GU208" s="53">
        <f t="shared" si="848"/>
        <v>0</v>
      </c>
      <c r="GV208" s="52">
        <v>0</v>
      </c>
      <c r="GW208" s="7">
        <v>0</v>
      </c>
      <c r="GX208" s="53">
        <f t="shared" si="849"/>
        <v>0</v>
      </c>
      <c r="GY208" s="52">
        <v>0</v>
      </c>
      <c r="GZ208" s="7">
        <v>0</v>
      </c>
      <c r="HA208" s="53">
        <f t="shared" si="850"/>
        <v>0</v>
      </c>
      <c r="HB208" s="52">
        <v>0</v>
      </c>
      <c r="HC208" s="7">
        <v>0</v>
      </c>
      <c r="HD208" s="53">
        <f t="shared" si="851"/>
        <v>0</v>
      </c>
      <c r="HE208" s="52">
        <v>0</v>
      </c>
      <c r="HF208" s="7">
        <v>0</v>
      </c>
      <c r="HG208" s="53">
        <f t="shared" si="852"/>
        <v>0</v>
      </c>
      <c r="HH208" s="52">
        <v>0</v>
      </c>
      <c r="HI208" s="7">
        <v>0</v>
      </c>
      <c r="HJ208" s="53">
        <f t="shared" si="853"/>
        <v>0</v>
      </c>
      <c r="HK208" s="52">
        <v>0</v>
      </c>
      <c r="HL208" s="7">
        <v>0</v>
      </c>
      <c r="HM208" s="53">
        <f t="shared" si="854"/>
        <v>0</v>
      </c>
      <c r="HN208" s="52">
        <v>0</v>
      </c>
      <c r="HO208" s="7">
        <v>0</v>
      </c>
      <c r="HP208" s="53">
        <f t="shared" si="855"/>
        <v>0</v>
      </c>
      <c r="HQ208" s="52">
        <v>0</v>
      </c>
      <c r="HR208" s="7">
        <v>0</v>
      </c>
      <c r="HS208" s="53">
        <f t="shared" si="856"/>
        <v>0</v>
      </c>
      <c r="HT208" s="52">
        <v>0</v>
      </c>
      <c r="HU208" s="7">
        <v>0</v>
      </c>
      <c r="HV208" s="53">
        <f t="shared" si="857"/>
        <v>0</v>
      </c>
      <c r="HW208" s="52">
        <v>0</v>
      </c>
      <c r="HX208" s="7">
        <v>0</v>
      </c>
      <c r="HY208" s="53">
        <f t="shared" si="858"/>
        <v>0</v>
      </c>
      <c r="HZ208" s="10">
        <f t="shared" si="861"/>
        <v>0</v>
      </c>
      <c r="IA208" s="15">
        <f t="shared" si="860"/>
        <v>0</v>
      </c>
    </row>
    <row r="209" spans="1:235" x14ac:dyDescent="0.3">
      <c r="A209" s="73">
        <v>2023</v>
      </c>
      <c r="B209" s="69" t="s">
        <v>13</v>
      </c>
      <c r="C209" s="52">
        <v>0</v>
      </c>
      <c r="D209" s="7">
        <v>0</v>
      </c>
      <c r="E209" s="53">
        <f t="shared" si="862"/>
        <v>0</v>
      </c>
      <c r="F209" s="52">
        <v>0</v>
      </c>
      <c r="G209" s="7">
        <v>0</v>
      </c>
      <c r="H209" s="53">
        <f t="shared" si="783"/>
        <v>0</v>
      </c>
      <c r="I209" s="52">
        <v>0</v>
      </c>
      <c r="J209" s="7">
        <v>0</v>
      </c>
      <c r="K209" s="53">
        <f t="shared" si="784"/>
        <v>0</v>
      </c>
      <c r="L209" s="52">
        <v>0</v>
      </c>
      <c r="M209" s="7">
        <v>0</v>
      </c>
      <c r="N209" s="53">
        <f t="shared" si="785"/>
        <v>0</v>
      </c>
      <c r="O209" s="52">
        <v>0</v>
      </c>
      <c r="P209" s="7">
        <v>0</v>
      </c>
      <c r="Q209" s="53">
        <f t="shared" si="786"/>
        <v>0</v>
      </c>
      <c r="R209" s="52">
        <v>0</v>
      </c>
      <c r="S209" s="7">
        <v>0</v>
      </c>
      <c r="T209" s="53">
        <f t="shared" si="787"/>
        <v>0</v>
      </c>
      <c r="U209" s="52">
        <v>0</v>
      </c>
      <c r="V209" s="7">
        <v>0</v>
      </c>
      <c r="W209" s="53">
        <f t="shared" si="788"/>
        <v>0</v>
      </c>
      <c r="X209" s="52">
        <v>0</v>
      </c>
      <c r="Y209" s="7">
        <v>0</v>
      </c>
      <c r="Z209" s="53">
        <f t="shared" si="789"/>
        <v>0</v>
      </c>
      <c r="AA209" s="52">
        <v>0</v>
      </c>
      <c r="AB209" s="7">
        <v>0</v>
      </c>
      <c r="AC209" s="53">
        <f t="shared" si="790"/>
        <v>0</v>
      </c>
      <c r="AD209" s="52">
        <v>0</v>
      </c>
      <c r="AE209" s="7">
        <v>0</v>
      </c>
      <c r="AF209" s="53">
        <f t="shared" si="791"/>
        <v>0</v>
      </c>
      <c r="AG209" s="52">
        <v>0</v>
      </c>
      <c r="AH209" s="7">
        <v>0</v>
      </c>
      <c r="AI209" s="53">
        <f t="shared" si="792"/>
        <v>0</v>
      </c>
      <c r="AJ209" s="52">
        <v>0</v>
      </c>
      <c r="AK209" s="7">
        <v>0</v>
      </c>
      <c r="AL209" s="53">
        <f t="shared" si="793"/>
        <v>0</v>
      </c>
      <c r="AM209" s="52">
        <v>0</v>
      </c>
      <c r="AN209" s="7">
        <v>0</v>
      </c>
      <c r="AO209" s="53">
        <f t="shared" si="794"/>
        <v>0</v>
      </c>
      <c r="AP209" s="52">
        <v>0</v>
      </c>
      <c r="AQ209" s="7">
        <v>0</v>
      </c>
      <c r="AR209" s="53">
        <f t="shared" si="795"/>
        <v>0</v>
      </c>
      <c r="AS209" s="52">
        <v>0</v>
      </c>
      <c r="AT209" s="7">
        <v>0</v>
      </c>
      <c r="AU209" s="53">
        <f t="shared" si="796"/>
        <v>0</v>
      </c>
      <c r="AV209" s="52">
        <v>0</v>
      </c>
      <c r="AW209" s="7">
        <v>0</v>
      </c>
      <c r="AX209" s="53">
        <f t="shared" si="797"/>
        <v>0</v>
      </c>
      <c r="AY209" s="52">
        <v>0</v>
      </c>
      <c r="AZ209" s="7">
        <v>0</v>
      </c>
      <c r="BA209" s="53">
        <f t="shared" si="798"/>
        <v>0</v>
      </c>
      <c r="BB209" s="52">
        <v>0</v>
      </c>
      <c r="BC209" s="7">
        <v>0</v>
      </c>
      <c r="BD209" s="53">
        <f t="shared" si="799"/>
        <v>0</v>
      </c>
      <c r="BE209" s="52">
        <v>0</v>
      </c>
      <c r="BF209" s="7">
        <v>0</v>
      </c>
      <c r="BG209" s="53">
        <f t="shared" si="800"/>
        <v>0</v>
      </c>
      <c r="BH209" s="52">
        <v>0</v>
      </c>
      <c r="BI209" s="7">
        <v>0</v>
      </c>
      <c r="BJ209" s="53">
        <f t="shared" si="801"/>
        <v>0</v>
      </c>
      <c r="BK209" s="52">
        <v>0</v>
      </c>
      <c r="BL209" s="7">
        <v>0</v>
      </c>
      <c r="BM209" s="53">
        <f t="shared" si="802"/>
        <v>0</v>
      </c>
      <c r="BN209" s="52">
        <v>0</v>
      </c>
      <c r="BO209" s="7">
        <v>0</v>
      </c>
      <c r="BP209" s="53">
        <f t="shared" si="803"/>
        <v>0</v>
      </c>
      <c r="BQ209" s="52">
        <v>0</v>
      </c>
      <c r="BR209" s="7">
        <v>0</v>
      </c>
      <c r="BS209" s="53">
        <f t="shared" si="804"/>
        <v>0</v>
      </c>
      <c r="BT209" s="52">
        <v>0</v>
      </c>
      <c r="BU209" s="7">
        <v>0</v>
      </c>
      <c r="BV209" s="53">
        <f t="shared" si="805"/>
        <v>0</v>
      </c>
      <c r="BW209" s="52">
        <v>0</v>
      </c>
      <c r="BX209" s="7">
        <v>0</v>
      </c>
      <c r="BY209" s="53">
        <f t="shared" si="806"/>
        <v>0</v>
      </c>
      <c r="BZ209" s="52">
        <v>0</v>
      </c>
      <c r="CA209" s="7">
        <v>0</v>
      </c>
      <c r="CB209" s="53">
        <f t="shared" si="807"/>
        <v>0</v>
      </c>
      <c r="CC209" s="52">
        <v>0</v>
      </c>
      <c r="CD209" s="7">
        <v>0</v>
      </c>
      <c r="CE209" s="53">
        <f t="shared" si="808"/>
        <v>0</v>
      </c>
      <c r="CF209" s="52">
        <v>0</v>
      </c>
      <c r="CG209" s="7">
        <v>0</v>
      </c>
      <c r="CH209" s="53">
        <f t="shared" si="809"/>
        <v>0</v>
      </c>
      <c r="CI209" s="52">
        <v>0</v>
      </c>
      <c r="CJ209" s="7">
        <v>0</v>
      </c>
      <c r="CK209" s="53">
        <f t="shared" si="810"/>
        <v>0</v>
      </c>
      <c r="CL209" s="52">
        <v>0</v>
      </c>
      <c r="CM209" s="7">
        <v>0</v>
      </c>
      <c r="CN209" s="53">
        <f t="shared" si="811"/>
        <v>0</v>
      </c>
      <c r="CO209" s="52">
        <v>0</v>
      </c>
      <c r="CP209" s="7">
        <v>0</v>
      </c>
      <c r="CQ209" s="53">
        <f t="shared" si="812"/>
        <v>0</v>
      </c>
      <c r="CR209" s="52">
        <v>0</v>
      </c>
      <c r="CS209" s="7">
        <v>0</v>
      </c>
      <c r="CT209" s="53">
        <f t="shared" si="813"/>
        <v>0</v>
      </c>
      <c r="CU209" s="52">
        <v>0</v>
      </c>
      <c r="CV209" s="7">
        <v>0</v>
      </c>
      <c r="CW209" s="53">
        <f t="shared" si="814"/>
        <v>0</v>
      </c>
      <c r="CX209" s="52">
        <v>0</v>
      </c>
      <c r="CY209" s="7">
        <v>0</v>
      </c>
      <c r="CZ209" s="53">
        <f t="shared" si="815"/>
        <v>0</v>
      </c>
      <c r="DA209" s="52">
        <v>0</v>
      </c>
      <c r="DB209" s="7">
        <v>0</v>
      </c>
      <c r="DC209" s="53">
        <f t="shared" si="816"/>
        <v>0</v>
      </c>
      <c r="DD209" s="52">
        <v>0</v>
      </c>
      <c r="DE209" s="7">
        <v>0</v>
      </c>
      <c r="DF209" s="53">
        <f t="shared" si="817"/>
        <v>0</v>
      </c>
      <c r="DG209" s="52">
        <v>0</v>
      </c>
      <c r="DH209" s="7">
        <v>0</v>
      </c>
      <c r="DI209" s="53">
        <f t="shared" si="818"/>
        <v>0</v>
      </c>
      <c r="DJ209" s="52">
        <v>0</v>
      </c>
      <c r="DK209" s="7">
        <v>0</v>
      </c>
      <c r="DL209" s="53">
        <f t="shared" si="819"/>
        <v>0</v>
      </c>
      <c r="DM209" s="52">
        <v>0</v>
      </c>
      <c r="DN209" s="7">
        <v>0</v>
      </c>
      <c r="DO209" s="53">
        <f t="shared" si="820"/>
        <v>0</v>
      </c>
      <c r="DP209" s="52">
        <v>0</v>
      </c>
      <c r="DQ209" s="7">
        <v>0</v>
      </c>
      <c r="DR209" s="53">
        <f t="shared" si="821"/>
        <v>0</v>
      </c>
      <c r="DS209" s="52">
        <v>0</v>
      </c>
      <c r="DT209" s="7">
        <v>0</v>
      </c>
      <c r="DU209" s="53">
        <f t="shared" si="822"/>
        <v>0</v>
      </c>
      <c r="DV209" s="52">
        <v>0</v>
      </c>
      <c r="DW209" s="7">
        <v>0</v>
      </c>
      <c r="DX209" s="53">
        <f t="shared" si="823"/>
        <v>0</v>
      </c>
      <c r="DY209" s="52">
        <v>0</v>
      </c>
      <c r="DZ209" s="7">
        <v>0</v>
      </c>
      <c r="EA209" s="53">
        <f t="shared" si="824"/>
        <v>0</v>
      </c>
      <c r="EB209" s="52">
        <v>0</v>
      </c>
      <c r="EC209" s="7">
        <v>0</v>
      </c>
      <c r="ED209" s="53">
        <f t="shared" si="825"/>
        <v>0</v>
      </c>
      <c r="EE209" s="52">
        <v>0</v>
      </c>
      <c r="EF209" s="7">
        <v>0</v>
      </c>
      <c r="EG209" s="53">
        <f t="shared" si="826"/>
        <v>0</v>
      </c>
      <c r="EH209" s="52">
        <v>0</v>
      </c>
      <c r="EI209" s="7">
        <v>0</v>
      </c>
      <c r="EJ209" s="53">
        <f t="shared" si="827"/>
        <v>0</v>
      </c>
      <c r="EK209" s="52">
        <v>0</v>
      </c>
      <c r="EL209" s="7">
        <v>0</v>
      </c>
      <c r="EM209" s="53">
        <f t="shared" si="828"/>
        <v>0</v>
      </c>
      <c r="EN209" s="52">
        <v>0</v>
      </c>
      <c r="EO209" s="7">
        <v>0</v>
      </c>
      <c r="EP209" s="53">
        <f t="shared" si="829"/>
        <v>0</v>
      </c>
      <c r="EQ209" s="52">
        <v>0</v>
      </c>
      <c r="ER209" s="7">
        <v>0</v>
      </c>
      <c r="ES209" s="53">
        <f t="shared" si="830"/>
        <v>0</v>
      </c>
      <c r="ET209" s="52">
        <v>0</v>
      </c>
      <c r="EU209" s="7">
        <v>0</v>
      </c>
      <c r="EV209" s="53">
        <f t="shared" si="831"/>
        <v>0</v>
      </c>
      <c r="EW209" s="52">
        <v>0</v>
      </c>
      <c r="EX209" s="7">
        <v>0</v>
      </c>
      <c r="EY209" s="53">
        <f t="shared" si="832"/>
        <v>0</v>
      </c>
      <c r="EZ209" s="52">
        <v>0</v>
      </c>
      <c r="FA209" s="7">
        <v>0</v>
      </c>
      <c r="FB209" s="53">
        <f t="shared" si="833"/>
        <v>0</v>
      </c>
      <c r="FC209" s="52">
        <v>0</v>
      </c>
      <c r="FD209" s="7">
        <v>0</v>
      </c>
      <c r="FE209" s="53">
        <f t="shared" si="834"/>
        <v>0</v>
      </c>
      <c r="FF209" s="52">
        <v>0</v>
      </c>
      <c r="FG209" s="7">
        <v>0</v>
      </c>
      <c r="FH209" s="53">
        <f t="shared" si="835"/>
        <v>0</v>
      </c>
      <c r="FI209" s="52">
        <v>0</v>
      </c>
      <c r="FJ209" s="7">
        <v>0</v>
      </c>
      <c r="FK209" s="53">
        <f t="shared" si="836"/>
        <v>0</v>
      </c>
      <c r="FL209" s="52">
        <v>0</v>
      </c>
      <c r="FM209" s="7">
        <v>0</v>
      </c>
      <c r="FN209" s="53">
        <f t="shared" si="837"/>
        <v>0</v>
      </c>
      <c r="FO209" s="52">
        <v>0</v>
      </c>
      <c r="FP209" s="7">
        <v>0</v>
      </c>
      <c r="FQ209" s="53">
        <f t="shared" si="838"/>
        <v>0</v>
      </c>
      <c r="FR209" s="52">
        <v>0</v>
      </c>
      <c r="FS209" s="7">
        <v>0</v>
      </c>
      <c r="FT209" s="53">
        <f t="shared" si="839"/>
        <v>0</v>
      </c>
      <c r="FU209" s="52">
        <v>0</v>
      </c>
      <c r="FV209" s="7">
        <v>0</v>
      </c>
      <c r="FW209" s="53">
        <f t="shared" si="840"/>
        <v>0</v>
      </c>
      <c r="FX209" s="52">
        <v>0</v>
      </c>
      <c r="FY209" s="7">
        <v>0</v>
      </c>
      <c r="FZ209" s="53">
        <f t="shared" si="841"/>
        <v>0</v>
      </c>
      <c r="GA209" s="52">
        <v>0</v>
      </c>
      <c r="GB209" s="7">
        <v>0</v>
      </c>
      <c r="GC209" s="53">
        <f t="shared" si="842"/>
        <v>0</v>
      </c>
      <c r="GD209" s="52">
        <v>0</v>
      </c>
      <c r="GE209" s="7">
        <v>0</v>
      </c>
      <c r="GF209" s="53">
        <f t="shared" si="843"/>
        <v>0</v>
      </c>
      <c r="GG209" s="52">
        <v>0</v>
      </c>
      <c r="GH209" s="7">
        <v>0</v>
      </c>
      <c r="GI209" s="53">
        <f t="shared" si="844"/>
        <v>0</v>
      </c>
      <c r="GJ209" s="52">
        <v>0</v>
      </c>
      <c r="GK209" s="7">
        <v>0</v>
      </c>
      <c r="GL209" s="53">
        <f t="shared" si="845"/>
        <v>0</v>
      </c>
      <c r="GM209" s="52">
        <v>0</v>
      </c>
      <c r="GN209" s="7">
        <v>0</v>
      </c>
      <c r="GO209" s="53">
        <f t="shared" si="846"/>
        <v>0</v>
      </c>
      <c r="GP209" s="52">
        <v>0</v>
      </c>
      <c r="GQ209" s="7">
        <v>0</v>
      </c>
      <c r="GR209" s="53">
        <f t="shared" si="847"/>
        <v>0</v>
      </c>
      <c r="GS209" s="52">
        <v>0</v>
      </c>
      <c r="GT209" s="7">
        <v>0</v>
      </c>
      <c r="GU209" s="53">
        <f t="shared" si="848"/>
        <v>0</v>
      </c>
      <c r="GV209" s="52">
        <v>0</v>
      </c>
      <c r="GW209" s="7">
        <v>0</v>
      </c>
      <c r="GX209" s="53">
        <f t="shared" si="849"/>
        <v>0</v>
      </c>
      <c r="GY209" s="52">
        <v>0</v>
      </c>
      <c r="GZ209" s="7">
        <v>0</v>
      </c>
      <c r="HA209" s="53">
        <f t="shared" si="850"/>
        <v>0</v>
      </c>
      <c r="HB209" s="52">
        <v>0</v>
      </c>
      <c r="HC209" s="7">
        <v>0</v>
      </c>
      <c r="HD209" s="53">
        <f t="shared" si="851"/>
        <v>0</v>
      </c>
      <c r="HE209" s="52">
        <v>0</v>
      </c>
      <c r="HF209" s="7">
        <v>0</v>
      </c>
      <c r="HG209" s="53">
        <f t="shared" si="852"/>
        <v>0</v>
      </c>
      <c r="HH209" s="52">
        <v>0</v>
      </c>
      <c r="HI209" s="7">
        <v>0</v>
      </c>
      <c r="HJ209" s="53">
        <f t="shared" si="853"/>
        <v>0</v>
      </c>
      <c r="HK209" s="52">
        <v>0</v>
      </c>
      <c r="HL209" s="7">
        <v>0</v>
      </c>
      <c r="HM209" s="53">
        <f t="shared" si="854"/>
        <v>0</v>
      </c>
      <c r="HN209" s="52">
        <v>0</v>
      </c>
      <c r="HO209" s="7">
        <v>0</v>
      </c>
      <c r="HP209" s="53">
        <f t="shared" si="855"/>
        <v>0</v>
      </c>
      <c r="HQ209" s="52">
        <v>0</v>
      </c>
      <c r="HR209" s="7">
        <v>0</v>
      </c>
      <c r="HS209" s="53">
        <f t="shared" si="856"/>
        <v>0</v>
      </c>
      <c r="HT209" s="52">
        <v>0</v>
      </c>
      <c r="HU209" s="7">
        <v>0</v>
      </c>
      <c r="HV209" s="53">
        <f t="shared" si="857"/>
        <v>0</v>
      </c>
      <c r="HW209" s="52">
        <v>0</v>
      </c>
      <c r="HX209" s="7">
        <v>0</v>
      </c>
      <c r="HY209" s="53">
        <f t="shared" si="858"/>
        <v>0</v>
      </c>
      <c r="HZ209" s="10">
        <f t="shared" si="861"/>
        <v>0</v>
      </c>
      <c r="IA209" s="15">
        <f t="shared" si="860"/>
        <v>0</v>
      </c>
    </row>
    <row r="210" spans="1:235" x14ac:dyDescent="0.3">
      <c r="A210" s="73">
        <v>2023</v>
      </c>
      <c r="B210" s="69" t="s">
        <v>14</v>
      </c>
      <c r="C210" s="52">
        <v>0</v>
      </c>
      <c r="D210" s="7">
        <v>0</v>
      </c>
      <c r="E210" s="53">
        <f t="shared" si="862"/>
        <v>0</v>
      </c>
      <c r="F210" s="52">
        <v>0</v>
      </c>
      <c r="G210" s="7">
        <v>0</v>
      </c>
      <c r="H210" s="53">
        <f t="shared" si="783"/>
        <v>0</v>
      </c>
      <c r="I210" s="52">
        <v>0</v>
      </c>
      <c r="J210" s="7">
        <v>0</v>
      </c>
      <c r="K210" s="53">
        <f t="shared" si="784"/>
        <v>0</v>
      </c>
      <c r="L210" s="52">
        <v>0</v>
      </c>
      <c r="M210" s="7">
        <v>0</v>
      </c>
      <c r="N210" s="53">
        <f t="shared" si="785"/>
        <v>0</v>
      </c>
      <c r="O210" s="52">
        <v>0</v>
      </c>
      <c r="P210" s="7">
        <v>0</v>
      </c>
      <c r="Q210" s="53">
        <f t="shared" si="786"/>
        <v>0</v>
      </c>
      <c r="R210" s="52">
        <v>0</v>
      </c>
      <c r="S210" s="7">
        <v>0</v>
      </c>
      <c r="T210" s="53">
        <f t="shared" si="787"/>
        <v>0</v>
      </c>
      <c r="U210" s="52">
        <v>0</v>
      </c>
      <c r="V210" s="7">
        <v>0</v>
      </c>
      <c r="W210" s="53">
        <f t="shared" si="788"/>
        <v>0</v>
      </c>
      <c r="X210" s="52">
        <v>0</v>
      </c>
      <c r="Y210" s="7">
        <v>0</v>
      </c>
      <c r="Z210" s="53">
        <f t="shared" si="789"/>
        <v>0</v>
      </c>
      <c r="AA210" s="52">
        <v>0</v>
      </c>
      <c r="AB210" s="7">
        <v>0</v>
      </c>
      <c r="AC210" s="53">
        <f t="shared" si="790"/>
        <v>0</v>
      </c>
      <c r="AD210" s="52">
        <v>0</v>
      </c>
      <c r="AE210" s="7">
        <v>0</v>
      </c>
      <c r="AF210" s="53">
        <f t="shared" si="791"/>
        <v>0</v>
      </c>
      <c r="AG210" s="52">
        <v>0</v>
      </c>
      <c r="AH210" s="7">
        <v>0</v>
      </c>
      <c r="AI210" s="53">
        <f t="shared" si="792"/>
        <v>0</v>
      </c>
      <c r="AJ210" s="52">
        <v>0</v>
      </c>
      <c r="AK210" s="7">
        <v>0</v>
      </c>
      <c r="AL210" s="53">
        <f t="shared" si="793"/>
        <v>0</v>
      </c>
      <c r="AM210" s="52">
        <v>0</v>
      </c>
      <c r="AN210" s="7">
        <v>0</v>
      </c>
      <c r="AO210" s="53">
        <f t="shared" si="794"/>
        <v>0</v>
      </c>
      <c r="AP210" s="52">
        <v>0</v>
      </c>
      <c r="AQ210" s="7">
        <v>0</v>
      </c>
      <c r="AR210" s="53">
        <f t="shared" si="795"/>
        <v>0</v>
      </c>
      <c r="AS210" s="52">
        <v>0</v>
      </c>
      <c r="AT210" s="7">
        <v>0</v>
      </c>
      <c r="AU210" s="53">
        <f t="shared" si="796"/>
        <v>0</v>
      </c>
      <c r="AV210" s="52">
        <v>0</v>
      </c>
      <c r="AW210" s="7">
        <v>0</v>
      </c>
      <c r="AX210" s="53">
        <f t="shared" si="797"/>
        <v>0</v>
      </c>
      <c r="AY210" s="52">
        <v>0</v>
      </c>
      <c r="AZ210" s="7">
        <v>0</v>
      </c>
      <c r="BA210" s="53">
        <f t="shared" si="798"/>
        <v>0</v>
      </c>
      <c r="BB210" s="52">
        <v>0</v>
      </c>
      <c r="BC210" s="7">
        <v>0</v>
      </c>
      <c r="BD210" s="53">
        <f t="shared" si="799"/>
        <v>0</v>
      </c>
      <c r="BE210" s="52">
        <v>0</v>
      </c>
      <c r="BF210" s="7">
        <v>0</v>
      </c>
      <c r="BG210" s="53">
        <f t="shared" si="800"/>
        <v>0</v>
      </c>
      <c r="BH210" s="52">
        <v>0</v>
      </c>
      <c r="BI210" s="7">
        <v>0</v>
      </c>
      <c r="BJ210" s="53">
        <f t="shared" si="801"/>
        <v>0</v>
      </c>
      <c r="BK210" s="52">
        <v>0</v>
      </c>
      <c r="BL210" s="7">
        <v>0</v>
      </c>
      <c r="BM210" s="53">
        <f t="shared" si="802"/>
        <v>0</v>
      </c>
      <c r="BN210" s="52">
        <v>0</v>
      </c>
      <c r="BO210" s="7">
        <v>0</v>
      </c>
      <c r="BP210" s="53">
        <f t="shared" si="803"/>
        <v>0</v>
      </c>
      <c r="BQ210" s="52">
        <v>0</v>
      </c>
      <c r="BR210" s="7">
        <v>0</v>
      </c>
      <c r="BS210" s="53">
        <f t="shared" si="804"/>
        <v>0</v>
      </c>
      <c r="BT210" s="52">
        <v>0</v>
      </c>
      <c r="BU210" s="7">
        <v>0</v>
      </c>
      <c r="BV210" s="53">
        <f t="shared" si="805"/>
        <v>0</v>
      </c>
      <c r="BW210" s="52">
        <v>0</v>
      </c>
      <c r="BX210" s="7">
        <v>0</v>
      </c>
      <c r="BY210" s="53">
        <f t="shared" si="806"/>
        <v>0</v>
      </c>
      <c r="BZ210" s="52">
        <v>0</v>
      </c>
      <c r="CA210" s="7">
        <v>0</v>
      </c>
      <c r="CB210" s="53">
        <f t="shared" si="807"/>
        <v>0</v>
      </c>
      <c r="CC210" s="52">
        <v>0</v>
      </c>
      <c r="CD210" s="7">
        <v>0</v>
      </c>
      <c r="CE210" s="53">
        <f t="shared" si="808"/>
        <v>0</v>
      </c>
      <c r="CF210" s="52">
        <v>0</v>
      </c>
      <c r="CG210" s="7">
        <v>0</v>
      </c>
      <c r="CH210" s="53">
        <f t="shared" si="809"/>
        <v>0</v>
      </c>
      <c r="CI210" s="52">
        <v>0</v>
      </c>
      <c r="CJ210" s="7">
        <v>0</v>
      </c>
      <c r="CK210" s="53">
        <f t="shared" si="810"/>
        <v>0</v>
      </c>
      <c r="CL210" s="52">
        <v>0</v>
      </c>
      <c r="CM210" s="7">
        <v>0</v>
      </c>
      <c r="CN210" s="53">
        <f t="shared" si="811"/>
        <v>0</v>
      </c>
      <c r="CO210" s="52">
        <v>0</v>
      </c>
      <c r="CP210" s="7">
        <v>0</v>
      </c>
      <c r="CQ210" s="53">
        <f t="shared" si="812"/>
        <v>0</v>
      </c>
      <c r="CR210" s="52">
        <v>0</v>
      </c>
      <c r="CS210" s="7">
        <v>0</v>
      </c>
      <c r="CT210" s="53">
        <f t="shared" si="813"/>
        <v>0</v>
      </c>
      <c r="CU210" s="52">
        <v>0</v>
      </c>
      <c r="CV210" s="7">
        <v>0</v>
      </c>
      <c r="CW210" s="53">
        <f t="shared" si="814"/>
        <v>0</v>
      </c>
      <c r="CX210" s="52">
        <v>0</v>
      </c>
      <c r="CY210" s="7">
        <v>0</v>
      </c>
      <c r="CZ210" s="53">
        <f t="shared" si="815"/>
        <v>0</v>
      </c>
      <c r="DA210" s="52">
        <v>0</v>
      </c>
      <c r="DB210" s="7">
        <v>0</v>
      </c>
      <c r="DC210" s="53">
        <f t="shared" si="816"/>
        <v>0</v>
      </c>
      <c r="DD210" s="52">
        <v>0</v>
      </c>
      <c r="DE210" s="7">
        <v>0</v>
      </c>
      <c r="DF210" s="53">
        <f t="shared" si="817"/>
        <v>0</v>
      </c>
      <c r="DG210" s="52">
        <v>0</v>
      </c>
      <c r="DH210" s="7">
        <v>0</v>
      </c>
      <c r="DI210" s="53">
        <f t="shared" si="818"/>
        <v>0</v>
      </c>
      <c r="DJ210" s="52">
        <v>0</v>
      </c>
      <c r="DK210" s="7">
        <v>0</v>
      </c>
      <c r="DL210" s="53">
        <f t="shared" si="819"/>
        <v>0</v>
      </c>
      <c r="DM210" s="52">
        <v>0</v>
      </c>
      <c r="DN210" s="7">
        <v>0</v>
      </c>
      <c r="DO210" s="53">
        <f t="shared" si="820"/>
        <v>0</v>
      </c>
      <c r="DP210" s="52">
        <v>0</v>
      </c>
      <c r="DQ210" s="7">
        <v>0</v>
      </c>
      <c r="DR210" s="53">
        <f t="shared" si="821"/>
        <v>0</v>
      </c>
      <c r="DS210" s="52">
        <v>0</v>
      </c>
      <c r="DT210" s="7">
        <v>0</v>
      </c>
      <c r="DU210" s="53">
        <f t="shared" si="822"/>
        <v>0</v>
      </c>
      <c r="DV210" s="52">
        <v>0</v>
      </c>
      <c r="DW210" s="7">
        <v>0</v>
      </c>
      <c r="DX210" s="53">
        <f t="shared" si="823"/>
        <v>0</v>
      </c>
      <c r="DY210" s="52">
        <v>0</v>
      </c>
      <c r="DZ210" s="7">
        <v>0</v>
      </c>
      <c r="EA210" s="53">
        <f t="shared" si="824"/>
        <v>0</v>
      </c>
      <c r="EB210" s="52">
        <v>0</v>
      </c>
      <c r="EC210" s="7">
        <v>0</v>
      </c>
      <c r="ED210" s="53">
        <f t="shared" si="825"/>
        <v>0</v>
      </c>
      <c r="EE210" s="52">
        <v>0</v>
      </c>
      <c r="EF210" s="7">
        <v>0</v>
      </c>
      <c r="EG210" s="53">
        <f t="shared" si="826"/>
        <v>0</v>
      </c>
      <c r="EH210" s="52">
        <v>0</v>
      </c>
      <c r="EI210" s="7">
        <v>0</v>
      </c>
      <c r="EJ210" s="53">
        <f t="shared" si="827"/>
        <v>0</v>
      </c>
      <c r="EK210" s="52">
        <v>0</v>
      </c>
      <c r="EL210" s="7">
        <v>0</v>
      </c>
      <c r="EM210" s="53">
        <f t="shared" si="828"/>
        <v>0</v>
      </c>
      <c r="EN210" s="52">
        <v>0</v>
      </c>
      <c r="EO210" s="7">
        <v>0</v>
      </c>
      <c r="EP210" s="53">
        <f t="shared" si="829"/>
        <v>0</v>
      </c>
      <c r="EQ210" s="52">
        <v>0</v>
      </c>
      <c r="ER210" s="7">
        <v>0</v>
      </c>
      <c r="ES210" s="53">
        <f t="shared" si="830"/>
        <v>0</v>
      </c>
      <c r="ET210" s="52">
        <v>0</v>
      </c>
      <c r="EU210" s="7">
        <v>0</v>
      </c>
      <c r="EV210" s="53">
        <f t="shared" si="831"/>
        <v>0</v>
      </c>
      <c r="EW210" s="52">
        <v>0</v>
      </c>
      <c r="EX210" s="7">
        <v>0</v>
      </c>
      <c r="EY210" s="53">
        <f t="shared" si="832"/>
        <v>0</v>
      </c>
      <c r="EZ210" s="52">
        <v>0</v>
      </c>
      <c r="FA210" s="7">
        <v>0</v>
      </c>
      <c r="FB210" s="53">
        <f t="shared" si="833"/>
        <v>0</v>
      </c>
      <c r="FC210" s="52">
        <v>0</v>
      </c>
      <c r="FD210" s="7">
        <v>0</v>
      </c>
      <c r="FE210" s="53">
        <f t="shared" si="834"/>
        <v>0</v>
      </c>
      <c r="FF210" s="52">
        <v>0</v>
      </c>
      <c r="FG210" s="7">
        <v>0</v>
      </c>
      <c r="FH210" s="53">
        <f t="shared" si="835"/>
        <v>0</v>
      </c>
      <c r="FI210" s="52">
        <v>0</v>
      </c>
      <c r="FJ210" s="7">
        <v>0</v>
      </c>
      <c r="FK210" s="53">
        <f t="shared" si="836"/>
        <v>0</v>
      </c>
      <c r="FL210" s="52">
        <v>0</v>
      </c>
      <c r="FM210" s="7">
        <v>0</v>
      </c>
      <c r="FN210" s="53">
        <f t="shared" si="837"/>
        <v>0</v>
      </c>
      <c r="FO210" s="52">
        <v>0</v>
      </c>
      <c r="FP210" s="7">
        <v>0</v>
      </c>
      <c r="FQ210" s="53">
        <f t="shared" si="838"/>
        <v>0</v>
      </c>
      <c r="FR210" s="52">
        <v>0</v>
      </c>
      <c r="FS210" s="7">
        <v>0</v>
      </c>
      <c r="FT210" s="53">
        <f t="shared" si="839"/>
        <v>0</v>
      </c>
      <c r="FU210" s="52">
        <v>0</v>
      </c>
      <c r="FV210" s="7">
        <v>0</v>
      </c>
      <c r="FW210" s="53">
        <f t="shared" si="840"/>
        <v>0</v>
      </c>
      <c r="FX210" s="52">
        <v>0</v>
      </c>
      <c r="FY210" s="7">
        <v>0</v>
      </c>
      <c r="FZ210" s="53">
        <f t="shared" si="841"/>
        <v>0</v>
      </c>
      <c r="GA210" s="52">
        <v>0</v>
      </c>
      <c r="GB210" s="7">
        <v>0</v>
      </c>
      <c r="GC210" s="53">
        <f t="shared" si="842"/>
        <v>0</v>
      </c>
      <c r="GD210" s="52">
        <v>0</v>
      </c>
      <c r="GE210" s="7">
        <v>0</v>
      </c>
      <c r="GF210" s="53">
        <f t="shared" si="843"/>
        <v>0</v>
      </c>
      <c r="GG210" s="52">
        <v>0</v>
      </c>
      <c r="GH210" s="7">
        <v>0</v>
      </c>
      <c r="GI210" s="53">
        <f t="shared" si="844"/>
        <v>0</v>
      </c>
      <c r="GJ210" s="52">
        <v>0</v>
      </c>
      <c r="GK210" s="7">
        <v>0</v>
      </c>
      <c r="GL210" s="53">
        <f t="shared" si="845"/>
        <v>0</v>
      </c>
      <c r="GM210" s="52">
        <v>0</v>
      </c>
      <c r="GN210" s="7">
        <v>0</v>
      </c>
      <c r="GO210" s="53">
        <f t="shared" si="846"/>
        <v>0</v>
      </c>
      <c r="GP210" s="52">
        <v>0</v>
      </c>
      <c r="GQ210" s="7">
        <v>0</v>
      </c>
      <c r="GR210" s="53">
        <f t="shared" si="847"/>
        <v>0</v>
      </c>
      <c r="GS210" s="52">
        <v>0</v>
      </c>
      <c r="GT210" s="7">
        <v>0</v>
      </c>
      <c r="GU210" s="53">
        <f t="shared" si="848"/>
        <v>0</v>
      </c>
      <c r="GV210" s="52">
        <v>0</v>
      </c>
      <c r="GW210" s="7">
        <v>0</v>
      </c>
      <c r="GX210" s="53">
        <f t="shared" si="849"/>
        <v>0</v>
      </c>
      <c r="GY210" s="52">
        <v>0</v>
      </c>
      <c r="GZ210" s="7">
        <v>0</v>
      </c>
      <c r="HA210" s="53">
        <f t="shared" si="850"/>
        <v>0</v>
      </c>
      <c r="HB210" s="52">
        <v>0</v>
      </c>
      <c r="HC210" s="7">
        <v>0</v>
      </c>
      <c r="HD210" s="53">
        <f t="shared" si="851"/>
        <v>0</v>
      </c>
      <c r="HE210" s="52">
        <v>0</v>
      </c>
      <c r="HF210" s="7">
        <v>0</v>
      </c>
      <c r="HG210" s="53">
        <f t="shared" si="852"/>
        <v>0</v>
      </c>
      <c r="HH210" s="52">
        <v>0</v>
      </c>
      <c r="HI210" s="7">
        <v>0</v>
      </c>
      <c r="HJ210" s="53">
        <f t="shared" si="853"/>
        <v>0</v>
      </c>
      <c r="HK210" s="52">
        <v>0</v>
      </c>
      <c r="HL210" s="7">
        <v>0</v>
      </c>
      <c r="HM210" s="53">
        <f t="shared" si="854"/>
        <v>0</v>
      </c>
      <c r="HN210" s="52">
        <v>0</v>
      </c>
      <c r="HO210" s="7">
        <v>0</v>
      </c>
      <c r="HP210" s="53">
        <f t="shared" si="855"/>
        <v>0</v>
      </c>
      <c r="HQ210" s="52">
        <v>0</v>
      </c>
      <c r="HR210" s="7">
        <v>0</v>
      </c>
      <c r="HS210" s="53">
        <f t="shared" si="856"/>
        <v>0</v>
      </c>
      <c r="HT210" s="52">
        <v>0</v>
      </c>
      <c r="HU210" s="7">
        <v>0</v>
      </c>
      <c r="HV210" s="53">
        <f t="shared" si="857"/>
        <v>0</v>
      </c>
      <c r="HW210" s="52">
        <v>0</v>
      </c>
      <c r="HX210" s="7">
        <v>0</v>
      </c>
      <c r="HY210" s="53">
        <f t="shared" si="858"/>
        <v>0</v>
      </c>
      <c r="HZ210" s="10">
        <f t="shared" si="861"/>
        <v>0</v>
      </c>
      <c r="IA210" s="15">
        <f t="shared" si="860"/>
        <v>0</v>
      </c>
    </row>
    <row r="211" spans="1:235" x14ac:dyDescent="0.3">
      <c r="A211" s="73">
        <v>2023</v>
      </c>
      <c r="B211" s="53" t="s">
        <v>15</v>
      </c>
      <c r="C211" s="52">
        <v>0</v>
      </c>
      <c r="D211" s="7">
        <v>0</v>
      </c>
      <c r="E211" s="53">
        <f t="shared" si="862"/>
        <v>0</v>
      </c>
      <c r="F211" s="52">
        <v>0</v>
      </c>
      <c r="G211" s="7">
        <v>0</v>
      </c>
      <c r="H211" s="53">
        <f t="shared" si="783"/>
        <v>0</v>
      </c>
      <c r="I211" s="52">
        <v>0</v>
      </c>
      <c r="J211" s="7">
        <v>0</v>
      </c>
      <c r="K211" s="53">
        <f t="shared" si="784"/>
        <v>0</v>
      </c>
      <c r="L211" s="52">
        <v>0</v>
      </c>
      <c r="M211" s="7">
        <v>0</v>
      </c>
      <c r="N211" s="53">
        <f t="shared" si="785"/>
        <v>0</v>
      </c>
      <c r="O211" s="52">
        <v>0</v>
      </c>
      <c r="P211" s="7">
        <v>0</v>
      </c>
      <c r="Q211" s="53">
        <f t="shared" si="786"/>
        <v>0</v>
      </c>
      <c r="R211" s="52">
        <v>0</v>
      </c>
      <c r="S211" s="7">
        <v>0</v>
      </c>
      <c r="T211" s="53">
        <f t="shared" si="787"/>
        <v>0</v>
      </c>
      <c r="U211" s="52">
        <v>0</v>
      </c>
      <c r="V211" s="7">
        <v>0</v>
      </c>
      <c r="W211" s="53">
        <f t="shared" si="788"/>
        <v>0</v>
      </c>
      <c r="X211" s="52">
        <v>0</v>
      </c>
      <c r="Y211" s="7">
        <v>0</v>
      </c>
      <c r="Z211" s="53">
        <f t="shared" si="789"/>
        <v>0</v>
      </c>
      <c r="AA211" s="52">
        <v>0</v>
      </c>
      <c r="AB211" s="7">
        <v>0</v>
      </c>
      <c r="AC211" s="53">
        <f t="shared" si="790"/>
        <v>0</v>
      </c>
      <c r="AD211" s="52">
        <v>0</v>
      </c>
      <c r="AE211" s="7">
        <v>0</v>
      </c>
      <c r="AF211" s="53">
        <f t="shared" si="791"/>
        <v>0</v>
      </c>
      <c r="AG211" s="52">
        <v>0</v>
      </c>
      <c r="AH211" s="7">
        <v>0</v>
      </c>
      <c r="AI211" s="53">
        <f t="shared" si="792"/>
        <v>0</v>
      </c>
      <c r="AJ211" s="52">
        <v>0</v>
      </c>
      <c r="AK211" s="7">
        <v>0</v>
      </c>
      <c r="AL211" s="53">
        <f t="shared" si="793"/>
        <v>0</v>
      </c>
      <c r="AM211" s="52">
        <v>0</v>
      </c>
      <c r="AN211" s="7">
        <v>0</v>
      </c>
      <c r="AO211" s="53">
        <f t="shared" si="794"/>
        <v>0</v>
      </c>
      <c r="AP211" s="52">
        <v>0</v>
      </c>
      <c r="AQ211" s="7">
        <v>0</v>
      </c>
      <c r="AR211" s="53">
        <f t="shared" si="795"/>
        <v>0</v>
      </c>
      <c r="AS211" s="52">
        <v>0</v>
      </c>
      <c r="AT211" s="7">
        <v>0</v>
      </c>
      <c r="AU211" s="53">
        <f t="shared" si="796"/>
        <v>0</v>
      </c>
      <c r="AV211" s="52">
        <v>0</v>
      </c>
      <c r="AW211" s="7">
        <v>0</v>
      </c>
      <c r="AX211" s="53">
        <f t="shared" si="797"/>
        <v>0</v>
      </c>
      <c r="AY211" s="52">
        <v>0</v>
      </c>
      <c r="AZ211" s="7">
        <v>0</v>
      </c>
      <c r="BA211" s="53">
        <f t="shared" si="798"/>
        <v>0</v>
      </c>
      <c r="BB211" s="52">
        <v>0</v>
      </c>
      <c r="BC211" s="7">
        <v>0</v>
      </c>
      <c r="BD211" s="53">
        <f t="shared" si="799"/>
        <v>0</v>
      </c>
      <c r="BE211" s="52">
        <v>0</v>
      </c>
      <c r="BF211" s="7">
        <v>0</v>
      </c>
      <c r="BG211" s="53">
        <f t="shared" si="800"/>
        <v>0</v>
      </c>
      <c r="BH211" s="52">
        <v>0</v>
      </c>
      <c r="BI211" s="7">
        <v>0</v>
      </c>
      <c r="BJ211" s="53">
        <f t="shared" si="801"/>
        <v>0</v>
      </c>
      <c r="BK211" s="52">
        <v>0</v>
      </c>
      <c r="BL211" s="7">
        <v>0</v>
      </c>
      <c r="BM211" s="53">
        <f t="shared" si="802"/>
        <v>0</v>
      </c>
      <c r="BN211" s="52">
        <v>0</v>
      </c>
      <c r="BO211" s="7">
        <v>0</v>
      </c>
      <c r="BP211" s="53">
        <f t="shared" si="803"/>
        <v>0</v>
      </c>
      <c r="BQ211" s="52">
        <v>0</v>
      </c>
      <c r="BR211" s="7">
        <v>0</v>
      </c>
      <c r="BS211" s="53">
        <f t="shared" si="804"/>
        <v>0</v>
      </c>
      <c r="BT211" s="52">
        <v>0</v>
      </c>
      <c r="BU211" s="7">
        <v>0</v>
      </c>
      <c r="BV211" s="53">
        <f t="shared" si="805"/>
        <v>0</v>
      </c>
      <c r="BW211" s="52">
        <v>0</v>
      </c>
      <c r="BX211" s="7">
        <v>0</v>
      </c>
      <c r="BY211" s="53">
        <f t="shared" si="806"/>
        <v>0</v>
      </c>
      <c r="BZ211" s="52">
        <v>0</v>
      </c>
      <c r="CA211" s="7">
        <v>0</v>
      </c>
      <c r="CB211" s="53">
        <f t="shared" si="807"/>
        <v>0</v>
      </c>
      <c r="CC211" s="52">
        <v>0</v>
      </c>
      <c r="CD211" s="7">
        <v>0</v>
      </c>
      <c r="CE211" s="53">
        <f t="shared" si="808"/>
        <v>0</v>
      </c>
      <c r="CF211" s="52">
        <v>0</v>
      </c>
      <c r="CG211" s="7">
        <v>0</v>
      </c>
      <c r="CH211" s="53">
        <f t="shared" si="809"/>
        <v>0</v>
      </c>
      <c r="CI211" s="52">
        <v>0</v>
      </c>
      <c r="CJ211" s="7">
        <v>0</v>
      </c>
      <c r="CK211" s="53">
        <f t="shared" si="810"/>
        <v>0</v>
      </c>
      <c r="CL211" s="52">
        <v>0</v>
      </c>
      <c r="CM211" s="7">
        <v>0</v>
      </c>
      <c r="CN211" s="53">
        <f t="shared" si="811"/>
        <v>0</v>
      </c>
      <c r="CO211" s="52">
        <v>0</v>
      </c>
      <c r="CP211" s="7">
        <v>0</v>
      </c>
      <c r="CQ211" s="53">
        <f t="shared" si="812"/>
        <v>0</v>
      </c>
      <c r="CR211" s="52">
        <v>0</v>
      </c>
      <c r="CS211" s="7">
        <v>0</v>
      </c>
      <c r="CT211" s="53">
        <f t="shared" si="813"/>
        <v>0</v>
      </c>
      <c r="CU211" s="52">
        <v>0</v>
      </c>
      <c r="CV211" s="7">
        <v>0</v>
      </c>
      <c r="CW211" s="53">
        <f t="shared" si="814"/>
        <v>0</v>
      </c>
      <c r="CX211" s="52">
        <v>0</v>
      </c>
      <c r="CY211" s="7">
        <v>0</v>
      </c>
      <c r="CZ211" s="53">
        <f t="shared" si="815"/>
        <v>0</v>
      </c>
      <c r="DA211" s="52">
        <v>0</v>
      </c>
      <c r="DB211" s="7">
        <v>0</v>
      </c>
      <c r="DC211" s="53">
        <f t="shared" si="816"/>
        <v>0</v>
      </c>
      <c r="DD211" s="52">
        <v>0</v>
      </c>
      <c r="DE211" s="7">
        <v>0</v>
      </c>
      <c r="DF211" s="53">
        <f t="shared" si="817"/>
        <v>0</v>
      </c>
      <c r="DG211" s="52">
        <v>0</v>
      </c>
      <c r="DH211" s="7">
        <v>0</v>
      </c>
      <c r="DI211" s="53">
        <f t="shared" si="818"/>
        <v>0</v>
      </c>
      <c r="DJ211" s="52">
        <v>0</v>
      </c>
      <c r="DK211" s="7">
        <v>0</v>
      </c>
      <c r="DL211" s="53">
        <f t="shared" si="819"/>
        <v>0</v>
      </c>
      <c r="DM211" s="52">
        <v>0</v>
      </c>
      <c r="DN211" s="7">
        <v>0</v>
      </c>
      <c r="DO211" s="53">
        <f t="shared" si="820"/>
        <v>0</v>
      </c>
      <c r="DP211" s="52">
        <v>0</v>
      </c>
      <c r="DQ211" s="7">
        <v>0</v>
      </c>
      <c r="DR211" s="53">
        <f t="shared" si="821"/>
        <v>0</v>
      </c>
      <c r="DS211" s="52">
        <v>0</v>
      </c>
      <c r="DT211" s="7">
        <v>0</v>
      </c>
      <c r="DU211" s="53">
        <f t="shared" si="822"/>
        <v>0</v>
      </c>
      <c r="DV211" s="52">
        <v>0</v>
      </c>
      <c r="DW211" s="7">
        <v>0</v>
      </c>
      <c r="DX211" s="53">
        <f t="shared" si="823"/>
        <v>0</v>
      </c>
      <c r="DY211" s="52">
        <v>0</v>
      </c>
      <c r="DZ211" s="7">
        <v>0</v>
      </c>
      <c r="EA211" s="53">
        <f t="shared" si="824"/>
        <v>0</v>
      </c>
      <c r="EB211" s="52">
        <v>0</v>
      </c>
      <c r="EC211" s="7">
        <v>0</v>
      </c>
      <c r="ED211" s="53">
        <f t="shared" si="825"/>
        <v>0</v>
      </c>
      <c r="EE211" s="52">
        <v>0</v>
      </c>
      <c r="EF211" s="7">
        <v>0</v>
      </c>
      <c r="EG211" s="53">
        <f t="shared" si="826"/>
        <v>0</v>
      </c>
      <c r="EH211" s="52">
        <v>0</v>
      </c>
      <c r="EI211" s="7">
        <v>0</v>
      </c>
      <c r="EJ211" s="53">
        <f t="shared" si="827"/>
        <v>0</v>
      </c>
      <c r="EK211" s="52">
        <v>0</v>
      </c>
      <c r="EL211" s="7">
        <v>0</v>
      </c>
      <c r="EM211" s="53">
        <f t="shared" si="828"/>
        <v>0</v>
      </c>
      <c r="EN211" s="52">
        <v>0</v>
      </c>
      <c r="EO211" s="7">
        <v>0</v>
      </c>
      <c r="EP211" s="53">
        <f t="shared" si="829"/>
        <v>0</v>
      </c>
      <c r="EQ211" s="52">
        <v>0</v>
      </c>
      <c r="ER211" s="7">
        <v>0</v>
      </c>
      <c r="ES211" s="53">
        <f t="shared" si="830"/>
        <v>0</v>
      </c>
      <c r="ET211" s="52">
        <v>0</v>
      </c>
      <c r="EU211" s="7">
        <v>0</v>
      </c>
      <c r="EV211" s="53">
        <f t="shared" si="831"/>
        <v>0</v>
      </c>
      <c r="EW211" s="52">
        <v>0</v>
      </c>
      <c r="EX211" s="7">
        <v>0</v>
      </c>
      <c r="EY211" s="53">
        <f t="shared" si="832"/>
        <v>0</v>
      </c>
      <c r="EZ211" s="52">
        <v>0</v>
      </c>
      <c r="FA211" s="7">
        <v>0</v>
      </c>
      <c r="FB211" s="53">
        <f t="shared" si="833"/>
        <v>0</v>
      </c>
      <c r="FC211" s="52">
        <v>0</v>
      </c>
      <c r="FD211" s="7">
        <v>0</v>
      </c>
      <c r="FE211" s="53">
        <f t="shared" si="834"/>
        <v>0</v>
      </c>
      <c r="FF211" s="52">
        <v>0</v>
      </c>
      <c r="FG211" s="7">
        <v>0</v>
      </c>
      <c r="FH211" s="53">
        <f t="shared" si="835"/>
        <v>0</v>
      </c>
      <c r="FI211" s="52">
        <v>0</v>
      </c>
      <c r="FJ211" s="7">
        <v>0</v>
      </c>
      <c r="FK211" s="53">
        <f t="shared" si="836"/>
        <v>0</v>
      </c>
      <c r="FL211" s="52">
        <v>0</v>
      </c>
      <c r="FM211" s="7">
        <v>0</v>
      </c>
      <c r="FN211" s="53">
        <f t="shared" si="837"/>
        <v>0</v>
      </c>
      <c r="FO211" s="52">
        <v>0</v>
      </c>
      <c r="FP211" s="7">
        <v>0</v>
      </c>
      <c r="FQ211" s="53">
        <f t="shared" si="838"/>
        <v>0</v>
      </c>
      <c r="FR211" s="52">
        <v>0</v>
      </c>
      <c r="FS211" s="7">
        <v>0</v>
      </c>
      <c r="FT211" s="53">
        <f t="shared" si="839"/>
        <v>0</v>
      </c>
      <c r="FU211" s="52">
        <v>0</v>
      </c>
      <c r="FV211" s="7">
        <v>0</v>
      </c>
      <c r="FW211" s="53">
        <f t="shared" si="840"/>
        <v>0</v>
      </c>
      <c r="FX211" s="52">
        <v>0</v>
      </c>
      <c r="FY211" s="7">
        <v>0</v>
      </c>
      <c r="FZ211" s="53">
        <f t="shared" si="841"/>
        <v>0</v>
      </c>
      <c r="GA211" s="52">
        <v>0</v>
      </c>
      <c r="GB211" s="7">
        <v>0</v>
      </c>
      <c r="GC211" s="53">
        <f t="shared" si="842"/>
        <v>0</v>
      </c>
      <c r="GD211" s="52">
        <v>0</v>
      </c>
      <c r="GE211" s="7">
        <v>0</v>
      </c>
      <c r="GF211" s="53">
        <f t="shared" si="843"/>
        <v>0</v>
      </c>
      <c r="GG211" s="52">
        <v>0</v>
      </c>
      <c r="GH211" s="7">
        <v>0</v>
      </c>
      <c r="GI211" s="53">
        <f t="shared" si="844"/>
        <v>0</v>
      </c>
      <c r="GJ211" s="52">
        <v>0</v>
      </c>
      <c r="GK211" s="7">
        <v>0</v>
      </c>
      <c r="GL211" s="53">
        <f t="shared" si="845"/>
        <v>0</v>
      </c>
      <c r="GM211" s="52">
        <v>0</v>
      </c>
      <c r="GN211" s="7">
        <v>0</v>
      </c>
      <c r="GO211" s="53">
        <f t="shared" si="846"/>
        <v>0</v>
      </c>
      <c r="GP211" s="52">
        <v>0</v>
      </c>
      <c r="GQ211" s="7">
        <v>0</v>
      </c>
      <c r="GR211" s="53">
        <f t="shared" si="847"/>
        <v>0</v>
      </c>
      <c r="GS211" s="52">
        <v>0</v>
      </c>
      <c r="GT211" s="7">
        <v>0</v>
      </c>
      <c r="GU211" s="53">
        <f t="shared" si="848"/>
        <v>0</v>
      </c>
      <c r="GV211" s="52">
        <v>0</v>
      </c>
      <c r="GW211" s="7">
        <v>0</v>
      </c>
      <c r="GX211" s="53">
        <f t="shared" si="849"/>
        <v>0</v>
      </c>
      <c r="GY211" s="52">
        <v>0</v>
      </c>
      <c r="GZ211" s="7">
        <v>0</v>
      </c>
      <c r="HA211" s="53">
        <f t="shared" si="850"/>
        <v>0</v>
      </c>
      <c r="HB211" s="52">
        <v>0</v>
      </c>
      <c r="HC211" s="7">
        <v>0</v>
      </c>
      <c r="HD211" s="53">
        <f t="shared" si="851"/>
        <v>0</v>
      </c>
      <c r="HE211" s="52">
        <v>0</v>
      </c>
      <c r="HF211" s="7">
        <v>0</v>
      </c>
      <c r="HG211" s="53">
        <f t="shared" si="852"/>
        <v>0</v>
      </c>
      <c r="HH211" s="52">
        <v>0</v>
      </c>
      <c r="HI211" s="7">
        <v>0</v>
      </c>
      <c r="HJ211" s="53">
        <f t="shared" si="853"/>
        <v>0</v>
      </c>
      <c r="HK211" s="52">
        <v>0</v>
      </c>
      <c r="HL211" s="7">
        <v>0</v>
      </c>
      <c r="HM211" s="53">
        <f t="shared" si="854"/>
        <v>0</v>
      </c>
      <c r="HN211" s="52">
        <v>0</v>
      </c>
      <c r="HO211" s="7">
        <v>0</v>
      </c>
      <c r="HP211" s="53">
        <f t="shared" si="855"/>
        <v>0</v>
      </c>
      <c r="HQ211" s="52">
        <v>0</v>
      </c>
      <c r="HR211" s="7">
        <v>0</v>
      </c>
      <c r="HS211" s="53">
        <f t="shared" si="856"/>
        <v>0</v>
      </c>
      <c r="HT211" s="52">
        <v>0</v>
      </c>
      <c r="HU211" s="7">
        <v>0</v>
      </c>
      <c r="HV211" s="53">
        <f t="shared" si="857"/>
        <v>0</v>
      </c>
      <c r="HW211" s="52">
        <v>0</v>
      </c>
      <c r="HX211" s="7">
        <v>0</v>
      </c>
      <c r="HY211" s="53">
        <f t="shared" si="858"/>
        <v>0</v>
      </c>
      <c r="HZ211" s="10">
        <f t="shared" si="861"/>
        <v>0</v>
      </c>
      <c r="IA211" s="15">
        <f t="shared" si="860"/>
        <v>0</v>
      </c>
    </row>
    <row r="212" spans="1:235" x14ac:dyDescent="0.3">
      <c r="A212" s="73">
        <v>2023</v>
      </c>
      <c r="B212" s="69" t="s">
        <v>16</v>
      </c>
      <c r="C212" s="52">
        <v>0</v>
      </c>
      <c r="D212" s="7">
        <v>0</v>
      </c>
      <c r="E212" s="53">
        <f t="shared" si="862"/>
        <v>0</v>
      </c>
      <c r="F212" s="52">
        <v>0</v>
      </c>
      <c r="G212" s="7">
        <v>0</v>
      </c>
      <c r="H212" s="53">
        <f t="shared" si="783"/>
        <v>0</v>
      </c>
      <c r="I212" s="52">
        <v>0</v>
      </c>
      <c r="J212" s="7">
        <v>0</v>
      </c>
      <c r="K212" s="53">
        <f t="shared" si="784"/>
        <v>0</v>
      </c>
      <c r="L212" s="52">
        <v>0</v>
      </c>
      <c r="M212" s="7">
        <v>0</v>
      </c>
      <c r="N212" s="53">
        <f t="shared" si="785"/>
        <v>0</v>
      </c>
      <c r="O212" s="52">
        <v>0</v>
      </c>
      <c r="P212" s="7">
        <v>0</v>
      </c>
      <c r="Q212" s="53">
        <f t="shared" si="786"/>
        <v>0</v>
      </c>
      <c r="R212" s="52">
        <v>0</v>
      </c>
      <c r="S212" s="7">
        <v>0</v>
      </c>
      <c r="T212" s="53">
        <f t="shared" si="787"/>
        <v>0</v>
      </c>
      <c r="U212" s="52">
        <v>0</v>
      </c>
      <c r="V212" s="7">
        <v>0</v>
      </c>
      <c r="W212" s="53">
        <f t="shared" si="788"/>
        <v>0</v>
      </c>
      <c r="X212" s="52">
        <v>0</v>
      </c>
      <c r="Y212" s="7">
        <v>0</v>
      </c>
      <c r="Z212" s="53">
        <f t="shared" si="789"/>
        <v>0</v>
      </c>
      <c r="AA212" s="52">
        <v>0</v>
      </c>
      <c r="AB212" s="7">
        <v>0</v>
      </c>
      <c r="AC212" s="53">
        <f t="shared" si="790"/>
        <v>0</v>
      </c>
      <c r="AD212" s="52">
        <v>0</v>
      </c>
      <c r="AE212" s="7">
        <v>0</v>
      </c>
      <c r="AF212" s="53">
        <f t="shared" si="791"/>
        <v>0</v>
      </c>
      <c r="AG212" s="52">
        <v>0</v>
      </c>
      <c r="AH212" s="7">
        <v>0</v>
      </c>
      <c r="AI212" s="53">
        <f t="shared" si="792"/>
        <v>0</v>
      </c>
      <c r="AJ212" s="52">
        <v>0</v>
      </c>
      <c r="AK212" s="7">
        <v>0</v>
      </c>
      <c r="AL212" s="53">
        <f t="shared" si="793"/>
        <v>0</v>
      </c>
      <c r="AM212" s="52">
        <v>0</v>
      </c>
      <c r="AN212" s="7">
        <v>0</v>
      </c>
      <c r="AO212" s="53">
        <f t="shared" si="794"/>
        <v>0</v>
      </c>
      <c r="AP212" s="52">
        <v>0</v>
      </c>
      <c r="AQ212" s="7">
        <v>0</v>
      </c>
      <c r="AR212" s="53">
        <f t="shared" si="795"/>
        <v>0</v>
      </c>
      <c r="AS212" s="52">
        <v>0</v>
      </c>
      <c r="AT212" s="7">
        <v>0</v>
      </c>
      <c r="AU212" s="53">
        <f t="shared" si="796"/>
        <v>0</v>
      </c>
      <c r="AV212" s="52">
        <v>0</v>
      </c>
      <c r="AW212" s="7">
        <v>0</v>
      </c>
      <c r="AX212" s="53">
        <f t="shared" si="797"/>
        <v>0</v>
      </c>
      <c r="AY212" s="52">
        <v>0</v>
      </c>
      <c r="AZ212" s="7">
        <v>0</v>
      </c>
      <c r="BA212" s="53">
        <f t="shared" si="798"/>
        <v>0</v>
      </c>
      <c r="BB212" s="52">
        <v>0</v>
      </c>
      <c r="BC212" s="7">
        <v>0</v>
      </c>
      <c r="BD212" s="53">
        <f t="shared" si="799"/>
        <v>0</v>
      </c>
      <c r="BE212" s="52">
        <v>0</v>
      </c>
      <c r="BF212" s="7">
        <v>0</v>
      </c>
      <c r="BG212" s="53">
        <f t="shared" si="800"/>
        <v>0</v>
      </c>
      <c r="BH212" s="52">
        <v>0</v>
      </c>
      <c r="BI212" s="7">
        <v>0</v>
      </c>
      <c r="BJ212" s="53">
        <f t="shared" si="801"/>
        <v>0</v>
      </c>
      <c r="BK212" s="52">
        <v>0</v>
      </c>
      <c r="BL212" s="7">
        <v>0</v>
      </c>
      <c r="BM212" s="53">
        <f t="shared" si="802"/>
        <v>0</v>
      </c>
      <c r="BN212" s="52">
        <v>0</v>
      </c>
      <c r="BO212" s="7">
        <v>0</v>
      </c>
      <c r="BP212" s="53">
        <f t="shared" si="803"/>
        <v>0</v>
      </c>
      <c r="BQ212" s="52">
        <v>0</v>
      </c>
      <c r="BR212" s="7">
        <v>0</v>
      </c>
      <c r="BS212" s="53">
        <f t="shared" si="804"/>
        <v>0</v>
      </c>
      <c r="BT212" s="52">
        <v>0</v>
      </c>
      <c r="BU212" s="7">
        <v>0</v>
      </c>
      <c r="BV212" s="53">
        <f t="shared" si="805"/>
        <v>0</v>
      </c>
      <c r="BW212" s="52">
        <v>0</v>
      </c>
      <c r="BX212" s="7">
        <v>0</v>
      </c>
      <c r="BY212" s="53">
        <f t="shared" si="806"/>
        <v>0</v>
      </c>
      <c r="BZ212" s="52">
        <v>0</v>
      </c>
      <c r="CA212" s="7">
        <v>0</v>
      </c>
      <c r="CB212" s="53">
        <f t="shared" si="807"/>
        <v>0</v>
      </c>
      <c r="CC212" s="52">
        <v>0</v>
      </c>
      <c r="CD212" s="7">
        <v>0</v>
      </c>
      <c r="CE212" s="53">
        <f t="shared" si="808"/>
        <v>0</v>
      </c>
      <c r="CF212" s="52">
        <v>0</v>
      </c>
      <c r="CG212" s="7">
        <v>0</v>
      </c>
      <c r="CH212" s="53">
        <f t="shared" si="809"/>
        <v>0</v>
      </c>
      <c r="CI212" s="52">
        <v>0</v>
      </c>
      <c r="CJ212" s="7">
        <v>0</v>
      </c>
      <c r="CK212" s="53">
        <f t="shared" si="810"/>
        <v>0</v>
      </c>
      <c r="CL212" s="52">
        <v>0</v>
      </c>
      <c r="CM212" s="7">
        <v>0</v>
      </c>
      <c r="CN212" s="53">
        <f t="shared" si="811"/>
        <v>0</v>
      </c>
      <c r="CO212" s="52">
        <v>0</v>
      </c>
      <c r="CP212" s="7">
        <v>0</v>
      </c>
      <c r="CQ212" s="53">
        <f t="shared" si="812"/>
        <v>0</v>
      </c>
      <c r="CR212" s="52">
        <v>0</v>
      </c>
      <c r="CS212" s="7">
        <v>0</v>
      </c>
      <c r="CT212" s="53">
        <f t="shared" si="813"/>
        <v>0</v>
      </c>
      <c r="CU212" s="52">
        <v>0</v>
      </c>
      <c r="CV212" s="7">
        <v>0</v>
      </c>
      <c r="CW212" s="53">
        <f t="shared" si="814"/>
        <v>0</v>
      </c>
      <c r="CX212" s="52">
        <v>0</v>
      </c>
      <c r="CY212" s="7">
        <v>0</v>
      </c>
      <c r="CZ212" s="53">
        <f t="shared" si="815"/>
        <v>0</v>
      </c>
      <c r="DA212" s="52">
        <v>0</v>
      </c>
      <c r="DB212" s="7">
        <v>0</v>
      </c>
      <c r="DC212" s="53">
        <f t="shared" si="816"/>
        <v>0</v>
      </c>
      <c r="DD212" s="52">
        <v>0</v>
      </c>
      <c r="DE212" s="7">
        <v>0</v>
      </c>
      <c r="DF212" s="53">
        <f t="shared" si="817"/>
        <v>0</v>
      </c>
      <c r="DG212" s="52">
        <v>0</v>
      </c>
      <c r="DH212" s="7">
        <v>0</v>
      </c>
      <c r="DI212" s="53">
        <f t="shared" si="818"/>
        <v>0</v>
      </c>
      <c r="DJ212" s="52">
        <v>0</v>
      </c>
      <c r="DK212" s="7">
        <v>0</v>
      </c>
      <c r="DL212" s="53">
        <f t="shared" si="819"/>
        <v>0</v>
      </c>
      <c r="DM212" s="52">
        <v>0</v>
      </c>
      <c r="DN212" s="7">
        <v>0</v>
      </c>
      <c r="DO212" s="53">
        <f t="shared" si="820"/>
        <v>0</v>
      </c>
      <c r="DP212" s="52">
        <v>0</v>
      </c>
      <c r="DQ212" s="7">
        <v>0</v>
      </c>
      <c r="DR212" s="53">
        <f t="shared" si="821"/>
        <v>0</v>
      </c>
      <c r="DS212" s="52">
        <v>0</v>
      </c>
      <c r="DT212" s="7">
        <v>0</v>
      </c>
      <c r="DU212" s="53">
        <f t="shared" si="822"/>
        <v>0</v>
      </c>
      <c r="DV212" s="52">
        <v>0</v>
      </c>
      <c r="DW212" s="7">
        <v>0</v>
      </c>
      <c r="DX212" s="53">
        <f t="shared" si="823"/>
        <v>0</v>
      </c>
      <c r="DY212" s="52">
        <v>0</v>
      </c>
      <c r="DZ212" s="7">
        <v>0</v>
      </c>
      <c r="EA212" s="53">
        <f t="shared" si="824"/>
        <v>0</v>
      </c>
      <c r="EB212" s="52">
        <v>0</v>
      </c>
      <c r="EC212" s="7">
        <v>0</v>
      </c>
      <c r="ED212" s="53">
        <f t="shared" si="825"/>
        <v>0</v>
      </c>
      <c r="EE212" s="52">
        <v>0</v>
      </c>
      <c r="EF212" s="7">
        <v>0</v>
      </c>
      <c r="EG212" s="53">
        <f t="shared" si="826"/>
        <v>0</v>
      </c>
      <c r="EH212" s="52">
        <v>0</v>
      </c>
      <c r="EI212" s="7">
        <v>0</v>
      </c>
      <c r="EJ212" s="53">
        <f t="shared" si="827"/>
        <v>0</v>
      </c>
      <c r="EK212" s="52">
        <v>0</v>
      </c>
      <c r="EL212" s="7">
        <v>0</v>
      </c>
      <c r="EM212" s="53">
        <f t="shared" si="828"/>
        <v>0</v>
      </c>
      <c r="EN212" s="52">
        <v>0</v>
      </c>
      <c r="EO212" s="7">
        <v>0</v>
      </c>
      <c r="EP212" s="53">
        <f t="shared" si="829"/>
        <v>0</v>
      </c>
      <c r="EQ212" s="52">
        <v>0</v>
      </c>
      <c r="ER212" s="7">
        <v>0</v>
      </c>
      <c r="ES212" s="53">
        <f t="shared" si="830"/>
        <v>0</v>
      </c>
      <c r="ET212" s="52">
        <v>0</v>
      </c>
      <c r="EU212" s="7">
        <v>0</v>
      </c>
      <c r="EV212" s="53">
        <f t="shared" si="831"/>
        <v>0</v>
      </c>
      <c r="EW212" s="52">
        <v>0</v>
      </c>
      <c r="EX212" s="7">
        <v>0</v>
      </c>
      <c r="EY212" s="53">
        <f t="shared" si="832"/>
        <v>0</v>
      </c>
      <c r="EZ212" s="52">
        <v>0</v>
      </c>
      <c r="FA212" s="7">
        <v>0</v>
      </c>
      <c r="FB212" s="53">
        <f t="shared" si="833"/>
        <v>0</v>
      </c>
      <c r="FC212" s="52">
        <v>0</v>
      </c>
      <c r="FD212" s="7">
        <v>0</v>
      </c>
      <c r="FE212" s="53">
        <f t="shared" si="834"/>
        <v>0</v>
      </c>
      <c r="FF212" s="52">
        <v>0</v>
      </c>
      <c r="FG212" s="7">
        <v>0</v>
      </c>
      <c r="FH212" s="53">
        <f t="shared" si="835"/>
        <v>0</v>
      </c>
      <c r="FI212" s="52">
        <v>0</v>
      </c>
      <c r="FJ212" s="7">
        <v>0</v>
      </c>
      <c r="FK212" s="53">
        <f t="shared" si="836"/>
        <v>0</v>
      </c>
      <c r="FL212" s="52">
        <v>0</v>
      </c>
      <c r="FM212" s="7">
        <v>0</v>
      </c>
      <c r="FN212" s="53">
        <f t="shared" si="837"/>
        <v>0</v>
      </c>
      <c r="FO212" s="52">
        <v>0</v>
      </c>
      <c r="FP212" s="7">
        <v>0</v>
      </c>
      <c r="FQ212" s="53">
        <f t="shared" si="838"/>
        <v>0</v>
      </c>
      <c r="FR212" s="52">
        <v>0</v>
      </c>
      <c r="FS212" s="7">
        <v>0</v>
      </c>
      <c r="FT212" s="53">
        <f t="shared" si="839"/>
        <v>0</v>
      </c>
      <c r="FU212" s="52">
        <v>0</v>
      </c>
      <c r="FV212" s="7">
        <v>0</v>
      </c>
      <c r="FW212" s="53">
        <f t="shared" si="840"/>
        <v>0</v>
      </c>
      <c r="FX212" s="52">
        <v>0</v>
      </c>
      <c r="FY212" s="7">
        <v>0</v>
      </c>
      <c r="FZ212" s="53">
        <f t="shared" si="841"/>
        <v>0</v>
      </c>
      <c r="GA212" s="52">
        <v>0</v>
      </c>
      <c r="GB212" s="7">
        <v>0</v>
      </c>
      <c r="GC212" s="53">
        <f t="shared" si="842"/>
        <v>0</v>
      </c>
      <c r="GD212" s="52">
        <v>0</v>
      </c>
      <c r="GE212" s="7">
        <v>0</v>
      </c>
      <c r="GF212" s="53">
        <f t="shared" si="843"/>
        <v>0</v>
      </c>
      <c r="GG212" s="52">
        <v>0</v>
      </c>
      <c r="GH212" s="7">
        <v>0</v>
      </c>
      <c r="GI212" s="53">
        <f t="shared" si="844"/>
        <v>0</v>
      </c>
      <c r="GJ212" s="52">
        <v>0</v>
      </c>
      <c r="GK212" s="7">
        <v>0</v>
      </c>
      <c r="GL212" s="53">
        <f t="shared" si="845"/>
        <v>0</v>
      </c>
      <c r="GM212" s="52">
        <v>0</v>
      </c>
      <c r="GN212" s="7">
        <v>0</v>
      </c>
      <c r="GO212" s="53">
        <f t="shared" si="846"/>
        <v>0</v>
      </c>
      <c r="GP212" s="52">
        <v>0</v>
      </c>
      <c r="GQ212" s="7">
        <v>0</v>
      </c>
      <c r="GR212" s="53">
        <f t="shared" si="847"/>
        <v>0</v>
      </c>
      <c r="GS212" s="52">
        <v>0</v>
      </c>
      <c r="GT212" s="7">
        <v>0</v>
      </c>
      <c r="GU212" s="53">
        <f t="shared" si="848"/>
        <v>0</v>
      </c>
      <c r="GV212" s="52">
        <v>0</v>
      </c>
      <c r="GW212" s="7">
        <v>0</v>
      </c>
      <c r="GX212" s="53">
        <f t="shared" si="849"/>
        <v>0</v>
      </c>
      <c r="GY212" s="52">
        <v>0</v>
      </c>
      <c r="GZ212" s="7">
        <v>0</v>
      </c>
      <c r="HA212" s="53">
        <f t="shared" si="850"/>
        <v>0</v>
      </c>
      <c r="HB212" s="52">
        <v>0</v>
      </c>
      <c r="HC212" s="7">
        <v>0</v>
      </c>
      <c r="HD212" s="53">
        <f t="shared" si="851"/>
        <v>0</v>
      </c>
      <c r="HE212" s="52">
        <v>0</v>
      </c>
      <c r="HF212" s="7">
        <v>0</v>
      </c>
      <c r="HG212" s="53">
        <f t="shared" si="852"/>
        <v>0</v>
      </c>
      <c r="HH212" s="52">
        <v>0</v>
      </c>
      <c r="HI212" s="7">
        <v>0</v>
      </c>
      <c r="HJ212" s="53">
        <f t="shared" si="853"/>
        <v>0</v>
      </c>
      <c r="HK212" s="52">
        <v>0</v>
      </c>
      <c r="HL212" s="7">
        <v>0</v>
      </c>
      <c r="HM212" s="53">
        <f t="shared" si="854"/>
        <v>0</v>
      </c>
      <c r="HN212" s="52">
        <v>0</v>
      </c>
      <c r="HO212" s="7">
        <v>0</v>
      </c>
      <c r="HP212" s="53">
        <f t="shared" si="855"/>
        <v>0</v>
      </c>
      <c r="HQ212" s="52">
        <v>0</v>
      </c>
      <c r="HR212" s="7">
        <v>0</v>
      </c>
      <c r="HS212" s="53">
        <f t="shared" si="856"/>
        <v>0</v>
      </c>
      <c r="HT212" s="52">
        <v>0</v>
      </c>
      <c r="HU212" s="7">
        <v>0</v>
      </c>
      <c r="HV212" s="53">
        <f t="shared" si="857"/>
        <v>0</v>
      </c>
      <c r="HW212" s="52">
        <v>0</v>
      </c>
      <c r="HX212" s="7">
        <v>0</v>
      </c>
      <c r="HY212" s="53">
        <f t="shared" si="858"/>
        <v>0</v>
      </c>
      <c r="HZ212" s="10">
        <f t="shared" si="861"/>
        <v>0</v>
      </c>
      <c r="IA212" s="15">
        <f t="shared" si="860"/>
        <v>0</v>
      </c>
    </row>
    <row r="213" spans="1:235" ht="15" thickBot="1" x14ac:dyDescent="0.35">
      <c r="A213" s="70"/>
      <c r="B213" s="91" t="s">
        <v>17</v>
      </c>
      <c r="C213" s="92">
        <f t="shared" ref="C213:D213" si="863">SUM(C201:C212)</f>
        <v>2.7699999999999999E-3</v>
      </c>
      <c r="D213" s="93">
        <f t="shared" si="863"/>
        <v>0.2</v>
      </c>
      <c r="E213" s="55"/>
      <c r="F213" s="92">
        <f t="shared" ref="F213:G213" si="864">SUM(F201:F212)</f>
        <v>0</v>
      </c>
      <c r="G213" s="93">
        <f t="shared" si="864"/>
        <v>0</v>
      </c>
      <c r="H213" s="55"/>
      <c r="I213" s="92">
        <f t="shared" ref="I213:J213" si="865">SUM(I201:I212)</f>
        <v>0.05</v>
      </c>
      <c r="J213" s="93">
        <f t="shared" si="865"/>
        <v>11.8</v>
      </c>
      <c r="K213" s="55"/>
      <c r="L213" s="92">
        <f t="shared" ref="L213:M213" si="866">SUM(L201:L212)</f>
        <v>0</v>
      </c>
      <c r="M213" s="93">
        <f t="shared" si="866"/>
        <v>0</v>
      </c>
      <c r="N213" s="55"/>
      <c r="O213" s="92">
        <f t="shared" ref="O213:P213" si="867">SUM(O201:O212)</f>
        <v>0</v>
      </c>
      <c r="P213" s="93">
        <f t="shared" si="867"/>
        <v>0</v>
      </c>
      <c r="Q213" s="55"/>
      <c r="R213" s="92">
        <f t="shared" ref="R213:S213" si="868">SUM(R201:R212)</f>
        <v>1115.91454</v>
      </c>
      <c r="S213" s="93">
        <f t="shared" si="868"/>
        <v>11479.713</v>
      </c>
      <c r="T213" s="55"/>
      <c r="U213" s="92">
        <f t="shared" ref="U213:V213" si="869">SUM(U201:U212)</f>
        <v>0</v>
      </c>
      <c r="V213" s="93">
        <f t="shared" si="869"/>
        <v>0</v>
      </c>
      <c r="W213" s="55"/>
      <c r="X213" s="92">
        <f t="shared" ref="X213:Y213" si="870">SUM(X201:X212)</f>
        <v>0</v>
      </c>
      <c r="Y213" s="93">
        <f t="shared" si="870"/>
        <v>0</v>
      </c>
      <c r="Z213" s="55"/>
      <c r="AA213" s="92">
        <f t="shared" ref="AA213:AB213" si="871">SUM(AA201:AA212)</f>
        <v>0</v>
      </c>
      <c r="AB213" s="93">
        <f t="shared" si="871"/>
        <v>0</v>
      </c>
      <c r="AC213" s="55"/>
      <c r="AD213" s="92">
        <f t="shared" ref="AD213:AE213" si="872">SUM(AD201:AD212)</f>
        <v>0.03</v>
      </c>
      <c r="AE213" s="93">
        <f t="shared" si="872"/>
        <v>10.667999999999999</v>
      </c>
      <c r="AF213" s="55"/>
      <c r="AG213" s="92">
        <f t="shared" ref="AG213:AH213" si="873">SUM(AG201:AG212)</f>
        <v>0</v>
      </c>
      <c r="AH213" s="93">
        <f t="shared" si="873"/>
        <v>0</v>
      </c>
      <c r="AI213" s="55"/>
      <c r="AJ213" s="92">
        <f t="shared" ref="AJ213:AK213" si="874">SUM(AJ201:AJ212)</f>
        <v>0</v>
      </c>
      <c r="AK213" s="93">
        <f t="shared" si="874"/>
        <v>0</v>
      </c>
      <c r="AL213" s="55"/>
      <c r="AM213" s="92">
        <f t="shared" ref="AM213:AN213" si="875">SUM(AM201:AM212)</f>
        <v>0</v>
      </c>
      <c r="AN213" s="93">
        <f t="shared" si="875"/>
        <v>0</v>
      </c>
      <c r="AO213" s="55"/>
      <c r="AP213" s="92">
        <f t="shared" ref="AP213:AQ213" si="876">SUM(AP201:AP212)</f>
        <v>192.447</v>
      </c>
      <c r="AQ213" s="93">
        <f t="shared" si="876"/>
        <v>1502.2639999999999</v>
      </c>
      <c r="AR213" s="55"/>
      <c r="AS213" s="92">
        <f t="shared" ref="AS213:AT213" si="877">SUM(AS201:AS212)</f>
        <v>0</v>
      </c>
      <c r="AT213" s="93">
        <f t="shared" si="877"/>
        <v>0</v>
      </c>
      <c r="AU213" s="55"/>
      <c r="AV213" s="92">
        <f t="shared" ref="AV213:AW213" si="878">SUM(AV201:AV212)</f>
        <v>0</v>
      </c>
      <c r="AW213" s="93">
        <f t="shared" si="878"/>
        <v>0</v>
      </c>
      <c r="AX213" s="55"/>
      <c r="AY213" s="92">
        <f t="shared" ref="AY213:AZ213" si="879">SUM(AY201:AY212)</f>
        <v>0</v>
      </c>
      <c r="AZ213" s="93">
        <f t="shared" si="879"/>
        <v>0</v>
      </c>
      <c r="BA213" s="55"/>
      <c r="BB213" s="92">
        <f t="shared" ref="BB213:BC213" si="880">SUM(BB201:BB212)</f>
        <v>0</v>
      </c>
      <c r="BC213" s="93">
        <f t="shared" si="880"/>
        <v>0</v>
      </c>
      <c r="BD213" s="55"/>
      <c r="BE213" s="92">
        <f t="shared" ref="BE213:BF213" si="881">SUM(BE201:BE212)</f>
        <v>121.91069999999999</v>
      </c>
      <c r="BF213" s="93">
        <f t="shared" si="881"/>
        <v>1232.9049999999997</v>
      </c>
      <c r="BG213" s="55"/>
      <c r="BH213" s="92">
        <f t="shared" ref="BH213:BI213" si="882">SUM(BH201:BH212)</f>
        <v>0</v>
      </c>
      <c r="BI213" s="93">
        <f t="shared" si="882"/>
        <v>0</v>
      </c>
      <c r="BJ213" s="55"/>
      <c r="BK213" s="92">
        <f t="shared" ref="BK213:BL213" si="883">SUM(BK201:BK212)</f>
        <v>0</v>
      </c>
      <c r="BL213" s="93">
        <f t="shared" si="883"/>
        <v>0</v>
      </c>
      <c r="BM213" s="55"/>
      <c r="BN213" s="92">
        <f t="shared" ref="BN213:BO213" si="884">SUM(BN201:BN212)</f>
        <v>0</v>
      </c>
      <c r="BO213" s="93">
        <f t="shared" si="884"/>
        <v>0</v>
      </c>
      <c r="BP213" s="55"/>
      <c r="BQ213" s="92">
        <f t="shared" ref="BQ213:BR213" si="885">SUM(BQ201:BQ212)</f>
        <v>0</v>
      </c>
      <c r="BR213" s="93">
        <f t="shared" si="885"/>
        <v>0</v>
      </c>
      <c r="BS213" s="55"/>
      <c r="BT213" s="92">
        <f t="shared" ref="BT213:BU213" si="886">SUM(BT201:BT212)</f>
        <v>0</v>
      </c>
      <c r="BU213" s="93">
        <f t="shared" si="886"/>
        <v>0</v>
      </c>
      <c r="BV213" s="55"/>
      <c r="BW213" s="92">
        <f t="shared" ref="BW213:BX213" si="887">SUM(BW201:BW212)</f>
        <v>0</v>
      </c>
      <c r="BX213" s="93">
        <f t="shared" si="887"/>
        <v>0</v>
      </c>
      <c r="BY213" s="55"/>
      <c r="BZ213" s="92">
        <f t="shared" ref="BZ213:CA213" si="888">SUM(BZ201:BZ212)</f>
        <v>0</v>
      </c>
      <c r="CA213" s="93">
        <f t="shared" si="888"/>
        <v>0</v>
      </c>
      <c r="CB213" s="55"/>
      <c r="CC213" s="92">
        <f t="shared" ref="CC213:CD213" si="889">SUM(CC201:CC212)</f>
        <v>0</v>
      </c>
      <c r="CD213" s="93">
        <f t="shared" si="889"/>
        <v>0</v>
      </c>
      <c r="CE213" s="55"/>
      <c r="CF213" s="92">
        <f t="shared" ref="CF213:CG213" si="890">SUM(CF201:CF212)</f>
        <v>0</v>
      </c>
      <c r="CG213" s="93">
        <f t="shared" si="890"/>
        <v>0</v>
      </c>
      <c r="CH213" s="55"/>
      <c r="CI213" s="92">
        <f t="shared" ref="CI213:CJ213" si="891">SUM(CI201:CI212)</f>
        <v>0</v>
      </c>
      <c r="CJ213" s="93">
        <f t="shared" si="891"/>
        <v>0</v>
      </c>
      <c r="CK213" s="55"/>
      <c r="CL213" s="92">
        <f t="shared" ref="CL213:CM213" si="892">SUM(CL201:CL212)</f>
        <v>0</v>
      </c>
      <c r="CM213" s="93">
        <f t="shared" si="892"/>
        <v>0</v>
      </c>
      <c r="CN213" s="55"/>
      <c r="CO213" s="92">
        <f t="shared" ref="CO213:CP213" si="893">SUM(CO201:CO212)</f>
        <v>0</v>
      </c>
      <c r="CP213" s="93">
        <f t="shared" si="893"/>
        <v>0</v>
      </c>
      <c r="CQ213" s="55"/>
      <c r="CR213" s="92">
        <f t="shared" ref="CR213:CS213" si="894">SUM(CR201:CR212)</f>
        <v>0</v>
      </c>
      <c r="CS213" s="93">
        <f t="shared" si="894"/>
        <v>0</v>
      </c>
      <c r="CT213" s="55"/>
      <c r="CU213" s="92">
        <f t="shared" ref="CU213:CV213" si="895">SUM(CU201:CU212)</f>
        <v>0</v>
      </c>
      <c r="CV213" s="93">
        <f t="shared" si="895"/>
        <v>0</v>
      </c>
      <c r="CW213" s="55"/>
      <c r="CX213" s="92">
        <f t="shared" ref="CX213:CY213" si="896">SUM(CX201:CX212)</f>
        <v>0</v>
      </c>
      <c r="CY213" s="93">
        <f t="shared" si="896"/>
        <v>0</v>
      </c>
      <c r="CZ213" s="55"/>
      <c r="DA213" s="92">
        <f t="shared" ref="DA213:DB213" si="897">SUM(DA201:DA212)</f>
        <v>679.52530999999999</v>
      </c>
      <c r="DB213" s="93">
        <f t="shared" si="897"/>
        <v>8464.0390000000007</v>
      </c>
      <c r="DC213" s="55"/>
      <c r="DD213" s="92">
        <f t="shared" ref="DD213:DE213" si="898">SUM(DD201:DD212)</f>
        <v>0</v>
      </c>
      <c r="DE213" s="93">
        <f t="shared" si="898"/>
        <v>0</v>
      </c>
      <c r="DF213" s="55"/>
      <c r="DG213" s="92">
        <f t="shared" ref="DG213:DH213" si="899">SUM(DG201:DG212)</f>
        <v>0</v>
      </c>
      <c r="DH213" s="93">
        <f t="shared" si="899"/>
        <v>0</v>
      </c>
      <c r="DI213" s="55"/>
      <c r="DJ213" s="92">
        <f t="shared" ref="DJ213:DK213" si="900">SUM(DJ201:DJ212)</f>
        <v>13.859</v>
      </c>
      <c r="DK213" s="93">
        <f t="shared" si="900"/>
        <v>140.96499999999997</v>
      </c>
      <c r="DL213" s="55"/>
      <c r="DM213" s="92">
        <f t="shared" ref="DM213:DN213" si="901">SUM(DM201:DM212)</f>
        <v>0</v>
      </c>
      <c r="DN213" s="93">
        <f t="shared" si="901"/>
        <v>0</v>
      </c>
      <c r="DO213" s="55"/>
      <c r="DP213" s="92">
        <f t="shared" ref="DP213:DQ213" si="902">SUM(DP201:DP212)</f>
        <v>0</v>
      </c>
      <c r="DQ213" s="93">
        <f t="shared" si="902"/>
        <v>0</v>
      </c>
      <c r="DR213" s="55"/>
      <c r="DS213" s="92">
        <f t="shared" ref="DS213:DT213" si="903">SUM(DS201:DS212)</f>
        <v>0</v>
      </c>
      <c r="DT213" s="93">
        <f t="shared" si="903"/>
        <v>0</v>
      </c>
      <c r="DU213" s="55"/>
      <c r="DV213" s="92">
        <f t="shared" ref="DV213:DW213" si="904">SUM(DV201:DV212)</f>
        <v>0</v>
      </c>
      <c r="DW213" s="93">
        <f t="shared" si="904"/>
        <v>0</v>
      </c>
      <c r="DX213" s="55"/>
      <c r="DY213" s="92">
        <f t="shared" ref="DY213:DZ213" si="905">SUM(DY201:DY212)</f>
        <v>2.1047500000000001</v>
      </c>
      <c r="DZ213" s="93">
        <f t="shared" si="905"/>
        <v>75.543000000000006</v>
      </c>
      <c r="EA213" s="55"/>
      <c r="EB213" s="92">
        <f t="shared" ref="EB213:EC213" si="906">SUM(EB201:EB212)</f>
        <v>2768.2034100000001</v>
      </c>
      <c r="EC213" s="93">
        <f t="shared" si="906"/>
        <v>32633.169000000002</v>
      </c>
      <c r="ED213" s="55"/>
      <c r="EE213" s="92">
        <f t="shared" ref="EE213:EF213" si="907">SUM(EE201:EE212)</f>
        <v>0</v>
      </c>
      <c r="EF213" s="93">
        <f t="shared" si="907"/>
        <v>0</v>
      </c>
      <c r="EG213" s="55"/>
      <c r="EH213" s="92">
        <f t="shared" ref="EH213:EI213" si="908">SUM(EH201:EH212)</f>
        <v>0</v>
      </c>
      <c r="EI213" s="93">
        <f t="shared" si="908"/>
        <v>0</v>
      </c>
      <c r="EJ213" s="55"/>
      <c r="EK213" s="92">
        <f t="shared" ref="EK213:EL213" si="909">SUM(EK201:EK212)</f>
        <v>0</v>
      </c>
      <c r="EL213" s="93">
        <f t="shared" si="909"/>
        <v>0</v>
      </c>
      <c r="EM213" s="55"/>
      <c r="EN213" s="92">
        <f t="shared" ref="EN213:EO213" si="910">SUM(EN201:EN212)</f>
        <v>0</v>
      </c>
      <c r="EO213" s="93">
        <f t="shared" si="910"/>
        <v>0</v>
      </c>
      <c r="EP213" s="55"/>
      <c r="EQ213" s="92">
        <f t="shared" ref="EQ213:ER213" si="911">SUM(EQ201:EQ212)</f>
        <v>0</v>
      </c>
      <c r="ER213" s="93">
        <f t="shared" si="911"/>
        <v>0</v>
      </c>
      <c r="ES213" s="55"/>
      <c r="ET213" s="92">
        <f t="shared" ref="ET213:EU213" si="912">SUM(ET201:ET212)</f>
        <v>0</v>
      </c>
      <c r="EU213" s="93">
        <f t="shared" si="912"/>
        <v>0</v>
      </c>
      <c r="EV213" s="55"/>
      <c r="EW213" s="92">
        <f t="shared" ref="EW213:EX213" si="913">SUM(EW201:EW212)</f>
        <v>0</v>
      </c>
      <c r="EX213" s="93">
        <f t="shared" si="913"/>
        <v>0</v>
      </c>
      <c r="EY213" s="55"/>
      <c r="EZ213" s="92">
        <f t="shared" ref="EZ213:FA213" si="914">SUM(EZ201:EZ212)</f>
        <v>0</v>
      </c>
      <c r="FA213" s="93">
        <f t="shared" si="914"/>
        <v>0</v>
      </c>
      <c r="FB213" s="55"/>
      <c r="FC213" s="92">
        <f t="shared" ref="FC213:FD213" si="915">SUM(FC201:FC212)</f>
        <v>0</v>
      </c>
      <c r="FD213" s="93">
        <f t="shared" si="915"/>
        <v>0</v>
      </c>
      <c r="FE213" s="55"/>
      <c r="FF213" s="92">
        <f t="shared" ref="FF213:FG213" si="916">SUM(FF201:FF212)</f>
        <v>0</v>
      </c>
      <c r="FG213" s="93">
        <f t="shared" si="916"/>
        <v>0</v>
      </c>
      <c r="FH213" s="55"/>
      <c r="FI213" s="92">
        <f t="shared" ref="FI213:FJ213" si="917">SUM(FI201:FI212)</f>
        <v>4.35764</v>
      </c>
      <c r="FJ213" s="93">
        <f t="shared" si="917"/>
        <v>161.69399999999999</v>
      </c>
      <c r="FK213" s="55"/>
      <c r="FL213" s="92">
        <f t="shared" ref="FL213:FM213" si="918">SUM(FL201:FL212)</f>
        <v>0</v>
      </c>
      <c r="FM213" s="93">
        <f t="shared" si="918"/>
        <v>0</v>
      </c>
      <c r="FN213" s="55"/>
      <c r="FO213" s="92">
        <f t="shared" ref="FO213:FP213" si="919">SUM(FO201:FO212)</f>
        <v>0</v>
      </c>
      <c r="FP213" s="93">
        <f t="shared" si="919"/>
        <v>0</v>
      </c>
      <c r="FQ213" s="55"/>
      <c r="FR213" s="92">
        <f t="shared" ref="FR213:FS213" si="920">SUM(FR201:FR212)</f>
        <v>0</v>
      </c>
      <c r="FS213" s="93">
        <f t="shared" si="920"/>
        <v>0</v>
      </c>
      <c r="FT213" s="55"/>
      <c r="FU213" s="92">
        <f t="shared" ref="FU213:FV213" si="921">SUM(FU201:FU212)</f>
        <v>0</v>
      </c>
      <c r="FV213" s="93">
        <f t="shared" si="921"/>
        <v>0</v>
      </c>
      <c r="FW213" s="55"/>
      <c r="FX213" s="92">
        <f t="shared" ref="FX213:FY213" si="922">SUM(FX201:FX212)</f>
        <v>0</v>
      </c>
      <c r="FY213" s="93">
        <f t="shared" si="922"/>
        <v>0</v>
      </c>
      <c r="FZ213" s="55"/>
      <c r="GA213" s="92">
        <f t="shared" ref="GA213:GB213" si="923">SUM(GA201:GA212)</f>
        <v>0</v>
      </c>
      <c r="GB213" s="93">
        <f t="shared" si="923"/>
        <v>0</v>
      </c>
      <c r="GC213" s="55"/>
      <c r="GD213" s="92">
        <f t="shared" ref="GD213:GE213" si="924">SUM(GD201:GD212)</f>
        <v>0</v>
      </c>
      <c r="GE213" s="93">
        <f t="shared" si="924"/>
        <v>0</v>
      </c>
      <c r="GF213" s="55"/>
      <c r="GG213" s="92">
        <f t="shared" ref="GG213:GH213" si="925">SUM(GG201:GG212)</f>
        <v>0</v>
      </c>
      <c r="GH213" s="93">
        <f t="shared" si="925"/>
        <v>0</v>
      </c>
      <c r="GI213" s="55"/>
      <c r="GJ213" s="92">
        <f t="shared" ref="GJ213:GK213" si="926">SUM(GJ201:GJ212)</f>
        <v>0</v>
      </c>
      <c r="GK213" s="93">
        <f t="shared" si="926"/>
        <v>0</v>
      </c>
      <c r="GL213" s="55"/>
      <c r="GM213" s="92">
        <f t="shared" ref="GM213:GN213" si="927">SUM(GM201:GM212)</f>
        <v>4.92</v>
      </c>
      <c r="GN213" s="93">
        <f t="shared" si="927"/>
        <v>80.049000000000007</v>
      </c>
      <c r="GO213" s="55"/>
      <c r="GP213" s="92">
        <f t="shared" ref="GP213:GQ213" si="928">SUM(GP201:GP212)</f>
        <v>0.154</v>
      </c>
      <c r="GQ213" s="93">
        <f t="shared" si="928"/>
        <v>4.6500000000000004</v>
      </c>
      <c r="GR213" s="55"/>
      <c r="GS213" s="92">
        <f t="shared" ref="GS213:GT213" si="929">SUM(GS201:GS212)</f>
        <v>0</v>
      </c>
      <c r="GT213" s="93">
        <f t="shared" si="929"/>
        <v>0</v>
      </c>
      <c r="GU213" s="55"/>
      <c r="GV213" s="92">
        <f t="shared" ref="GV213:GW213" si="930">SUM(GV201:GV212)</f>
        <v>0</v>
      </c>
      <c r="GW213" s="93">
        <f t="shared" si="930"/>
        <v>0</v>
      </c>
      <c r="GX213" s="55"/>
      <c r="GY213" s="92">
        <f t="shared" ref="GY213:GZ213" si="931">SUM(GY201:GY212)</f>
        <v>0</v>
      </c>
      <c r="GZ213" s="93">
        <f t="shared" si="931"/>
        <v>0</v>
      </c>
      <c r="HA213" s="55"/>
      <c r="HB213" s="92">
        <f t="shared" ref="HB213:HC213" si="932">SUM(HB201:HB212)</f>
        <v>0</v>
      </c>
      <c r="HC213" s="93">
        <f t="shared" si="932"/>
        <v>0</v>
      </c>
      <c r="HD213" s="55"/>
      <c r="HE213" s="92">
        <f t="shared" ref="HE213:HF213" si="933">SUM(HE201:HE212)</f>
        <v>0</v>
      </c>
      <c r="HF213" s="93">
        <f t="shared" si="933"/>
        <v>0</v>
      </c>
      <c r="HG213" s="55"/>
      <c r="HH213" s="92">
        <f t="shared" ref="HH213:HI213" si="934">SUM(HH201:HH212)</f>
        <v>0</v>
      </c>
      <c r="HI213" s="93">
        <f t="shared" si="934"/>
        <v>0</v>
      </c>
      <c r="HJ213" s="55"/>
      <c r="HK213" s="92">
        <f t="shared" ref="HK213:HL213" si="935">SUM(HK201:HK212)</f>
        <v>8.0000000000000002E-3</v>
      </c>
      <c r="HL213" s="93">
        <f t="shared" si="935"/>
        <v>1.1100000000000001</v>
      </c>
      <c r="HM213" s="55"/>
      <c r="HN213" s="92">
        <f t="shared" ref="HN213:HO213" si="936">SUM(HN201:HN212)</f>
        <v>0</v>
      </c>
      <c r="HO213" s="93">
        <f t="shared" si="936"/>
        <v>0</v>
      </c>
      <c r="HP213" s="55"/>
      <c r="HQ213" s="92">
        <f t="shared" ref="HQ213:HR213" si="937">SUM(HQ201:HQ212)</f>
        <v>0</v>
      </c>
      <c r="HR213" s="93">
        <f t="shared" si="937"/>
        <v>0</v>
      </c>
      <c r="HS213" s="55"/>
      <c r="HT213" s="92">
        <f t="shared" ref="HT213:HU213" si="938">SUM(HT201:HT212)</f>
        <v>3906.4610000000002</v>
      </c>
      <c r="HU213" s="93">
        <f t="shared" si="938"/>
        <v>9037.6149999999998</v>
      </c>
      <c r="HV213" s="55"/>
      <c r="HW213" s="92">
        <f t="shared" ref="HW213:HX213" si="939">SUM(HW201:HW212)</f>
        <v>4437.8529899999994</v>
      </c>
      <c r="HX213" s="93">
        <f t="shared" si="939"/>
        <v>45338.137000000002</v>
      </c>
      <c r="HY213" s="55"/>
      <c r="HZ213" s="108">
        <f t="shared" si="861"/>
        <v>13247.80111</v>
      </c>
      <c r="IA213" s="109">
        <f t="shared" si="860"/>
        <v>110174.52100000001</v>
      </c>
    </row>
  </sheetData>
  <mergeCells count="79">
    <mergeCell ref="GV4:GX4"/>
    <mergeCell ref="A4:B4"/>
    <mergeCell ref="GS4:GU4"/>
    <mergeCell ref="C4:E4"/>
    <mergeCell ref="CC4:CE4"/>
    <mergeCell ref="DM4:DO4"/>
    <mergeCell ref="EN4:EP4"/>
    <mergeCell ref="FI4:FK4"/>
    <mergeCell ref="DY4:EA4"/>
    <mergeCell ref="FF4:FH4"/>
    <mergeCell ref="DS4:DU4"/>
    <mergeCell ref="EK4:EM4"/>
    <mergeCell ref="BE4:BG4"/>
    <mergeCell ref="GA4:GC4"/>
    <mergeCell ref="DV4:DX4"/>
    <mergeCell ref="DP4:DR4"/>
    <mergeCell ref="C2:H2"/>
    <mergeCell ref="DA4:DC4"/>
    <mergeCell ref="BK4:BM4"/>
    <mergeCell ref="DJ4:DL4"/>
    <mergeCell ref="BW4:BY4"/>
    <mergeCell ref="CO4:CQ4"/>
    <mergeCell ref="CU4:CW4"/>
    <mergeCell ref="F4:H4"/>
    <mergeCell ref="AM4:AO4"/>
    <mergeCell ref="AP4:AR4"/>
    <mergeCell ref="BH4:BJ4"/>
    <mergeCell ref="AS4:AU4"/>
    <mergeCell ref="CL4:CN4"/>
    <mergeCell ref="DG4:DI4"/>
    <mergeCell ref="CR4:CT4"/>
    <mergeCell ref="DD4:DF4"/>
    <mergeCell ref="AD4:AF4"/>
    <mergeCell ref="R4:T4"/>
    <mergeCell ref="FX4:FZ4"/>
    <mergeCell ref="EB4:ED4"/>
    <mergeCell ref="EW4:EY4"/>
    <mergeCell ref="EQ4:ES4"/>
    <mergeCell ref="EZ4:FB4"/>
    <mergeCell ref="ET4:EV4"/>
    <mergeCell ref="EE4:EG4"/>
    <mergeCell ref="BQ4:BS4"/>
    <mergeCell ref="BN4:BP4"/>
    <mergeCell ref="X4:Z4"/>
    <mergeCell ref="EH4:EJ4"/>
    <mergeCell ref="AV4:AX4"/>
    <mergeCell ref="FL4:FN4"/>
    <mergeCell ref="HT4:HV4"/>
    <mergeCell ref="HQ4:HS4"/>
    <mergeCell ref="CX4:CZ4"/>
    <mergeCell ref="HE4:HG4"/>
    <mergeCell ref="I4:K4"/>
    <mergeCell ref="BT4:BV4"/>
    <mergeCell ref="BZ4:CB4"/>
    <mergeCell ref="CI4:CK4"/>
    <mergeCell ref="AA4:AC4"/>
    <mergeCell ref="L4:N4"/>
    <mergeCell ref="AJ4:AL4"/>
    <mergeCell ref="O4:Q4"/>
    <mergeCell ref="CF4:CH4"/>
    <mergeCell ref="AY4:BA4"/>
    <mergeCell ref="U4:W4"/>
    <mergeCell ref="BB4:BD4"/>
    <mergeCell ref="GJ4:GL4"/>
    <mergeCell ref="GG4:GI4"/>
    <mergeCell ref="AG4:AI4"/>
    <mergeCell ref="GD4:GF4"/>
    <mergeCell ref="HW4:HY4"/>
    <mergeCell ref="FC4:FE4"/>
    <mergeCell ref="HB4:HD4"/>
    <mergeCell ref="FO4:FQ4"/>
    <mergeCell ref="GM4:GO4"/>
    <mergeCell ref="FU4:FW4"/>
    <mergeCell ref="HN4:HP4"/>
    <mergeCell ref="GP4:GR4"/>
    <mergeCell ref="HH4:HJ4"/>
    <mergeCell ref="FR4:FT4"/>
    <mergeCell ref="GY4:HA4"/>
    <mergeCell ref="HK4:HM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1006.40 Imports</vt:lpstr>
      <vt:lpstr>1006.40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2023-05-05T08:09:48Z</dcterms:modified>
</cp:coreProperties>
</file>