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BS - MEI '02" sheetId="1" r:id="rId1"/>
  </sheets>
  <definedNames/>
  <calcPr fullCalcOnLoad="1"/>
</workbook>
</file>

<file path=xl/sharedStrings.xml><?xml version="1.0" encoding="utf-8"?>
<sst xmlns="http://schemas.openxmlformats.org/spreadsheetml/2006/main" count="141" uniqueCount="101">
  <si>
    <t>'000t</t>
  </si>
  <si>
    <t>Progressive/Progressief</t>
  </si>
  <si>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</si>
  <si>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</si>
  <si>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</si>
  <si>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</si>
  <si>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</si>
  <si>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</si>
  <si>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</si>
  <si>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</si>
  <si>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</si>
  <si>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</si>
  <si>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</si>
  <si>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</si>
  <si>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</si>
  <si>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</si>
  <si>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</si>
  <si>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</si>
  <si>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</si>
  <si>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</si>
  <si>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</si>
  <si>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</si>
  <si>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</si>
  <si>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</si>
  <si>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</si>
  <si>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</si>
  <si>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</si>
  <si>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</si>
  <si>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</si>
  <si>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</si>
  <si>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</si>
  <si>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</si>
  <si>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</si>
  <si>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</si>
  <si>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Netto versendings(+)/ontvangstes(-)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</si>
  <si>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</si>
  <si>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</si>
  <si>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</si>
  <si>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</si>
  <si>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</si>
  <si>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</si>
  <si>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</si>
  <si>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</si>
  <si>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</si>
  <si>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</si>
  <si>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</si>
  <si>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Direct edible market</t>
  </si>
  <si>
    <t>Direkte eetmark</t>
  </si>
  <si>
    <t>Peanut Butter</t>
  </si>
  <si>
    <t>Grondboonbotter</t>
  </si>
  <si>
    <t>Crushed for oil and oilcake</t>
  </si>
  <si>
    <t>Pods</t>
  </si>
  <si>
    <t>Peule</t>
  </si>
  <si>
    <t>(f) Unutilised stock (a+b-c-d-e)</t>
  </si>
  <si>
    <t>(h) Ongeallokeerde voorraad</t>
  </si>
  <si>
    <t>(a) Opening stock</t>
  </si>
  <si>
    <t>No comparable or actual figures available./Geen vergelykbare of werklike syfers beskikbaar nie.</t>
  </si>
  <si>
    <t>Pers vir olie en oliekoek</t>
  </si>
  <si>
    <t>Net dispatches(+)/receipts(-)</t>
  </si>
  <si>
    <t>(h) Unallocated stock</t>
  </si>
  <si>
    <t>+/- (3)</t>
  </si>
  <si>
    <t>Deliveries directly from farms (5)</t>
  </si>
  <si>
    <t>Lewerings direk vanaf plase (5)</t>
  </si>
  <si>
    <t>Border posts</t>
  </si>
  <si>
    <t>Harbours</t>
  </si>
  <si>
    <t>Grensposte</t>
  </si>
  <si>
    <t>Hawens</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</si>
  <si>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</si>
  <si>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</si>
  <si>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(d) RSA Exports (6)</t>
  </si>
  <si>
    <t>Whole groundnuts</t>
  </si>
  <si>
    <t>Heel grondbone</t>
  </si>
  <si>
    <t>(d) RSA Uitvoere (6)</t>
  </si>
  <si>
    <t>1 Mrt 2001</t>
  </si>
  <si>
    <t>1 Apr 2002</t>
  </si>
  <si>
    <t>Apr 2002</t>
  </si>
  <si>
    <t>30 Apr 2002</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</si>
  <si>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</si>
  <si>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</si>
  <si>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</si>
  <si>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 xml:space="preserve">As declared by collaborators. Although everything has been done to ensure the accuracy of the information, neither SAGIS nor any of its directors or employees take any responsibility for actions or losses that might occur as a result of the </t>
  </si>
  <si>
    <t>usage of this information./ Soos deur medewerkers verklaar. Alhoewel  alles gedoen is om te verseker dat die inligting korrek is, aanvaar nie SAGIS of enige van sy direkteure of werknemers verantwoordelikheid  vir enige aksies of verliese</t>
  </si>
  <si>
    <t xml:space="preserve"> as gevolg van die inligting wat gebruik is nie.   </t>
  </si>
  <si>
    <t>Feb 2002</t>
  </si>
  <si>
    <r>
      <t>(f) Onaangewende voorraad</t>
    </r>
    <r>
      <rPr>
        <sz val="15"/>
        <rFont val="Arial"/>
        <family val="2"/>
      </rPr>
      <t xml:space="preserve"> </t>
    </r>
    <r>
      <rPr>
        <b/>
        <sz val="15"/>
        <rFont val="Arial"/>
        <family val="2"/>
      </rPr>
      <t>(a+b-c-d-e)</t>
    </r>
  </si>
  <si>
    <t>1 Mar/Mrt 2002</t>
  </si>
  <si>
    <t xml:space="preserve">SMI-062002  </t>
  </si>
  <si>
    <t>28/06/2002</t>
  </si>
  <si>
    <t>May/Mei 2002</t>
  </si>
  <si>
    <t>1 May/Mei 2002</t>
  </si>
  <si>
    <t>Mar/Mrt - May/Mei 2001</t>
  </si>
  <si>
    <t>Prog. Mar/Mrt - May/Mei 2001</t>
  </si>
  <si>
    <t>31 May/Mei 2002</t>
  </si>
  <si>
    <t>31 May/Mei 2001</t>
  </si>
  <si>
    <t>Mar/Mrt - May/Mei 2002</t>
  </si>
  <si>
    <t>Prog. Mar/Mrt - May/Mei 2002</t>
  </si>
  <si>
    <t>63 792</t>
  </si>
  <si>
    <t>Surplus(-)/Deficit(+)</t>
  </si>
  <si>
    <t>(g) Stock stored at: (7)</t>
  </si>
  <si>
    <t>(g) Voorraad geberg by: (7)</t>
  </si>
  <si>
    <t>Surplus(-)/Tekort(+)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</si>
</sst>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medium"/>
      <bottom style="thin"/>
    </border>
    <border>
      <left>
        <color indexed="63"/>
      </left>
      <right style="medium"/>
      <top>
        <color indexed="63"/>
      </top>
      <bottom style="thin"/>
    </border>
    <border>
      <left style="medium"/>
      <right style="medium"/>
      <top style="medium"/>
      <bottom style="medium"/>
    </border>
    <border>
      <left style="medium"/>
      <right style="medium"/>
      <top style="thin"/>
      <bottom>
        <color indexed="63"/>
      </bottom>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4" xfId="0" applyNumberFormat="1" applyFont="1" applyFill="1" applyBorder="1" applyAlignment="1">
      <alignment horizontal="center"/>
    </xf>
    <xf numFmtId="3" fontId="3" fillId="0" borderId="5" xfId="0" applyNumberFormat="1"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center"/>
    </xf>
    <xf numFmtId="17"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0" fontId="3" fillId="0" borderId="0" xfId="0" applyFont="1" applyFill="1" applyBorder="1" applyAlignment="1">
      <alignment horizontal="right"/>
    </xf>
    <xf numFmtId="0" fontId="4" fillId="0" borderId="0" xfId="0" applyFont="1" applyFill="1" applyBorder="1" applyAlignment="1">
      <alignment horizontal="right"/>
    </xf>
    <xf numFmtId="164" fontId="4" fillId="0" borderId="0" xfId="0" applyNumberFormat="1" applyFont="1" applyFill="1" applyBorder="1" applyAlignment="1">
      <alignment/>
    </xf>
    <xf numFmtId="0" fontId="4" fillId="0" borderId="0" xfId="0" applyFont="1" applyFill="1" applyBorder="1" applyAlignment="1">
      <alignment/>
    </xf>
    <xf numFmtId="164" fontId="4" fillId="0" borderId="5" xfId="0" applyNumberFormat="1" applyFont="1" applyFill="1" applyBorder="1" applyAlignment="1">
      <alignment/>
    </xf>
    <xf numFmtId="3" fontId="3" fillId="0" borderId="7"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6" xfId="0" applyFont="1" applyFill="1" applyBorder="1" applyAlignment="1">
      <alignment horizontal="center"/>
    </xf>
    <xf numFmtId="17" fontId="6" fillId="0" borderId="5" xfId="0" applyNumberFormat="1" applyFont="1" applyFill="1" applyBorder="1" applyAlignment="1">
      <alignment horizontal="center"/>
    </xf>
    <xf numFmtId="0" fontId="6" fillId="0" borderId="5" xfId="0" applyFont="1" applyFill="1" applyBorder="1" applyAlignment="1">
      <alignment horizontal="center"/>
    </xf>
    <xf numFmtId="164" fontId="6" fillId="0" borderId="13" xfId="0" applyNumberFormat="1" applyFont="1" applyFill="1" applyBorder="1" applyAlignment="1">
      <alignment/>
    </xf>
    <xf numFmtId="164" fontId="6" fillId="0" borderId="14" xfId="0" applyNumberFormat="1" applyFont="1" applyFill="1" applyBorder="1" applyAlignment="1">
      <alignment/>
    </xf>
    <xf numFmtId="0" fontId="6" fillId="0" borderId="14" xfId="0" applyFont="1" applyFill="1" applyBorder="1" applyAlignment="1">
      <alignment/>
    </xf>
    <xf numFmtId="164" fontId="6" fillId="0" borderId="15" xfId="0" applyNumberFormat="1" applyFont="1" applyFill="1" applyBorder="1" applyAlignment="1">
      <alignment/>
    </xf>
    <xf numFmtId="164" fontId="6" fillId="0" borderId="9" xfId="0" applyNumberFormat="1" applyFont="1" applyFill="1" applyBorder="1" applyAlignment="1">
      <alignment/>
    </xf>
    <xf numFmtId="164" fontId="6" fillId="0" borderId="16" xfId="0" applyNumberFormat="1" applyFont="1" applyFill="1" applyBorder="1" applyAlignment="1">
      <alignment/>
    </xf>
    <xf numFmtId="164" fontId="6" fillId="0" borderId="17" xfId="0" applyNumberFormat="1" applyFont="1" applyFill="1" applyBorder="1" applyAlignment="1">
      <alignment/>
    </xf>
    <xf numFmtId="164" fontId="6" fillId="0" borderId="11" xfId="0" applyNumberFormat="1" applyFont="1" applyFill="1" applyBorder="1" applyAlignment="1">
      <alignment/>
    </xf>
    <xf numFmtId="164" fontId="6" fillId="0" borderId="18" xfId="0" applyNumberFormat="1" applyFont="1" applyFill="1" applyBorder="1" applyAlignment="1">
      <alignment/>
    </xf>
    <xf numFmtId="0" fontId="6" fillId="0" borderId="18" xfId="0" applyFont="1" applyFill="1" applyBorder="1" applyAlignment="1">
      <alignment/>
    </xf>
    <xf numFmtId="164" fontId="6" fillId="0" borderId="19" xfId="0" applyNumberFormat="1" applyFont="1" applyFill="1" applyBorder="1" applyAlignment="1">
      <alignment/>
    </xf>
    <xf numFmtId="1" fontId="6" fillId="0" borderId="0" xfId="0" applyNumberFormat="1" applyFont="1" applyFill="1" applyBorder="1" applyAlignment="1">
      <alignment/>
    </xf>
    <xf numFmtId="164" fontId="6" fillId="0" borderId="20" xfId="0" applyNumberFormat="1" applyFont="1" applyFill="1" applyBorder="1" applyAlignment="1">
      <alignment/>
    </xf>
    <xf numFmtId="164" fontId="6" fillId="0" borderId="10" xfId="0" applyNumberFormat="1" applyFont="1" applyFill="1" applyBorder="1" applyAlignment="1">
      <alignment/>
    </xf>
    <xf numFmtId="164" fontId="6" fillId="0" borderId="21" xfId="0" applyNumberFormat="1" applyFont="1" applyFill="1" applyBorder="1" applyAlignment="1">
      <alignment/>
    </xf>
    <xf numFmtId="164" fontId="6" fillId="0" borderId="22" xfId="0" applyNumberFormat="1" applyFont="1" applyFill="1" applyBorder="1" applyAlignment="1">
      <alignment/>
    </xf>
    <xf numFmtId="164" fontId="6" fillId="0" borderId="23" xfId="0" applyNumberFormat="1" applyFont="1" applyFill="1" applyBorder="1" applyAlignment="1">
      <alignment/>
    </xf>
    <xf numFmtId="164" fontId="6" fillId="0" borderId="24" xfId="0" applyNumberFormat="1" applyFont="1" applyFill="1" applyBorder="1" applyAlignment="1">
      <alignment/>
    </xf>
    <xf numFmtId="164" fontId="6" fillId="0" borderId="25" xfId="0" applyNumberFormat="1" applyFont="1" applyFill="1" applyBorder="1" applyAlignment="1">
      <alignment/>
    </xf>
    <xf numFmtId="164" fontId="6" fillId="0" borderId="26" xfId="0" applyNumberFormat="1" applyFont="1" applyFill="1" applyBorder="1" applyAlignment="1">
      <alignment/>
    </xf>
    <xf numFmtId="164" fontId="6" fillId="0" borderId="27" xfId="0" applyNumberFormat="1" applyFont="1" applyFill="1" applyBorder="1" applyAlignment="1">
      <alignment/>
    </xf>
    <xf numFmtId="164" fontId="6" fillId="0" borderId="28" xfId="0" applyNumberFormat="1" applyFont="1" applyFill="1" applyBorder="1" applyAlignment="1">
      <alignment/>
    </xf>
    <xf numFmtId="164" fontId="6" fillId="0" borderId="29" xfId="0" applyNumberFormat="1" applyFont="1" applyFill="1" applyBorder="1" applyAlignment="1">
      <alignment/>
    </xf>
    <xf numFmtId="0" fontId="6" fillId="0" borderId="29" xfId="0" applyFont="1" applyFill="1" applyBorder="1" applyAlignment="1">
      <alignment/>
    </xf>
    <xf numFmtId="164" fontId="6" fillId="0" borderId="30" xfId="0" applyNumberFormat="1" applyFont="1" applyFill="1" applyBorder="1" applyAlignment="1">
      <alignment/>
    </xf>
    <xf numFmtId="164" fontId="6" fillId="0" borderId="31" xfId="0" applyNumberFormat="1" applyFont="1" applyFill="1" applyBorder="1" applyAlignment="1">
      <alignment/>
    </xf>
    <xf numFmtId="164" fontId="6" fillId="0" borderId="32" xfId="0" applyNumberFormat="1" applyFont="1" applyFill="1" applyBorder="1" applyAlignment="1">
      <alignment/>
    </xf>
    <xf numFmtId="164" fontId="6" fillId="0" borderId="0" xfId="0" applyNumberFormat="1" applyFont="1" applyFill="1" applyBorder="1" applyAlignment="1">
      <alignment/>
    </xf>
    <xf numFmtId="164" fontId="6" fillId="0" borderId="5" xfId="0" applyNumberFormat="1" applyFont="1" applyFill="1" applyBorder="1" applyAlignment="1">
      <alignment/>
    </xf>
    <xf numFmtId="0" fontId="6" fillId="0" borderId="16" xfId="0" applyFont="1" applyFill="1" applyBorder="1" applyAlignment="1">
      <alignment/>
    </xf>
    <xf numFmtId="164" fontId="6" fillId="0" borderId="33" xfId="0" applyNumberFormat="1" applyFont="1" applyFill="1" applyBorder="1" applyAlignment="1">
      <alignment/>
    </xf>
    <xf numFmtId="164" fontId="6" fillId="0" borderId="4" xfId="0" applyNumberFormat="1" applyFont="1" applyFill="1" applyBorder="1" applyAlignment="1">
      <alignment/>
    </xf>
    <xf numFmtId="164" fontId="6" fillId="0" borderId="6" xfId="0" applyNumberFormat="1" applyFont="1" applyFill="1" applyBorder="1" applyAlignment="1">
      <alignment/>
    </xf>
    <xf numFmtId="164" fontId="6" fillId="0" borderId="15" xfId="0" applyNumberFormat="1" applyFont="1" applyBorder="1" applyAlignment="1">
      <alignment/>
    </xf>
    <xf numFmtId="1" fontId="6" fillId="0" borderId="34" xfId="0" applyNumberFormat="1" applyFont="1" applyFill="1" applyBorder="1" applyAlignment="1">
      <alignment/>
    </xf>
    <xf numFmtId="164" fontId="5" fillId="0" borderId="14" xfId="0" applyNumberFormat="1" applyFont="1" applyFill="1" applyBorder="1" applyAlignment="1">
      <alignment/>
    </xf>
    <xf numFmtId="164" fontId="5" fillId="0" borderId="35" xfId="0" applyNumberFormat="1" applyFont="1" applyFill="1" applyBorder="1" applyAlignment="1">
      <alignment/>
    </xf>
    <xf numFmtId="164" fontId="5" fillId="0" borderId="15" xfId="0" applyNumberFormat="1" applyFont="1" applyFill="1" applyBorder="1" applyAlignment="1">
      <alignment/>
    </xf>
    <xf numFmtId="164" fontId="6" fillId="0" borderId="36" xfId="0" applyNumberFormat="1" applyFont="1" applyFill="1" applyBorder="1" applyAlignment="1">
      <alignment/>
    </xf>
    <xf numFmtId="0" fontId="6" fillId="0" borderId="26" xfId="0" applyFont="1" applyFill="1" applyBorder="1" applyAlignment="1">
      <alignment/>
    </xf>
    <xf numFmtId="0" fontId="6" fillId="0" borderId="32" xfId="0" applyFont="1" applyFill="1" applyBorder="1" applyAlignment="1">
      <alignment/>
    </xf>
    <xf numFmtId="164" fontId="5" fillId="0" borderId="13" xfId="0" applyNumberFormat="1" applyFont="1" applyFill="1" applyBorder="1" applyAlignment="1">
      <alignment/>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17" fontId="6" fillId="0" borderId="11" xfId="0" applyNumberFormat="1" applyFont="1" applyFill="1" applyBorder="1" applyAlignment="1">
      <alignment horizontal="center"/>
    </xf>
    <xf numFmtId="0" fontId="6" fillId="0" borderId="12" xfId="0" applyFont="1" applyFill="1" applyBorder="1" applyAlignment="1">
      <alignment horizontal="center"/>
    </xf>
    <xf numFmtId="0" fontId="6" fillId="0" borderId="6" xfId="0" applyFont="1" applyFill="1" applyBorder="1" applyAlignment="1">
      <alignment horizontal="center"/>
    </xf>
    <xf numFmtId="0" fontId="6" fillId="0" borderId="37" xfId="0" applyFont="1" applyFill="1" applyBorder="1" applyAlignment="1">
      <alignment horizontal="center"/>
    </xf>
    <xf numFmtId="0" fontId="7" fillId="0" borderId="38" xfId="0" applyNumberFormat="1" applyFont="1" applyFill="1" applyBorder="1" applyAlignment="1">
      <alignment horizontal="center"/>
    </xf>
    <xf numFmtId="0" fontId="6" fillId="0" borderId="38" xfId="0" applyFont="1" applyFill="1" applyBorder="1" applyAlignment="1" quotePrefix="1">
      <alignment horizontal="center"/>
    </xf>
    <xf numFmtId="0" fontId="6" fillId="0" borderId="39" xfId="0" applyFont="1" applyFill="1" applyBorder="1" applyAlignment="1" quotePrefix="1">
      <alignment horizont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xf>
    <xf numFmtId="0" fontId="9" fillId="0" borderId="5" xfId="0" applyFont="1" applyFill="1" applyBorder="1" applyAlignment="1" quotePrefix="1">
      <alignment horizontal="center"/>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xf>
    <xf numFmtId="165"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0" fillId="0" borderId="0" xfId="0" applyFont="1" applyFill="1" applyBorder="1" applyAlignment="1">
      <alignment/>
    </xf>
    <xf numFmtId="0" fontId="10" fillId="0" borderId="0" xfId="0" applyFont="1" applyFill="1" applyAlignment="1" quotePrefix="1">
      <alignment horizontal="right"/>
    </xf>
    <xf numFmtId="0" fontId="6" fillId="0" borderId="2" xfId="0" applyFont="1" applyFill="1" applyBorder="1" applyAlignment="1">
      <alignment/>
    </xf>
    <xf numFmtId="0" fontId="6" fillId="0" borderId="3" xfId="0" applyFont="1" applyFill="1" applyBorder="1" applyAlignment="1">
      <alignment/>
    </xf>
    <xf numFmtId="0" fontId="7" fillId="0" borderId="8" xfId="0" applyFont="1" applyFill="1" applyBorder="1" applyAlignment="1">
      <alignment horizontal="right"/>
    </xf>
    <xf numFmtId="0" fontId="6" fillId="0" borderId="0" xfId="0" applyFont="1" applyFill="1" applyBorder="1" applyAlignment="1">
      <alignment horizontal="right"/>
    </xf>
    <xf numFmtId="0" fontId="6" fillId="0" borderId="8" xfId="0" applyFont="1" applyFill="1" applyBorder="1" applyAlignment="1">
      <alignment/>
    </xf>
    <xf numFmtId="0" fontId="11" fillId="0" borderId="40" xfId="0" applyFont="1" applyFill="1" applyBorder="1" applyAlignment="1">
      <alignment horizontal="right"/>
    </xf>
    <xf numFmtId="0" fontId="11" fillId="0" borderId="41" xfId="0" applyFont="1" applyFill="1" applyBorder="1" applyAlignment="1">
      <alignment horizontal="right"/>
    </xf>
    <xf numFmtId="0" fontId="11" fillId="0" borderId="42" xfId="0" applyFont="1" applyFill="1" applyBorder="1" applyAlignment="1">
      <alignment horizontal="right"/>
    </xf>
    <xf numFmtId="0" fontId="11" fillId="0" borderId="43" xfId="0" applyFont="1" applyFill="1" applyBorder="1" applyAlignment="1">
      <alignment horizontal="right"/>
    </xf>
    <xf numFmtId="0" fontId="6" fillId="0" borderId="40" xfId="0" applyFont="1" applyFill="1" applyBorder="1" applyAlignment="1">
      <alignment horizontal="right"/>
    </xf>
    <xf numFmtId="0" fontId="6" fillId="0" borderId="41" xfId="0" applyFont="1" applyFill="1" applyBorder="1" applyAlignment="1">
      <alignment horizontal="right"/>
    </xf>
    <xf numFmtId="0" fontId="6" fillId="0" borderId="44" xfId="0" applyFont="1" applyFill="1" applyBorder="1" applyAlignment="1">
      <alignment horizontal="center"/>
    </xf>
    <xf numFmtId="0" fontId="11" fillId="0" borderId="44" xfId="0" applyFont="1" applyFill="1" applyBorder="1" applyAlignment="1">
      <alignment horizontal="right"/>
    </xf>
    <xf numFmtId="0" fontId="11" fillId="0" borderId="31" xfId="0" applyFont="1" applyFill="1" applyBorder="1" applyAlignment="1">
      <alignment horizontal="right"/>
    </xf>
    <xf numFmtId="0" fontId="6" fillId="0" borderId="44" xfId="0" applyFont="1" applyFill="1" applyBorder="1" applyAlignment="1">
      <alignment horizontal="right"/>
    </xf>
    <xf numFmtId="0" fontId="6" fillId="0" borderId="7" xfId="0" applyFont="1" applyFill="1" applyBorder="1" applyAlignment="1">
      <alignment horizontal="right"/>
    </xf>
    <xf numFmtId="0" fontId="6" fillId="0" borderId="42" xfId="0" applyFont="1" applyFill="1" applyBorder="1" applyAlignment="1">
      <alignment horizontal="right"/>
    </xf>
    <xf numFmtId="0" fontId="6" fillId="0" borderId="43" xfId="0" applyFont="1" applyFill="1" applyBorder="1" applyAlignment="1">
      <alignment horizontal="right"/>
    </xf>
    <xf numFmtId="0" fontId="6" fillId="0" borderId="0" xfId="0" applyFont="1" applyFill="1" applyBorder="1" applyAlignment="1">
      <alignment/>
    </xf>
    <xf numFmtId="0" fontId="7" fillId="0" borderId="38" xfId="0" applyFont="1" applyFill="1" applyBorder="1" applyAlignment="1">
      <alignment horizontal="right"/>
    </xf>
    <xf numFmtId="0" fontId="11" fillId="0" borderId="25" xfId="0" applyFont="1" applyFill="1" applyBorder="1" applyAlignment="1">
      <alignment horizontal="right"/>
    </xf>
    <xf numFmtId="0" fontId="11" fillId="0" borderId="45" xfId="0" applyFont="1" applyFill="1" applyBorder="1" applyAlignment="1">
      <alignment horizontal="right"/>
    </xf>
    <xf numFmtId="0" fontId="7" fillId="0" borderId="5" xfId="0" applyFont="1" applyFill="1" applyBorder="1" applyAlignment="1">
      <alignment horizontal="right"/>
    </xf>
    <xf numFmtId="0" fontId="7" fillId="0" borderId="6" xfId="0" applyFont="1" applyFill="1" applyBorder="1" applyAlignment="1">
      <alignment horizontal="right"/>
    </xf>
    <xf numFmtId="0" fontId="6" fillId="0" borderId="6" xfId="0" applyFont="1" applyFill="1" applyBorder="1" applyAlignment="1">
      <alignment/>
    </xf>
    <xf numFmtId="0" fontId="7" fillId="0" borderId="34" xfId="0" applyFont="1" applyFill="1" applyBorder="1" applyAlignment="1">
      <alignment horizontal="right"/>
    </xf>
    <xf numFmtId="0" fontId="7" fillId="0" borderId="46" xfId="0" applyFont="1" applyFill="1" applyBorder="1" applyAlignment="1">
      <alignment horizontal="right"/>
    </xf>
    <xf numFmtId="0" fontId="7" fillId="0" borderId="7" xfId="0" applyFont="1" applyFill="1" applyBorder="1" applyAlignment="1">
      <alignment/>
    </xf>
    <xf numFmtId="0" fontId="7" fillId="0" borderId="42" xfId="0" applyFont="1" applyFill="1" applyBorder="1" applyAlignment="1">
      <alignment horizontal="left"/>
    </xf>
    <xf numFmtId="0" fontId="11" fillId="0" borderId="47" xfId="0" applyFont="1" applyFill="1" applyBorder="1" applyAlignment="1">
      <alignment/>
    </xf>
    <xf numFmtId="0" fontId="6" fillId="0" borderId="40" xfId="0" applyFont="1" applyFill="1" applyBorder="1" applyAlignment="1">
      <alignment/>
    </xf>
    <xf numFmtId="0" fontId="11" fillId="0" borderId="48" xfId="0" applyFont="1" applyFill="1" applyBorder="1" applyAlignment="1">
      <alignment horizontal="left"/>
    </xf>
    <xf numFmtId="0" fontId="11" fillId="0" borderId="42" xfId="0" applyFont="1" applyFill="1" applyBorder="1" applyAlignment="1">
      <alignment horizontal="left"/>
    </xf>
    <xf numFmtId="0" fontId="7" fillId="0" borderId="42" xfId="0" applyFont="1" applyFill="1" applyBorder="1" applyAlignment="1" quotePrefix="1">
      <alignment horizontal="left"/>
    </xf>
    <xf numFmtId="0" fontId="6" fillId="0" borderId="47" xfId="0" applyFont="1" applyFill="1" applyBorder="1" applyAlignment="1">
      <alignment horizontal="left"/>
    </xf>
    <xf numFmtId="0" fontId="6" fillId="0" borderId="40" xfId="0" applyFont="1" applyFill="1" applyBorder="1" applyAlignment="1" quotePrefix="1">
      <alignment horizontal="left"/>
    </xf>
    <xf numFmtId="0" fontId="6" fillId="0" borderId="29" xfId="0" applyFont="1" applyFill="1" applyBorder="1" applyAlignment="1">
      <alignment/>
    </xf>
    <xf numFmtId="0" fontId="6" fillId="0" borderId="49" xfId="0" applyFont="1" applyFill="1" applyBorder="1" applyAlignment="1">
      <alignment/>
    </xf>
    <xf numFmtId="0" fontId="11" fillId="0" borderId="49" xfId="0" applyFont="1" applyFill="1" applyBorder="1" applyAlignment="1">
      <alignment/>
    </xf>
    <xf numFmtId="0" fontId="11" fillId="0" borderId="33" xfId="0" applyFont="1" applyFill="1" applyBorder="1" applyAlignment="1">
      <alignment/>
    </xf>
    <xf numFmtId="0" fontId="6" fillId="0" borderId="49" xfId="0" applyFont="1" applyFill="1" applyBorder="1" applyAlignment="1">
      <alignment horizontal="left"/>
    </xf>
    <xf numFmtId="0" fontId="6" fillId="0" borderId="0" xfId="0" applyFont="1" applyFill="1" applyBorder="1" applyAlignment="1">
      <alignment horizontal="left"/>
    </xf>
    <xf numFmtId="0" fontId="6" fillId="0" borderId="48" xfId="0" applyFont="1" applyFill="1" applyBorder="1" applyAlignment="1">
      <alignment horizontal="left"/>
    </xf>
    <xf numFmtId="0" fontId="6" fillId="0" borderId="42" xfId="0" applyFont="1" applyFill="1" applyBorder="1" applyAlignment="1">
      <alignment horizontal="left"/>
    </xf>
    <xf numFmtId="0" fontId="11" fillId="0" borderId="50" xfId="0" applyFont="1" applyFill="1" applyBorder="1" applyAlignment="1" quotePrefix="1">
      <alignment horizontal="left"/>
    </xf>
    <xf numFmtId="0" fontId="11" fillId="0" borderId="29" xfId="0" applyFont="1" applyFill="1" applyBorder="1" applyAlignment="1">
      <alignment horizontal="left"/>
    </xf>
    <xf numFmtId="0" fontId="11" fillId="0" borderId="27" xfId="0" applyFont="1" applyFill="1" applyBorder="1" applyAlignment="1">
      <alignment horizontal="left"/>
    </xf>
    <xf numFmtId="0" fontId="11" fillId="0" borderId="33" xfId="0" applyFont="1" applyFill="1" applyBorder="1" applyAlignment="1">
      <alignment horizontal="left"/>
    </xf>
    <xf numFmtId="0" fontId="11" fillId="0" borderId="42" xfId="0" applyFont="1" applyFill="1" applyBorder="1" applyAlignment="1" quotePrefix="1">
      <alignment horizontal="left"/>
    </xf>
    <xf numFmtId="0" fontId="7" fillId="0" borderId="7" xfId="0" applyFont="1" applyFill="1" applyBorder="1" applyAlignment="1">
      <alignment horizontal="left"/>
    </xf>
    <xf numFmtId="0" fontId="11" fillId="0" borderId="48" xfId="0" applyFont="1" applyFill="1" applyBorder="1" applyAlignment="1">
      <alignment/>
    </xf>
    <xf numFmtId="0" fontId="6" fillId="0" borderId="42" xfId="0" applyFont="1" applyFill="1" applyBorder="1" applyAlignment="1">
      <alignment/>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1" xfId="0" applyFont="1" applyFill="1" applyBorder="1" applyAlignment="1">
      <alignment/>
    </xf>
    <xf numFmtId="0" fontId="6" fillId="0" borderId="7" xfId="0" applyFont="1" applyFill="1" applyBorder="1" applyAlignment="1">
      <alignment/>
    </xf>
    <xf numFmtId="0" fontId="7" fillId="0" borderId="20" xfId="0" applyFont="1" applyFill="1" applyBorder="1" applyAlignment="1">
      <alignment horizontal="left"/>
    </xf>
    <xf numFmtId="0" fontId="7" fillId="0" borderId="34" xfId="0" applyFont="1" applyFill="1" applyBorder="1" applyAlignment="1">
      <alignment horizontal="left"/>
    </xf>
    <xf numFmtId="0" fontId="12" fillId="0" borderId="0" xfId="0" applyFont="1" applyFill="1" applyAlignment="1" quotePrefix="1">
      <alignment horizontal="left"/>
    </xf>
    <xf numFmtId="0" fontId="12" fillId="0" borderId="0" xfId="0" applyFont="1" applyFill="1" applyAlignment="1">
      <alignment horizontal="left"/>
    </xf>
    <xf numFmtId="0" fontId="12" fillId="0" borderId="0" xfId="0" applyFont="1" applyFill="1" applyAlignment="1">
      <alignment/>
    </xf>
    <xf numFmtId="49" fontId="12" fillId="0" borderId="0" xfId="0" applyNumberFormat="1" applyFont="1" applyFill="1" applyAlignment="1">
      <alignment horizontal="left"/>
    </xf>
    <xf numFmtId="3" fontId="12" fillId="0" borderId="0" xfId="0" applyNumberFormat="1" applyFont="1" applyFill="1" applyAlignment="1">
      <alignment/>
    </xf>
    <xf numFmtId="0" fontId="13" fillId="0" borderId="0" xfId="0" applyFont="1" applyFill="1" applyAlignment="1">
      <alignment horizontal="left"/>
    </xf>
    <xf numFmtId="0" fontId="12" fillId="0" borderId="0" xfId="0" applyFont="1" applyFill="1" applyAlignment="1" quotePrefix="1">
      <alignment/>
    </xf>
    <xf numFmtId="0" fontId="6" fillId="0" borderId="34" xfId="0" applyFont="1" applyFill="1" applyBorder="1" applyAlignment="1">
      <alignment horizontal="center"/>
    </xf>
    <xf numFmtId="164" fontId="6" fillId="0" borderId="13" xfId="0" applyNumberFormat="1" applyFont="1" applyFill="1" applyBorder="1" applyAlignment="1">
      <alignment/>
    </xf>
    <xf numFmtId="164" fontId="6" fillId="0" borderId="36" xfId="0" applyNumberFormat="1" applyFont="1" applyFill="1" applyBorder="1" applyAlignment="1">
      <alignment/>
    </xf>
    <xf numFmtId="164" fontId="6" fillId="0" borderId="34" xfId="0" applyNumberFormat="1" applyFont="1" applyFill="1" applyBorder="1" applyAlignment="1">
      <alignment/>
    </xf>
    <xf numFmtId="164" fontId="6" fillId="0" borderId="15" xfId="0" applyNumberFormat="1" applyFont="1" applyFill="1" applyBorder="1" applyAlignment="1">
      <alignment/>
    </xf>
    <xf numFmtId="164" fontId="6" fillId="0" borderId="1" xfId="0" applyNumberFormat="1" applyFont="1" applyFill="1" applyBorder="1" applyAlignment="1">
      <alignment/>
    </xf>
    <xf numFmtId="164" fontId="6" fillId="0" borderId="14" xfId="0" applyNumberFormat="1" applyFont="1" applyFill="1" applyBorder="1" applyAlignment="1">
      <alignment/>
    </xf>
    <xf numFmtId="164" fontId="6" fillId="0" borderId="3" xfId="0" applyNumberFormat="1" applyFont="1" applyFill="1" applyBorder="1" applyAlignment="1">
      <alignment/>
    </xf>
    <xf numFmtId="164" fontId="6" fillId="0" borderId="9" xfId="0" applyNumberFormat="1" applyFont="1" applyFill="1" applyBorder="1" applyAlignment="1">
      <alignment/>
    </xf>
    <xf numFmtId="164" fontId="6" fillId="0" borderId="10" xfId="0" applyNumberFormat="1" applyFont="1" applyFill="1" applyBorder="1" applyAlignment="1">
      <alignment/>
    </xf>
    <xf numFmtId="164" fontId="6" fillId="0" borderId="16" xfId="0" applyNumberFormat="1" applyFont="1" applyFill="1" applyBorder="1" applyAlignment="1">
      <alignment/>
    </xf>
    <xf numFmtId="164" fontId="6" fillId="0" borderId="11" xfId="0" applyNumberFormat="1" applyFont="1" applyFill="1" applyBorder="1" applyAlignment="1">
      <alignment/>
    </xf>
    <xf numFmtId="164" fontId="6" fillId="0" borderId="12" xfId="0" applyNumberFormat="1" applyFont="1" applyFill="1" applyBorder="1" applyAlignment="1">
      <alignment/>
    </xf>
    <xf numFmtId="164" fontId="6" fillId="0" borderId="18" xfId="0" applyNumberFormat="1" applyFont="1" applyFill="1" applyBorder="1" applyAlignment="1">
      <alignment/>
    </xf>
    <xf numFmtId="164" fontId="6" fillId="0" borderId="46" xfId="0" applyNumberFormat="1" applyFont="1" applyFill="1" applyBorder="1" applyAlignment="1">
      <alignment/>
    </xf>
    <xf numFmtId="164" fontId="6" fillId="0" borderId="51" xfId="0" applyNumberFormat="1" applyFont="1" applyFill="1" applyBorder="1" applyAlignment="1">
      <alignment/>
    </xf>
    <xf numFmtId="164" fontId="6" fillId="0" borderId="25" xfId="0" applyNumberFormat="1" applyFont="1" applyFill="1" applyBorder="1" applyAlignment="1">
      <alignment/>
    </xf>
    <xf numFmtId="164" fontId="6" fillId="0" borderId="41" xfId="0" applyNumberFormat="1" applyFont="1" applyFill="1" applyBorder="1" applyAlignment="1">
      <alignment/>
    </xf>
    <xf numFmtId="164" fontId="6" fillId="0" borderId="26" xfId="0" applyNumberFormat="1" applyFont="1" applyFill="1" applyBorder="1" applyAlignment="1">
      <alignment/>
    </xf>
    <xf numFmtId="164" fontId="6" fillId="0" borderId="50" xfId="0" applyNumberFormat="1" applyFont="1" applyFill="1" applyBorder="1" applyAlignment="1">
      <alignment/>
    </xf>
    <xf numFmtId="164" fontId="6" fillId="0" borderId="28" xfId="0" applyNumberFormat="1" applyFont="1" applyFill="1" applyBorder="1" applyAlignment="1">
      <alignment/>
    </xf>
    <xf numFmtId="164" fontId="6" fillId="0" borderId="44" xfId="0" applyNumberFormat="1" applyFont="1" applyFill="1" applyBorder="1" applyAlignment="1">
      <alignment/>
    </xf>
    <xf numFmtId="164" fontId="6" fillId="0" borderId="29" xfId="0" applyNumberFormat="1" applyFont="1" applyFill="1" applyBorder="1" applyAlignment="1">
      <alignment/>
    </xf>
    <xf numFmtId="164" fontId="6" fillId="0" borderId="8" xfId="0" applyNumberFormat="1" applyFont="1" applyFill="1" applyBorder="1" applyAlignment="1">
      <alignment/>
    </xf>
    <xf numFmtId="164" fontId="6" fillId="0" borderId="31" xfId="0" applyNumberFormat="1" applyFont="1" applyFill="1" applyBorder="1" applyAlignment="1">
      <alignment/>
    </xf>
    <xf numFmtId="164" fontId="6" fillId="0" borderId="43" xfId="0" applyNumberFormat="1" applyFont="1" applyFill="1" applyBorder="1" applyAlignment="1">
      <alignment/>
    </xf>
    <xf numFmtId="164" fontId="6" fillId="0" borderId="32" xfId="0" applyNumberFormat="1" applyFont="1" applyFill="1" applyBorder="1" applyAlignment="1">
      <alignment/>
    </xf>
    <xf numFmtId="164" fontId="6" fillId="0" borderId="52" xfId="0" applyNumberFormat="1" applyFont="1" applyFill="1" applyBorder="1" applyAlignment="1">
      <alignment/>
    </xf>
    <xf numFmtId="17" fontId="6" fillId="0" borderId="53" xfId="0" applyNumberFormat="1" applyFont="1" applyFill="1" applyBorder="1" applyAlignment="1">
      <alignment horizontal="center"/>
    </xf>
    <xf numFmtId="164" fontId="6" fillId="0" borderId="34" xfId="0" applyNumberFormat="1" applyFont="1" applyFill="1" applyBorder="1" applyAlignment="1">
      <alignment horizontal="right"/>
    </xf>
    <xf numFmtId="1" fontId="6" fillId="0" borderId="34" xfId="0" applyNumberFormat="1" applyFont="1" applyFill="1" applyBorder="1" applyAlignment="1">
      <alignment horizontal="center"/>
    </xf>
    <xf numFmtId="164" fontId="6" fillId="0" borderId="2" xfId="0" applyNumberFormat="1" applyFont="1" applyFill="1" applyBorder="1" applyAlignment="1" quotePrefix="1">
      <alignment horizontal="center"/>
    </xf>
    <xf numFmtId="164" fontId="6" fillId="0" borderId="3" xfId="0" applyNumberFormat="1" applyFont="1" applyFill="1" applyBorder="1" applyAlignment="1">
      <alignment horizontal="right"/>
    </xf>
    <xf numFmtId="164" fontId="6" fillId="0" borderId="6" xfId="0" applyNumberFormat="1" applyFont="1" applyFill="1" applyBorder="1" applyAlignment="1" quotePrefix="1">
      <alignment horizontal="center"/>
    </xf>
    <xf numFmtId="164" fontId="6" fillId="0" borderId="46" xfId="0" applyNumberFormat="1" applyFont="1" applyFill="1" applyBorder="1" applyAlignment="1">
      <alignment horizontal="right"/>
    </xf>
    <xf numFmtId="164" fontId="6" fillId="0" borderId="0" xfId="0" applyNumberFormat="1" applyFont="1" applyFill="1" applyBorder="1" applyAlignment="1" quotePrefix="1">
      <alignment horizontal="center"/>
    </xf>
    <xf numFmtId="164" fontId="6" fillId="0" borderId="54" xfId="0" applyNumberFormat="1" applyFont="1" applyFill="1" applyBorder="1" applyAlignment="1">
      <alignment horizontal="right"/>
    </xf>
    <xf numFmtId="164" fontId="6" fillId="0" borderId="38"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5" xfId="0" applyNumberFormat="1" applyFont="1" applyFill="1" applyBorder="1" applyAlignment="1" quotePrefix="1">
      <alignment horizontal="center"/>
    </xf>
    <xf numFmtId="164" fontId="6" fillId="0" borderId="46" xfId="0" applyNumberFormat="1" applyFont="1" applyFill="1" applyBorder="1" applyAlignment="1" quotePrefix="1">
      <alignment horizontal="center"/>
    </xf>
    <xf numFmtId="164" fontId="6" fillId="0" borderId="9" xfId="0" applyNumberFormat="1" applyFont="1" applyFill="1" applyBorder="1" applyAlignment="1" quotePrefix="1">
      <alignment horizontal="center"/>
    </xf>
    <xf numFmtId="164" fontId="6" fillId="0" borderId="28" xfId="0" applyNumberFormat="1" applyFont="1" applyFill="1" applyBorder="1" applyAlignment="1" quotePrefix="1">
      <alignment horizontal="center"/>
    </xf>
    <xf numFmtId="164" fontId="6" fillId="0" borderId="55" xfId="0" applyNumberFormat="1" applyFont="1" applyFill="1" applyBorder="1" applyAlignment="1" quotePrefix="1">
      <alignment horizontal="center"/>
    </xf>
    <xf numFmtId="164" fontId="6" fillId="0" borderId="42" xfId="0" applyNumberFormat="1" applyFont="1" applyFill="1" applyBorder="1" applyAlignment="1">
      <alignment horizontal="right"/>
    </xf>
    <xf numFmtId="164" fontId="6" fillId="0" borderId="53" xfId="0" applyNumberFormat="1" applyFont="1" applyFill="1" applyBorder="1" applyAlignment="1" quotePrefix="1">
      <alignment horizontal="center"/>
    </xf>
    <xf numFmtId="0" fontId="12"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xf>
    <xf numFmtId="164" fontId="6" fillId="0" borderId="7" xfId="0" applyNumberFormat="1" applyFont="1" applyFill="1" applyBorder="1" applyAlignment="1">
      <alignment/>
    </xf>
    <xf numFmtId="164" fontId="6" fillId="0" borderId="56" xfId="0" applyNumberFormat="1" applyFont="1" applyFill="1" applyBorder="1" applyAlignment="1">
      <alignment/>
    </xf>
    <xf numFmtId="164" fontId="6" fillId="0" borderId="57" xfId="0" applyNumberFormat="1" applyFont="1" applyFill="1" applyBorder="1" applyAlignment="1">
      <alignment/>
    </xf>
    <xf numFmtId="164" fontId="6" fillId="0" borderId="58" xfId="0" applyNumberFormat="1" applyFont="1" applyFill="1" applyBorder="1" applyAlignment="1">
      <alignment/>
    </xf>
    <xf numFmtId="164" fontId="6" fillId="0" borderId="34" xfId="0" applyNumberFormat="1" applyFont="1" applyFill="1" applyBorder="1" applyAlignment="1">
      <alignment horizontal="center"/>
    </xf>
    <xf numFmtId="0" fontId="7" fillId="0" borderId="2" xfId="0" applyFont="1" applyFill="1" applyBorder="1" applyAlignment="1">
      <alignment horizontal="right"/>
    </xf>
    <xf numFmtId="49" fontId="6" fillId="0" borderId="34" xfId="0" applyNumberFormat="1" applyFont="1" applyFill="1" applyBorder="1" applyAlignment="1">
      <alignment horizontal="center"/>
    </xf>
    <xf numFmtId="49" fontId="6" fillId="0" borderId="34" xfId="0" applyNumberFormat="1" applyFont="1" applyFill="1" applyBorder="1" applyAlignment="1" quotePrefix="1">
      <alignment horizontal="center"/>
    </xf>
    <xf numFmtId="0" fontId="6" fillId="0" borderId="34" xfId="0" applyNumberFormat="1" applyFont="1" applyFill="1" applyBorder="1" applyAlignment="1" quotePrefix="1">
      <alignment horizontal="center"/>
    </xf>
    <xf numFmtId="0" fontId="6" fillId="0" borderId="34" xfId="0" applyNumberFormat="1" applyFont="1" applyFill="1" applyBorder="1" applyAlignment="1">
      <alignment horizontal="center"/>
    </xf>
    <xf numFmtId="49" fontId="6" fillId="0" borderId="20" xfId="0" applyNumberFormat="1" applyFont="1" applyFill="1" applyBorder="1" applyAlignment="1" quotePrefix="1">
      <alignment horizontal="center"/>
    </xf>
    <xf numFmtId="49" fontId="6" fillId="0" borderId="46" xfId="0" applyNumberFormat="1" applyFont="1" applyFill="1" applyBorder="1" applyAlignment="1">
      <alignment horizontal="center"/>
    </xf>
    <xf numFmtId="17" fontId="6" fillId="0" borderId="20" xfId="0" applyNumberFormat="1" applyFont="1" applyFill="1" applyBorder="1" applyAlignment="1">
      <alignment horizontal="center"/>
    </xf>
    <xf numFmtId="17" fontId="6" fillId="0" borderId="34" xfId="0" applyNumberFormat="1" applyFont="1" applyFill="1" applyBorder="1" applyAlignment="1">
      <alignment horizontal="center"/>
    </xf>
    <xf numFmtId="17" fontId="6" fillId="0" borderId="20" xfId="0" applyNumberFormat="1" applyFont="1" applyFill="1" applyBorder="1" applyAlignment="1" quotePrefix="1">
      <alignment horizontal="center"/>
    </xf>
    <xf numFmtId="17" fontId="6" fillId="0" borderId="34" xfId="0" applyNumberFormat="1" applyFont="1" applyFill="1" applyBorder="1" applyAlignment="1" quotePrefix="1">
      <alignment horizontal="center"/>
    </xf>
    <xf numFmtId="17" fontId="6" fillId="0" borderId="46" xfId="0" applyNumberFormat="1" applyFont="1" applyFill="1" applyBorder="1" applyAlignment="1">
      <alignment horizontal="center"/>
    </xf>
    <xf numFmtId="0" fontId="4" fillId="0" borderId="4"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6" xfId="0" applyNumberFormat="1" applyFont="1" applyFill="1" applyBorder="1" applyAlignment="1">
      <alignment horizontal="center"/>
    </xf>
    <xf numFmtId="0" fontId="6" fillId="0" borderId="4"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6" xfId="0" applyNumberFormat="1" applyFont="1" applyFill="1" applyBorder="1" applyAlignment="1">
      <alignment horizontal="center"/>
    </xf>
    <xf numFmtId="0" fontId="6" fillId="0" borderId="4" xfId="0" applyNumberFormat="1" applyFont="1" applyFill="1" applyBorder="1" applyAlignment="1" quotePrefix="1">
      <alignment horizontal="center"/>
    </xf>
    <xf numFmtId="0" fontId="6" fillId="0" borderId="5"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0" fontId="6" fillId="0" borderId="2" xfId="0" applyNumberFormat="1" applyFont="1" applyFill="1" applyBorder="1" applyAlignment="1" quotePrefix="1">
      <alignment horizontal="center"/>
    </xf>
    <xf numFmtId="0" fontId="6" fillId="0" borderId="2" xfId="0" applyNumberFormat="1" applyFont="1" applyFill="1" applyBorder="1" applyAlignment="1">
      <alignment horizontal="center"/>
    </xf>
    <xf numFmtId="0" fontId="6" fillId="0" borderId="3" xfId="0" applyNumberFormat="1" applyFont="1" applyFill="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51</xdr:row>
      <xdr:rowOff>47625</xdr:rowOff>
    </xdr:from>
    <xdr:to>
      <xdr:col>23</xdr:col>
      <xdr:colOff>9525</xdr:colOff>
      <xdr:row>54</xdr:row>
      <xdr:rowOff>266700</xdr:rowOff>
    </xdr:to>
    <xdr:pic>
      <xdr:nvPicPr>
        <xdr:cNvPr id="1" name="Picture 2"/>
        <xdr:cNvPicPr preferRelativeResize="1">
          <a:picLocks noChangeAspect="1"/>
        </xdr:cNvPicPr>
      </xdr:nvPicPr>
      <xdr:blipFill>
        <a:blip r:embed="rId1"/>
        <a:stretch>
          <a:fillRect/>
        </a:stretch>
      </xdr:blipFill>
      <xdr:spPr>
        <a:xfrm>
          <a:off x="18697575" y="12592050"/>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5">
      <selection activeCell="A58" sqref="A58"/>
    </sheetView>
  </sheetViews>
  <sheetFormatPr defaultColWidth="9.140625" defaultRowHeight="12.75"/>
  <cols>
    <col min="1" max="1" width="8.421875" style="4" customWidth="1"/>
    <col min="2" max="2" width="2.8515625" style="4" customWidth="1"/>
    <col min="3" max="3" width="47.28125" style="4" customWidth="1"/>
    <col min="4" max="15" width="11.57421875" style="4" customWidth="1"/>
    <col min="16" max="16" width="15.421875" style="226" customWidth="1"/>
    <col min="17" max="17" width="11.8515625" style="4" customWidth="1"/>
    <col min="18" max="18" width="11.57421875" style="4" customWidth="1"/>
    <col min="19" max="19" width="11.421875" style="4" customWidth="1"/>
    <col min="20" max="20" width="11.57421875" style="4" customWidth="1"/>
    <col min="21" max="21" width="47.140625" style="4" customWidth="1"/>
    <col min="22" max="22" width="2.8515625" style="4" customWidth="1"/>
    <col min="23" max="23" width="8.421875" style="3" customWidth="1"/>
    <col min="24" max="24" width="4.421875" style="3" customWidth="1"/>
    <col min="25" max="175" width="7.8515625" style="3" customWidth="1"/>
    <col min="176" max="16384" width="7.8515625" style="4" customWidth="1"/>
  </cols>
  <sheetData>
    <row r="1" spans="1:167" s="103" customFormat="1" ht="21" customHeight="1">
      <c r="A1" s="98" t="s">
        <v>86</v>
      </c>
      <c r="B1" s="98"/>
      <c r="C1" s="98"/>
      <c r="D1" s="99"/>
      <c r="E1" s="99"/>
      <c r="F1" s="99"/>
      <c r="G1" s="99"/>
      <c r="I1" s="99"/>
      <c r="J1" s="99"/>
      <c r="K1" s="99"/>
      <c r="L1" s="99"/>
      <c r="M1" s="99" t="s">
        <v>27</v>
      </c>
      <c r="N1" s="100"/>
      <c r="O1" s="101"/>
      <c r="P1" s="98"/>
      <c r="Q1" s="98"/>
      <c r="R1" s="98"/>
      <c r="S1" s="98"/>
      <c r="T1" s="98"/>
      <c r="U1" s="98"/>
      <c r="V1" s="98"/>
      <c r="W1" s="100" t="s">
        <v>87</v>
      </c>
      <c r="X1" s="98"/>
      <c r="Y1" s="98"/>
      <c r="Z1" s="98"/>
      <c r="AA1" s="98"/>
      <c r="AB1" s="98"/>
      <c r="AC1" s="98"/>
      <c r="AD1" s="98"/>
      <c r="AE1" s="98"/>
      <c r="AF1" s="98"/>
      <c r="AG1" s="98"/>
      <c r="AH1" s="98"/>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row>
    <row r="2" spans="1:167" s="103" customFormat="1" ht="21" customHeight="1">
      <c r="A2" s="99"/>
      <c r="B2" s="99"/>
      <c r="C2" s="99"/>
      <c r="D2" s="99"/>
      <c r="E2" s="99"/>
      <c r="F2" s="99"/>
      <c r="G2" s="99"/>
      <c r="I2" s="99"/>
      <c r="J2" s="99"/>
      <c r="K2" s="99"/>
      <c r="L2" s="99"/>
      <c r="M2" s="99" t="s">
        <v>77</v>
      </c>
      <c r="N2" s="99"/>
      <c r="O2" s="99"/>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row>
    <row r="3" spans="2:167" s="103" customFormat="1" ht="21" customHeight="1" thickBot="1">
      <c r="B3" s="104"/>
      <c r="C3" s="104"/>
      <c r="D3" s="104"/>
      <c r="E3" s="104"/>
      <c r="F3" s="104"/>
      <c r="G3" s="104"/>
      <c r="I3" s="104"/>
      <c r="J3" s="104"/>
      <c r="K3" s="104"/>
      <c r="L3" s="104"/>
      <c r="M3" s="104" t="s">
        <v>0</v>
      </c>
      <c r="N3" s="104"/>
      <c r="O3" s="104"/>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row>
    <row r="4" spans="1:175" s="15" customFormat="1" ht="21" customHeight="1">
      <c r="A4" s="10"/>
      <c r="B4" s="11"/>
      <c r="C4" s="11"/>
      <c r="D4" s="252" t="s">
        <v>75</v>
      </c>
      <c r="E4" s="253"/>
      <c r="F4" s="254"/>
      <c r="G4" s="255"/>
      <c r="H4" s="252" t="s">
        <v>88</v>
      </c>
      <c r="I4" s="253"/>
      <c r="J4" s="254"/>
      <c r="K4" s="255"/>
      <c r="L4" s="256" t="s">
        <v>1</v>
      </c>
      <c r="M4" s="257"/>
      <c r="N4" s="257"/>
      <c r="O4" s="257"/>
      <c r="P4" s="90"/>
      <c r="Q4" s="256" t="s">
        <v>1</v>
      </c>
      <c r="R4" s="257"/>
      <c r="S4" s="257"/>
      <c r="T4" s="258"/>
      <c r="U4" s="12"/>
      <c r="V4" s="12"/>
      <c r="W4" s="13"/>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row>
    <row r="5" spans="1:175" s="15" customFormat="1" ht="21" customHeight="1" thickBot="1">
      <c r="A5" s="30"/>
      <c r="B5" s="31"/>
      <c r="C5" s="31"/>
      <c r="D5" s="244"/>
      <c r="E5" s="245"/>
      <c r="F5" s="245"/>
      <c r="G5" s="246"/>
      <c r="H5" s="247" t="s">
        <v>28</v>
      </c>
      <c r="I5" s="248"/>
      <c r="J5" s="248"/>
      <c r="K5" s="249"/>
      <c r="L5" s="250" t="s">
        <v>94</v>
      </c>
      <c r="M5" s="251"/>
      <c r="N5" s="248"/>
      <c r="O5" s="248"/>
      <c r="P5" s="91" t="s">
        <v>2</v>
      </c>
      <c r="Q5" s="250" t="s">
        <v>90</v>
      </c>
      <c r="R5" s="251"/>
      <c r="S5" s="248"/>
      <c r="T5" s="249"/>
      <c r="U5" s="32"/>
      <c r="V5" s="32"/>
      <c r="W5" s="33"/>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row>
    <row r="6" spans="1:175" s="15" customFormat="1" ht="21" customHeight="1">
      <c r="A6" s="30"/>
      <c r="B6" s="31"/>
      <c r="C6" s="31"/>
      <c r="D6" s="84" t="s">
        <v>41</v>
      </c>
      <c r="E6" s="85" t="s">
        <v>33</v>
      </c>
      <c r="F6" s="85" t="s">
        <v>42</v>
      </c>
      <c r="G6" s="86" t="s">
        <v>3</v>
      </c>
      <c r="H6" s="84" t="s">
        <v>41</v>
      </c>
      <c r="I6" s="85" t="s">
        <v>33</v>
      </c>
      <c r="J6" s="85" t="s">
        <v>42</v>
      </c>
      <c r="K6" s="86" t="s">
        <v>3</v>
      </c>
      <c r="L6" s="84" t="s">
        <v>41</v>
      </c>
      <c r="M6" s="85" t="s">
        <v>33</v>
      </c>
      <c r="N6" s="85" t="s">
        <v>42</v>
      </c>
      <c r="O6" s="86" t="s">
        <v>3</v>
      </c>
      <c r="P6" s="92" t="s">
        <v>60</v>
      </c>
      <c r="Q6" s="34" t="s">
        <v>41</v>
      </c>
      <c r="R6" s="35" t="s">
        <v>33</v>
      </c>
      <c r="S6" s="35" t="s">
        <v>42</v>
      </c>
      <c r="T6" s="36" t="s">
        <v>3</v>
      </c>
      <c r="U6" s="32"/>
      <c r="V6" s="32"/>
      <c r="W6" s="33"/>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row>
    <row r="7" spans="1:175" s="15" customFormat="1" ht="21" customHeight="1" thickBot="1">
      <c r="A7" s="16"/>
      <c r="B7" s="17"/>
      <c r="C7" s="17"/>
      <c r="D7" s="87" t="s">
        <v>43</v>
      </c>
      <c r="E7" s="88" t="s">
        <v>44</v>
      </c>
      <c r="F7" s="88" t="s">
        <v>45</v>
      </c>
      <c r="G7" s="89" t="s">
        <v>4</v>
      </c>
      <c r="H7" s="87" t="s">
        <v>43</v>
      </c>
      <c r="I7" s="88" t="s">
        <v>44</v>
      </c>
      <c r="J7" s="88" t="s">
        <v>45</v>
      </c>
      <c r="K7" s="89" t="s">
        <v>4</v>
      </c>
      <c r="L7" s="87" t="s">
        <v>43</v>
      </c>
      <c r="M7" s="88" t="s">
        <v>44</v>
      </c>
      <c r="N7" s="88" t="s">
        <v>45</v>
      </c>
      <c r="O7" s="89" t="s">
        <v>4</v>
      </c>
      <c r="P7" s="93"/>
      <c r="Q7" s="37" t="s">
        <v>43</v>
      </c>
      <c r="R7" s="38" t="s">
        <v>44</v>
      </c>
      <c r="S7" s="38" t="s">
        <v>45</v>
      </c>
      <c r="T7" s="39" t="s">
        <v>4</v>
      </c>
      <c r="U7" s="18"/>
      <c r="V7" s="18"/>
      <c r="W7" s="19"/>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row>
    <row r="8" spans="1:175" s="15" customFormat="1" ht="9.75" customHeight="1" thickBot="1">
      <c r="A8" s="20"/>
      <c r="B8" s="20"/>
      <c r="C8" s="20"/>
      <c r="D8" s="21"/>
      <c r="E8" s="22"/>
      <c r="F8" s="22"/>
      <c r="G8" s="22"/>
      <c r="H8" s="21"/>
      <c r="I8" s="22"/>
      <c r="J8" s="22"/>
      <c r="K8" s="22"/>
      <c r="L8" s="40"/>
      <c r="M8" s="41"/>
      <c r="N8" s="41"/>
      <c r="O8" s="178"/>
      <c r="P8" s="41"/>
      <c r="Q8" s="40"/>
      <c r="R8" s="40"/>
      <c r="S8" s="41"/>
      <c r="T8" s="41"/>
      <c r="U8" s="20"/>
      <c r="V8" s="20"/>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row>
    <row r="9" spans="1:175" s="15" customFormat="1" ht="21" customHeight="1" thickBot="1">
      <c r="A9" s="23"/>
      <c r="B9" s="24"/>
      <c r="C9" s="24"/>
      <c r="D9" s="237" t="s">
        <v>74</v>
      </c>
      <c r="E9" s="234"/>
      <c r="F9" s="233"/>
      <c r="G9" s="238"/>
      <c r="H9" s="237" t="s">
        <v>89</v>
      </c>
      <c r="I9" s="234"/>
      <c r="J9" s="233"/>
      <c r="K9" s="238"/>
      <c r="L9" s="239" t="s">
        <v>85</v>
      </c>
      <c r="M9" s="240"/>
      <c r="N9" s="240"/>
      <c r="O9" s="240"/>
      <c r="P9" s="206"/>
      <c r="Q9" s="241" t="s">
        <v>73</v>
      </c>
      <c r="R9" s="242"/>
      <c r="S9" s="240"/>
      <c r="T9" s="243"/>
      <c r="U9" s="113"/>
      <c r="V9" s="113"/>
      <c r="W9" s="1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row>
    <row r="10" spans="1:175" s="15" customFormat="1" ht="21" customHeight="1" thickBot="1">
      <c r="A10" s="140" t="s">
        <v>55</v>
      </c>
      <c r="B10" s="94"/>
      <c r="C10" s="94"/>
      <c r="D10" s="42">
        <v>30.3</v>
      </c>
      <c r="E10" s="43">
        <v>24.1</v>
      </c>
      <c r="F10" s="44">
        <v>20.3</v>
      </c>
      <c r="G10" s="45">
        <f>SUM(D10:F10)</f>
        <v>74.7</v>
      </c>
      <c r="H10" s="179">
        <f>SUM(D36)</f>
        <v>38.3</v>
      </c>
      <c r="I10" s="180">
        <f>SUM(E36)</f>
        <v>25.999999999999996</v>
      </c>
      <c r="J10" s="181">
        <f>SUM(F36)</f>
        <v>23.700000000000003</v>
      </c>
      <c r="K10" s="182">
        <f>SUM(H10:J10)</f>
        <v>88</v>
      </c>
      <c r="L10" s="179">
        <v>35.8</v>
      </c>
      <c r="M10" s="180">
        <v>25.6</v>
      </c>
      <c r="N10" s="181">
        <v>25.2</v>
      </c>
      <c r="O10" s="182">
        <f>SUM(L10:N10)</f>
        <v>86.6</v>
      </c>
      <c r="P10" s="207">
        <f>ROUND(O10-T10,2)/T10*100</f>
        <v>153.21637426900583</v>
      </c>
      <c r="Q10" s="42">
        <v>27</v>
      </c>
      <c r="R10" s="43">
        <v>0</v>
      </c>
      <c r="S10" s="44">
        <v>7.2</v>
      </c>
      <c r="T10" s="45">
        <f>SUM(Q10:S10)</f>
        <v>34.2</v>
      </c>
      <c r="U10" s="95"/>
      <c r="V10" s="97"/>
      <c r="W10" s="115" t="s">
        <v>36</v>
      </c>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row>
    <row r="11" spans="1:175" s="15" customFormat="1" ht="20.25" customHeight="1" thickBot="1">
      <c r="A11" s="140"/>
      <c r="B11" s="96"/>
      <c r="C11" s="96"/>
      <c r="D11" s="235" t="s">
        <v>75</v>
      </c>
      <c r="E11" s="236"/>
      <c r="F11" s="236"/>
      <c r="G11" s="236"/>
      <c r="H11" s="235" t="s">
        <v>88</v>
      </c>
      <c r="I11" s="236"/>
      <c r="J11" s="236"/>
      <c r="K11" s="236"/>
      <c r="L11" s="236" t="s">
        <v>95</v>
      </c>
      <c r="M11" s="236"/>
      <c r="N11" s="236"/>
      <c r="O11" s="236"/>
      <c r="P11" s="208"/>
      <c r="Q11" s="236" t="s">
        <v>91</v>
      </c>
      <c r="R11" s="236"/>
      <c r="S11" s="236"/>
      <c r="T11" s="236"/>
      <c r="U11" s="116"/>
      <c r="V11" s="116"/>
      <c r="W11" s="117"/>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row>
    <row r="12" spans="1:175" s="15" customFormat="1" ht="21" customHeight="1" thickBot="1">
      <c r="A12" s="140" t="s">
        <v>5</v>
      </c>
      <c r="B12" s="141"/>
      <c r="C12" s="141"/>
      <c r="D12" s="42">
        <f>SUM(D13:D14)</f>
        <v>12.6</v>
      </c>
      <c r="E12" s="43">
        <f>SUM(E13:E14)</f>
        <v>5.2</v>
      </c>
      <c r="F12" s="43">
        <f>SUM(F13:F14)</f>
        <v>5.2</v>
      </c>
      <c r="G12" s="45">
        <f>SUM(D12:F12)</f>
        <v>23</v>
      </c>
      <c r="H12" s="183">
        <f>SUM(H13:H14)</f>
        <v>22.1</v>
      </c>
      <c r="I12" s="184">
        <f>SUM(I13:I14)</f>
        <v>10</v>
      </c>
      <c r="J12" s="184">
        <f>SUM(J13:J14)</f>
        <v>8.6</v>
      </c>
      <c r="K12" s="185">
        <f>SUM(H12:J12)</f>
        <v>40.7</v>
      </c>
      <c r="L12" s="183">
        <f>SUM(L13:L14)</f>
        <v>34.7</v>
      </c>
      <c r="M12" s="184">
        <f>SUM(M13:M14)</f>
        <v>15.3</v>
      </c>
      <c r="N12" s="184">
        <f>SUM(N13:N14)</f>
        <v>13.8</v>
      </c>
      <c r="O12" s="185">
        <f>SUM(L12:N12)</f>
        <v>63.8</v>
      </c>
      <c r="P12" s="209" t="s">
        <v>22</v>
      </c>
      <c r="Q12" s="42">
        <f>SUM(Q13:Q14)</f>
        <v>17.7</v>
      </c>
      <c r="R12" s="43">
        <f>SUM(R13:R14)</f>
        <v>8.2</v>
      </c>
      <c r="S12" s="43">
        <f>SUM(S13:S14)</f>
        <v>7</v>
      </c>
      <c r="T12" s="45">
        <f>SUM(Q12:S12)</f>
        <v>32.9</v>
      </c>
      <c r="U12" s="95"/>
      <c r="V12" s="95"/>
      <c r="W12" s="115" t="s">
        <v>6</v>
      </c>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row>
    <row r="13" spans="1:175" s="15" customFormat="1" ht="21" customHeight="1">
      <c r="A13" s="140"/>
      <c r="B13" s="142" t="s">
        <v>61</v>
      </c>
      <c r="C13" s="143"/>
      <c r="D13" s="46">
        <v>12.6</v>
      </c>
      <c r="E13" s="47">
        <v>5.2</v>
      </c>
      <c r="F13" s="47">
        <v>5.2</v>
      </c>
      <c r="G13" s="48">
        <f>SUM(D13:F13)</f>
        <v>23</v>
      </c>
      <c r="H13" s="186">
        <v>22.1</v>
      </c>
      <c r="I13" s="187">
        <v>10</v>
      </c>
      <c r="J13" s="188">
        <v>8.6</v>
      </c>
      <c r="K13" s="185">
        <f>SUM(H13:J13)</f>
        <v>40.7</v>
      </c>
      <c r="L13" s="186">
        <v>34.7</v>
      </c>
      <c r="M13" s="187">
        <v>15.3</v>
      </c>
      <c r="N13" s="188">
        <v>13.8</v>
      </c>
      <c r="O13" s="185">
        <f>SUM(L13:N13)</f>
        <v>63.8</v>
      </c>
      <c r="P13" s="210">
        <f>ROUND(O13-T13,2)/T13*100</f>
        <v>105.14469453376208</v>
      </c>
      <c r="Q13" s="46">
        <v>17.4</v>
      </c>
      <c r="R13" s="47">
        <v>7.3</v>
      </c>
      <c r="S13" s="47">
        <v>6.4</v>
      </c>
      <c r="T13" s="48">
        <f>SUM(Q13:S13)</f>
        <v>31.1</v>
      </c>
      <c r="U13" s="118"/>
      <c r="V13" s="119" t="s">
        <v>62</v>
      </c>
      <c r="W13" s="117"/>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row>
    <row r="14" spans="1:175" s="15" customFormat="1" ht="21" customHeight="1" thickBot="1">
      <c r="A14" s="140"/>
      <c r="B14" s="144" t="s">
        <v>29</v>
      </c>
      <c r="C14" s="145"/>
      <c r="D14" s="49">
        <v>0</v>
      </c>
      <c r="E14" s="50">
        <v>0</v>
      </c>
      <c r="F14" s="50">
        <v>0</v>
      </c>
      <c r="G14" s="52">
        <f>SUM(D14:F14)</f>
        <v>0</v>
      </c>
      <c r="H14" s="189">
        <v>0</v>
      </c>
      <c r="I14" s="190">
        <v>0</v>
      </c>
      <c r="J14" s="191">
        <v>0</v>
      </c>
      <c r="K14" s="74">
        <f>SUM(H14:J14)</f>
        <v>0</v>
      </c>
      <c r="L14" s="189">
        <v>0</v>
      </c>
      <c r="M14" s="190">
        <v>0</v>
      </c>
      <c r="N14" s="191">
        <v>0</v>
      </c>
      <c r="O14" s="74">
        <f>SUM(L14:N14)</f>
        <v>0</v>
      </c>
      <c r="P14" s="211" t="s">
        <v>22</v>
      </c>
      <c r="Q14" s="49">
        <v>0.3</v>
      </c>
      <c r="R14" s="50">
        <v>0.9</v>
      </c>
      <c r="S14" s="51">
        <v>0.6</v>
      </c>
      <c r="T14" s="52">
        <f>SUM(Q14:S14)</f>
        <v>1.7999999999999998</v>
      </c>
      <c r="U14" s="120"/>
      <c r="V14" s="121" t="s">
        <v>30</v>
      </c>
      <c r="W14" s="117"/>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row>
    <row r="15" spans="1:175" s="15" customFormat="1" ht="8.25" customHeight="1" thickBot="1">
      <c r="A15" s="140"/>
      <c r="B15" s="96"/>
      <c r="C15" s="96"/>
      <c r="D15" s="53"/>
      <c r="E15" s="53"/>
      <c r="F15" s="53"/>
      <c r="G15" s="53"/>
      <c r="H15" s="27"/>
      <c r="I15" s="27"/>
      <c r="J15" s="27"/>
      <c r="K15" s="27"/>
      <c r="L15" s="27"/>
      <c r="M15" s="27"/>
      <c r="N15" s="27"/>
      <c r="O15" s="27"/>
      <c r="P15" s="53"/>
      <c r="Q15" s="53"/>
      <c r="R15" s="53"/>
      <c r="S15" s="53"/>
      <c r="T15" s="53"/>
      <c r="U15" s="116"/>
      <c r="V15" s="116"/>
      <c r="W15" s="117"/>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row>
    <row r="16" spans="1:175" s="15" customFormat="1" ht="21" customHeight="1" thickBot="1">
      <c r="A16" s="140" t="s">
        <v>8</v>
      </c>
      <c r="B16" s="146"/>
      <c r="C16" s="141"/>
      <c r="D16" s="54">
        <f>SUM(D18:D24)</f>
        <v>1.6</v>
      </c>
      <c r="E16" s="43">
        <f>SUM(E18:E24)</f>
        <v>2.6</v>
      </c>
      <c r="F16" s="80">
        <f>SUM(F18:F24)</f>
        <v>0.5</v>
      </c>
      <c r="G16" s="45">
        <f>SUM(D16:F16)</f>
        <v>4.7</v>
      </c>
      <c r="H16" s="179">
        <f>SUM(H18:H24)</f>
        <v>1.7</v>
      </c>
      <c r="I16" s="184">
        <f>SUM(I18:I24)</f>
        <v>2.5</v>
      </c>
      <c r="J16" s="184">
        <f>SUM(J18:J24)</f>
        <v>1</v>
      </c>
      <c r="K16" s="192">
        <f aca="true" t="shared" si="0" ref="K16:K24">SUM(H16:J16)</f>
        <v>5.2</v>
      </c>
      <c r="L16" s="179">
        <f>SUM(L18:L24)</f>
        <v>5.6000000000000005</v>
      </c>
      <c r="M16" s="184">
        <f>SUM(M18:M24)</f>
        <v>7.999999999999999</v>
      </c>
      <c r="N16" s="184">
        <f>SUM(N18:N24)</f>
        <v>3.8000000000000003</v>
      </c>
      <c r="O16" s="192">
        <f aca="true" t="shared" si="1" ref="O16:O24">SUM(L16:N16)</f>
        <v>17.4</v>
      </c>
      <c r="P16" s="212">
        <f>ROUND((O16-T16)/(T16)*(100),2)</f>
        <v>55.36</v>
      </c>
      <c r="Q16" s="54">
        <f>SUM(Q18:Q24)</f>
        <v>5.199999999999999</v>
      </c>
      <c r="R16" s="47">
        <f>SUM(R18:R24)</f>
        <v>5.000000000000001</v>
      </c>
      <c r="S16" s="55">
        <f>SUM(S18:S24)</f>
        <v>1</v>
      </c>
      <c r="T16" s="45">
        <f aca="true" t="shared" si="2" ref="T16:T24">SUM(Q16:S16)</f>
        <v>11.2</v>
      </c>
      <c r="U16" s="95"/>
      <c r="V16" s="95"/>
      <c r="W16" s="115" t="s">
        <v>9</v>
      </c>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row>
    <row r="17" spans="1:175" s="15" customFormat="1" ht="21" customHeight="1">
      <c r="A17" s="140"/>
      <c r="B17" s="147" t="s">
        <v>31</v>
      </c>
      <c r="C17" s="148"/>
      <c r="D17" s="56">
        <f>SUM(D18:D21)</f>
        <v>1.3</v>
      </c>
      <c r="E17" s="57">
        <f>SUM(E18:E21)</f>
        <v>2.5</v>
      </c>
      <c r="F17" s="58">
        <f>SUM(F18:F21)</f>
        <v>0.4</v>
      </c>
      <c r="G17" s="59">
        <f>SUM(D17:F17)</f>
        <v>4.2</v>
      </c>
      <c r="H17" s="193">
        <f>SUM(H18:H21)</f>
        <v>1.5</v>
      </c>
      <c r="I17" s="187">
        <f>SUM(I18:I21)</f>
        <v>2.4</v>
      </c>
      <c r="J17" s="187">
        <f>SUM(J18:J21)</f>
        <v>0.9</v>
      </c>
      <c r="K17" s="185">
        <f t="shared" si="0"/>
        <v>4.8</v>
      </c>
      <c r="L17" s="193">
        <f>SUM(L18:L21)</f>
        <v>4.9</v>
      </c>
      <c r="M17" s="187">
        <f>SUM(M18:M21)</f>
        <v>7.799999999999999</v>
      </c>
      <c r="N17" s="187">
        <f>SUM(N18:N21)</f>
        <v>3.6</v>
      </c>
      <c r="O17" s="185">
        <f t="shared" si="1"/>
        <v>16.3</v>
      </c>
      <c r="P17" s="210">
        <f>ROUND(O17-T17,2)/T17*100</f>
        <v>62.999999999999986</v>
      </c>
      <c r="Q17" s="56">
        <f>SUM(Q18:Q21)</f>
        <v>4.5</v>
      </c>
      <c r="R17" s="57">
        <f>SUM(R18:R21)</f>
        <v>4.6000000000000005</v>
      </c>
      <c r="S17" s="58">
        <f>SUM(S18:S21)</f>
        <v>0.9</v>
      </c>
      <c r="T17" s="59">
        <f t="shared" si="2"/>
        <v>10.000000000000002</v>
      </c>
      <c r="U17" s="122"/>
      <c r="V17" s="123" t="s">
        <v>32</v>
      </c>
      <c r="W17" s="115"/>
      <c r="X17" s="14"/>
      <c r="Y17" s="14"/>
      <c r="Z17" s="28"/>
      <c r="AA17" s="28"/>
      <c r="AB17" s="28"/>
      <c r="AC17" s="28"/>
      <c r="AD17" s="28"/>
      <c r="AE17" s="28"/>
      <c r="AF17" s="28"/>
      <c r="AG17" s="28"/>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row>
    <row r="18" spans="1:175" s="15" customFormat="1" ht="21" customHeight="1">
      <c r="A18" s="140"/>
      <c r="B18" s="149"/>
      <c r="C18" s="142" t="s">
        <v>46</v>
      </c>
      <c r="D18" s="60">
        <v>1.1</v>
      </c>
      <c r="E18" s="61">
        <v>0.8</v>
      </c>
      <c r="F18" s="81">
        <v>0.2</v>
      </c>
      <c r="G18" s="62">
        <f>SUM(D18:F18)</f>
        <v>2.1</v>
      </c>
      <c r="H18" s="194">
        <v>0.9</v>
      </c>
      <c r="I18" s="195">
        <v>1</v>
      </c>
      <c r="J18" s="196">
        <v>0.1</v>
      </c>
      <c r="K18" s="197">
        <f t="shared" si="0"/>
        <v>2</v>
      </c>
      <c r="L18" s="194">
        <v>3.3</v>
      </c>
      <c r="M18" s="195">
        <v>2.6</v>
      </c>
      <c r="N18" s="196">
        <v>0.4</v>
      </c>
      <c r="O18" s="197">
        <f t="shared" si="1"/>
        <v>6.300000000000001</v>
      </c>
      <c r="P18" s="214">
        <f>ROUND(O18-T18,2)/T18*100</f>
        <v>61.53846153846154</v>
      </c>
      <c r="Q18" s="60">
        <v>3</v>
      </c>
      <c r="R18" s="61">
        <v>0.9</v>
      </c>
      <c r="S18" s="61">
        <v>0</v>
      </c>
      <c r="T18" s="62">
        <f>SUM(Q18:S18)</f>
        <v>3.9</v>
      </c>
      <c r="U18" s="119" t="s">
        <v>47</v>
      </c>
      <c r="V18" s="124"/>
      <c r="W18" s="117"/>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row>
    <row r="19" spans="1:175" s="15" customFormat="1" ht="21" customHeight="1">
      <c r="A19" s="140"/>
      <c r="B19" s="150"/>
      <c r="C19" s="151" t="s">
        <v>48</v>
      </c>
      <c r="D19" s="63">
        <v>0.2</v>
      </c>
      <c r="E19" s="64">
        <v>1.7</v>
      </c>
      <c r="F19" s="64">
        <v>0</v>
      </c>
      <c r="G19" s="66">
        <f aca="true" t="shared" si="3" ref="G19:G24">SUM(D19:F19)</f>
        <v>1.9</v>
      </c>
      <c r="H19" s="198">
        <v>0.6</v>
      </c>
      <c r="I19" s="199">
        <v>1.3</v>
      </c>
      <c r="J19" s="200">
        <v>0</v>
      </c>
      <c r="K19" s="201">
        <f t="shared" si="0"/>
        <v>1.9</v>
      </c>
      <c r="L19" s="198">
        <v>1.6</v>
      </c>
      <c r="M19" s="199">
        <v>5.1</v>
      </c>
      <c r="N19" s="200">
        <v>0.1</v>
      </c>
      <c r="O19" s="201">
        <f t="shared" si="1"/>
        <v>6.799999999999999</v>
      </c>
      <c r="P19" s="215">
        <f>ROUND(O19-T19,2)/T19*100</f>
        <v>28.30188679245283</v>
      </c>
      <c r="Q19" s="63">
        <v>1.5</v>
      </c>
      <c r="R19" s="64">
        <v>3.7</v>
      </c>
      <c r="S19" s="65">
        <v>0.1</v>
      </c>
      <c r="T19" s="66">
        <f t="shared" si="2"/>
        <v>5.3</v>
      </c>
      <c r="U19" s="125" t="s">
        <v>49</v>
      </c>
      <c r="V19" s="124"/>
      <c r="W19" s="117"/>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row>
    <row r="20" spans="1:175" s="15" customFormat="1" ht="21" customHeight="1">
      <c r="A20" s="140"/>
      <c r="B20" s="150"/>
      <c r="C20" s="151" t="s">
        <v>50</v>
      </c>
      <c r="D20" s="63">
        <v>0</v>
      </c>
      <c r="E20" s="64">
        <v>0</v>
      </c>
      <c r="F20" s="64">
        <v>0.2</v>
      </c>
      <c r="G20" s="66">
        <f t="shared" si="3"/>
        <v>0.2</v>
      </c>
      <c r="H20" s="198">
        <v>0</v>
      </c>
      <c r="I20" s="199">
        <v>0</v>
      </c>
      <c r="J20" s="200">
        <v>0.8</v>
      </c>
      <c r="K20" s="201">
        <f t="shared" si="0"/>
        <v>0.8</v>
      </c>
      <c r="L20" s="198">
        <v>0</v>
      </c>
      <c r="M20" s="199">
        <v>0</v>
      </c>
      <c r="N20" s="200">
        <v>3.1</v>
      </c>
      <c r="O20" s="201">
        <f t="shared" si="1"/>
        <v>3.1</v>
      </c>
      <c r="P20" s="215">
        <f>ROUND(O20-T20,2)/T20*100</f>
        <v>287.49999999999994</v>
      </c>
      <c r="Q20" s="63">
        <v>0</v>
      </c>
      <c r="R20" s="64">
        <v>0</v>
      </c>
      <c r="S20" s="64">
        <v>0.8</v>
      </c>
      <c r="T20" s="66">
        <f t="shared" si="2"/>
        <v>0.8</v>
      </c>
      <c r="U20" s="125" t="s">
        <v>57</v>
      </c>
      <c r="V20" s="124"/>
      <c r="W20" s="117"/>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row>
    <row r="21" spans="1:175" s="15" customFormat="1" ht="21" customHeight="1">
      <c r="A21" s="140"/>
      <c r="B21" s="150"/>
      <c r="C21" s="152" t="s">
        <v>51</v>
      </c>
      <c r="D21" s="67">
        <v>0</v>
      </c>
      <c r="E21" s="68">
        <v>0</v>
      </c>
      <c r="F21" s="68">
        <v>0</v>
      </c>
      <c r="G21" s="66">
        <f t="shared" si="3"/>
        <v>0</v>
      </c>
      <c r="H21" s="202">
        <v>0</v>
      </c>
      <c r="I21" s="203">
        <v>0.1</v>
      </c>
      <c r="J21" s="204">
        <v>0</v>
      </c>
      <c r="K21" s="205">
        <f t="shared" si="0"/>
        <v>0.1</v>
      </c>
      <c r="L21" s="202">
        <v>0</v>
      </c>
      <c r="M21" s="203">
        <v>0.1</v>
      </c>
      <c r="N21" s="204">
        <v>0</v>
      </c>
      <c r="O21" s="205">
        <f t="shared" si="1"/>
        <v>0.1</v>
      </c>
      <c r="P21" s="213" t="s">
        <v>22</v>
      </c>
      <c r="Q21" s="67">
        <v>0</v>
      </c>
      <c r="R21" s="68">
        <v>0</v>
      </c>
      <c r="S21" s="68">
        <v>0</v>
      </c>
      <c r="T21" s="66">
        <f t="shared" si="2"/>
        <v>0</v>
      </c>
      <c r="U21" s="126" t="s">
        <v>52</v>
      </c>
      <c r="V21" s="127"/>
      <c r="W21" s="117"/>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row>
    <row r="22" spans="1:175" s="15" customFormat="1" ht="21" customHeight="1">
      <c r="A22" s="140"/>
      <c r="B22" s="153" t="s">
        <v>10</v>
      </c>
      <c r="C22" s="154"/>
      <c r="D22" s="60">
        <v>0</v>
      </c>
      <c r="E22" s="61">
        <v>0</v>
      </c>
      <c r="F22" s="61">
        <v>0</v>
      </c>
      <c r="G22" s="62">
        <f t="shared" si="3"/>
        <v>0</v>
      </c>
      <c r="H22" s="198">
        <v>0</v>
      </c>
      <c r="I22" s="199">
        <v>0</v>
      </c>
      <c r="J22" s="200">
        <v>0</v>
      </c>
      <c r="K22" s="201">
        <f t="shared" si="0"/>
        <v>0</v>
      </c>
      <c r="L22" s="198">
        <v>0</v>
      </c>
      <c r="M22" s="199">
        <v>0</v>
      </c>
      <c r="N22" s="200">
        <v>0</v>
      </c>
      <c r="O22" s="201">
        <f t="shared" si="1"/>
        <v>0</v>
      </c>
      <c r="P22" s="214">
        <v>0</v>
      </c>
      <c r="Q22" s="60">
        <v>0</v>
      </c>
      <c r="R22" s="61">
        <v>0</v>
      </c>
      <c r="S22" s="61">
        <v>0</v>
      </c>
      <c r="T22" s="62">
        <f t="shared" si="2"/>
        <v>0</v>
      </c>
      <c r="U22" s="116"/>
      <c r="V22" s="127" t="s">
        <v>37</v>
      </c>
      <c r="W22" s="117"/>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row>
    <row r="23" spans="1:175" s="15" customFormat="1" ht="21" customHeight="1">
      <c r="A23" s="140"/>
      <c r="B23" s="153" t="s">
        <v>11</v>
      </c>
      <c r="C23" s="154"/>
      <c r="D23" s="63">
        <v>0.3</v>
      </c>
      <c r="E23" s="64">
        <v>0.1</v>
      </c>
      <c r="F23" s="64">
        <v>0.1</v>
      </c>
      <c r="G23" s="66">
        <f t="shared" si="3"/>
        <v>0.5</v>
      </c>
      <c r="H23" s="198">
        <v>0.2</v>
      </c>
      <c r="I23" s="199">
        <v>0.1</v>
      </c>
      <c r="J23" s="200">
        <v>0.1</v>
      </c>
      <c r="K23" s="201">
        <f t="shared" si="0"/>
        <v>0.4</v>
      </c>
      <c r="L23" s="198">
        <v>0.7</v>
      </c>
      <c r="M23" s="199">
        <v>0.2</v>
      </c>
      <c r="N23" s="200">
        <v>0.2</v>
      </c>
      <c r="O23" s="201">
        <f t="shared" si="1"/>
        <v>1.0999999999999999</v>
      </c>
      <c r="P23" s="215">
        <f>ROUND(O23-T23,2)/T23*100</f>
        <v>0</v>
      </c>
      <c r="Q23" s="63">
        <v>0.6</v>
      </c>
      <c r="R23" s="64">
        <v>0.4</v>
      </c>
      <c r="S23" s="64">
        <v>0.1</v>
      </c>
      <c r="T23" s="66">
        <f t="shared" si="2"/>
        <v>1.1</v>
      </c>
      <c r="U23" s="128"/>
      <c r="V23" s="127" t="s">
        <v>12</v>
      </c>
      <c r="W23" s="117"/>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row>
    <row r="24" spans="1:175" s="15" customFormat="1" ht="21" customHeight="1" thickBot="1">
      <c r="A24" s="140"/>
      <c r="B24" s="155" t="s">
        <v>38</v>
      </c>
      <c r="C24" s="156"/>
      <c r="D24" s="49">
        <v>0</v>
      </c>
      <c r="E24" s="50">
        <v>0</v>
      </c>
      <c r="F24" s="50">
        <v>0</v>
      </c>
      <c r="G24" s="52">
        <f t="shared" si="3"/>
        <v>0</v>
      </c>
      <c r="H24" s="189">
        <v>0</v>
      </c>
      <c r="I24" s="190">
        <v>0</v>
      </c>
      <c r="J24" s="191">
        <v>0</v>
      </c>
      <c r="K24" s="74">
        <f t="shared" si="0"/>
        <v>0</v>
      </c>
      <c r="L24" s="189">
        <v>0</v>
      </c>
      <c r="M24" s="190">
        <v>0</v>
      </c>
      <c r="N24" s="191">
        <v>0</v>
      </c>
      <c r="O24" s="74">
        <f t="shared" si="1"/>
        <v>0</v>
      </c>
      <c r="P24" s="216">
        <f>ROUND(O24-T24,2)/T24*100</f>
        <v>-100</v>
      </c>
      <c r="Q24" s="49">
        <v>0.1</v>
      </c>
      <c r="R24" s="50">
        <v>0</v>
      </c>
      <c r="S24" s="50">
        <v>0</v>
      </c>
      <c r="T24" s="52">
        <f t="shared" si="2"/>
        <v>0.1</v>
      </c>
      <c r="U24" s="129"/>
      <c r="V24" s="130" t="s">
        <v>39</v>
      </c>
      <c r="W24" s="117"/>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row>
    <row r="25" spans="1:175" s="15" customFormat="1" ht="18.75" customHeight="1">
      <c r="A25" s="140"/>
      <c r="B25" s="94"/>
      <c r="C25" s="94"/>
      <c r="D25" s="69"/>
      <c r="E25" s="69"/>
      <c r="F25" s="69"/>
      <c r="G25" s="69"/>
      <c r="H25" s="27"/>
      <c r="I25" s="27"/>
      <c r="J25" s="27"/>
      <c r="K25" s="27"/>
      <c r="L25" s="27"/>
      <c r="M25" s="27"/>
      <c r="N25" s="27"/>
      <c r="O25" s="27"/>
      <c r="P25" s="53"/>
      <c r="Q25" s="69"/>
      <c r="R25" s="69"/>
      <c r="S25" s="69"/>
      <c r="T25" s="69"/>
      <c r="U25" s="95"/>
      <c r="V25" s="95"/>
      <c r="W25" s="115"/>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row>
    <row r="26" spans="1:175" s="15" customFormat="1" ht="18.75" customHeight="1" thickBot="1">
      <c r="A26" s="140" t="s">
        <v>69</v>
      </c>
      <c r="B26" s="141"/>
      <c r="C26" s="141"/>
      <c r="D26" s="70"/>
      <c r="E26" s="70"/>
      <c r="F26" s="70"/>
      <c r="G26" s="70"/>
      <c r="H26" s="29"/>
      <c r="I26" s="29"/>
      <c r="J26" s="29"/>
      <c r="K26" s="29"/>
      <c r="L26" s="29"/>
      <c r="M26" s="29"/>
      <c r="N26" s="29"/>
      <c r="O26" s="29"/>
      <c r="P26" s="217"/>
      <c r="Q26" s="70"/>
      <c r="R26" s="70"/>
      <c r="S26" s="70"/>
      <c r="T26" s="70"/>
      <c r="U26" s="131"/>
      <c r="V26" s="131"/>
      <c r="W26" s="132" t="s">
        <v>72</v>
      </c>
      <c r="X26" s="14"/>
      <c r="Y26" s="26"/>
      <c r="Z26" s="25"/>
      <c r="AA26" s="25"/>
      <c r="AB26" s="25"/>
      <c r="AC26" s="25"/>
      <c r="AD26" s="25"/>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row>
    <row r="27" spans="1:175" s="15" customFormat="1" ht="18.75" customHeight="1" thickBot="1">
      <c r="A27" s="140"/>
      <c r="B27" s="147" t="s">
        <v>70</v>
      </c>
      <c r="C27" s="157"/>
      <c r="D27" s="42">
        <f>SUM(D28:D29)</f>
        <v>2.1</v>
      </c>
      <c r="E27" s="42">
        <f>SUM(E28:E29)</f>
        <v>1.5999999999999999</v>
      </c>
      <c r="F27" s="42">
        <f>SUM(F28:F29)</f>
        <v>0.8999999999999999</v>
      </c>
      <c r="G27" s="45">
        <f>SUM(D27:F27)</f>
        <v>4.6</v>
      </c>
      <c r="H27" s="179">
        <f>SUM(H28:H29)</f>
        <v>2.5</v>
      </c>
      <c r="I27" s="184">
        <f>SUM(I28:I29)</f>
        <v>1</v>
      </c>
      <c r="J27" s="184">
        <f>SUM(J28:J29)</f>
        <v>0.7</v>
      </c>
      <c r="K27" s="182">
        <f>SUM(H27:J27)</f>
        <v>4.2</v>
      </c>
      <c r="L27" s="179">
        <f>SUM(L28:L29)</f>
        <v>7.1</v>
      </c>
      <c r="M27" s="184">
        <f>SUM(M28:M29)</f>
        <v>4</v>
      </c>
      <c r="N27" s="184">
        <f>SUM(N28:N29)</f>
        <v>2.3</v>
      </c>
      <c r="O27" s="182">
        <f>SUM(L27:N27)</f>
        <v>13.399999999999999</v>
      </c>
      <c r="P27" s="218" t="s">
        <v>22</v>
      </c>
      <c r="Q27" s="42">
        <f>SUM(Q28:Q29)</f>
        <v>6.8</v>
      </c>
      <c r="R27" s="42">
        <f>SUM(R28:R29)</f>
        <v>0.2</v>
      </c>
      <c r="S27" s="42">
        <f>SUM(S28:S29)</f>
        <v>0.4</v>
      </c>
      <c r="T27" s="45">
        <f>SUM(Q27:S27)</f>
        <v>7.4</v>
      </c>
      <c r="U27" s="118"/>
      <c r="V27" s="123" t="s">
        <v>71</v>
      </c>
      <c r="W27" s="115"/>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row>
    <row r="28" spans="1:175" s="15" customFormat="1" ht="18.75" customHeight="1">
      <c r="A28" s="140"/>
      <c r="B28" s="158"/>
      <c r="C28" s="159" t="s">
        <v>63</v>
      </c>
      <c r="D28" s="46">
        <v>0</v>
      </c>
      <c r="E28" s="47">
        <v>0.2</v>
      </c>
      <c r="F28" s="71">
        <v>0.6</v>
      </c>
      <c r="G28" s="48">
        <f>SUM(D28:F28)</f>
        <v>0.8</v>
      </c>
      <c r="H28" s="183">
        <v>0</v>
      </c>
      <c r="I28" s="188">
        <v>0</v>
      </c>
      <c r="J28" s="188">
        <v>0.5</v>
      </c>
      <c r="K28" s="185">
        <f>SUM(H28:J28)</f>
        <v>0.5</v>
      </c>
      <c r="L28" s="183">
        <v>0</v>
      </c>
      <c r="M28" s="188">
        <v>0.5</v>
      </c>
      <c r="N28" s="188">
        <v>1.6</v>
      </c>
      <c r="O28" s="185">
        <f>SUM(L28:N28)</f>
        <v>2.1</v>
      </c>
      <c r="P28" s="219" t="s">
        <v>22</v>
      </c>
      <c r="Q28" s="46">
        <v>0.6</v>
      </c>
      <c r="R28" s="47">
        <v>0.2</v>
      </c>
      <c r="S28" s="71">
        <v>0.4</v>
      </c>
      <c r="T28" s="48">
        <f>SUM(Q28:S28)</f>
        <v>1.2000000000000002</v>
      </c>
      <c r="U28" s="133" t="s">
        <v>65</v>
      </c>
      <c r="V28" s="125"/>
      <c r="W28" s="115"/>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row>
    <row r="29" spans="1:175" s="15" customFormat="1" ht="18.75" customHeight="1">
      <c r="A29" s="140"/>
      <c r="B29" s="158"/>
      <c r="C29" s="160" t="s">
        <v>64</v>
      </c>
      <c r="D29" s="67">
        <v>2.1</v>
      </c>
      <c r="E29" s="68">
        <v>1.4</v>
      </c>
      <c r="F29" s="82">
        <v>0.3</v>
      </c>
      <c r="G29" s="72">
        <f>SUM(D29:F29)</f>
        <v>3.8</v>
      </c>
      <c r="H29" s="227">
        <v>2.5</v>
      </c>
      <c r="I29" s="200">
        <v>1</v>
      </c>
      <c r="J29" s="200">
        <v>0.2</v>
      </c>
      <c r="K29" s="201">
        <f>SUM(H29:J29)</f>
        <v>3.7</v>
      </c>
      <c r="L29" s="227">
        <v>7.1</v>
      </c>
      <c r="M29" s="200">
        <v>3.5</v>
      </c>
      <c r="N29" s="200">
        <v>0.7</v>
      </c>
      <c r="O29" s="201">
        <f>SUM(L29:N29)</f>
        <v>11.299999999999999</v>
      </c>
      <c r="P29" s="220" t="s">
        <v>22</v>
      </c>
      <c r="Q29" s="67">
        <v>6.2</v>
      </c>
      <c r="R29" s="68">
        <v>0</v>
      </c>
      <c r="S29" s="68">
        <v>0</v>
      </c>
      <c r="T29" s="72">
        <f>SUM(Q29:S29)</f>
        <v>6.2</v>
      </c>
      <c r="U29" s="126" t="s">
        <v>66</v>
      </c>
      <c r="V29" s="125"/>
      <c r="W29" s="115"/>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row>
    <row r="30" spans="1:175" s="15" customFormat="1" ht="9" customHeight="1" thickBot="1">
      <c r="A30" s="140"/>
      <c r="B30" s="144"/>
      <c r="C30" s="161"/>
      <c r="D30" s="73"/>
      <c r="E30" s="70"/>
      <c r="F30" s="70"/>
      <c r="G30" s="74"/>
      <c r="H30" s="228"/>
      <c r="I30" s="229"/>
      <c r="J30" s="229"/>
      <c r="K30" s="230"/>
      <c r="L30" s="228"/>
      <c r="M30" s="229"/>
      <c r="N30" s="229"/>
      <c r="O30" s="230"/>
      <c r="P30" s="221"/>
      <c r="Q30" s="73"/>
      <c r="R30" s="70"/>
      <c r="S30" s="70"/>
      <c r="T30" s="74"/>
      <c r="U30" s="134"/>
      <c r="V30" s="121"/>
      <c r="W30" s="115"/>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row>
    <row r="31" spans="1:175" s="15" customFormat="1" ht="20.25" customHeight="1" thickBot="1">
      <c r="A31" s="140"/>
      <c r="B31" s="154"/>
      <c r="C31" s="154"/>
      <c r="D31" s="69"/>
      <c r="E31" s="69"/>
      <c r="F31" s="69"/>
      <c r="G31" s="69"/>
      <c r="H31" s="69"/>
      <c r="I31" s="69"/>
      <c r="J31" s="69"/>
      <c r="K31" s="69"/>
      <c r="L31" s="69"/>
      <c r="M31" s="69"/>
      <c r="N31" s="69"/>
      <c r="O31" s="69"/>
      <c r="P31" s="53"/>
      <c r="Q31" s="69"/>
      <c r="R31" s="69"/>
      <c r="S31" s="69"/>
      <c r="T31" s="69"/>
      <c r="U31" s="116"/>
      <c r="V31" s="116"/>
      <c r="W31" s="117"/>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row>
    <row r="32" spans="1:175" s="15" customFormat="1" ht="21" customHeight="1" thickBot="1">
      <c r="A32" s="162" t="s">
        <v>13</v>
      </c>
      <c r="B32" s="94"/>
      <c r="C32" s="94"/>
      <c r="D32" s="42">
        <f>SUM(D33:D34)</f>
        <v>0.9</v>
      </c>
      <c r="E32" s="42">
        <f>SUM(E33:E34)</f>
        <v>-0.9</v>
      </c>
      <c r="F32" s="42">
        <f>SUM(F33:F34)</f>
        <v>0.4</v>
      </c>
      <c r="G32" s="45">
        <f>SUM(D32:F32)</f>
        <v>0.4</v>
      </c>
      <c r="H32" s="186">
        <f>SUM(H33:H34)</f>
        <v>0.30000000000000004</v>
      </c>
      <c r="I32" s="187">
        <f>SUM(I33:I34)</f>
        <v>0.7</v>
      </c>
      <c r="J32" s="187">
        <f>SUM(J33:J34)</f>
        <v>0</v>
      </c>
      <c r="K32" s="185">
        <f>SUM(H32:J32)</f>
        <v>1</v>
      </c>
      <c r="L32" s="186">
        <f>SUM(L33:L34)</f>
        <v>1.9</v>
      </c>
      <c r="M32" s="187">
        <f>SUM(M33:M34)</f>
        <v>-2.9000000000000004</v>
      </c>
      <c r="N32" s="187">
        <f>SUM(N33:N34)</f>
        <v>2.3</v>
      </c>
      <c r="O32" s="185">
        <f>SUM(L32:N32)</f>
        <v>1.2999999999999994</v>
      </c>
      <c r="P32" s="218" t="s">
        <v>22</v>
      </c>
      <c r="Q32" s="42">
        <f>SUM(Q33:Q34)</f>
        <v>8.7</v>
      </c>
      <c r="R32" s="42">
        <f>SUM(R33:R34)</f>
        <v>-6.800000000000001</v>
      </c>
      <c r="S32" s="42">
        <f>SUM(S33:S34)</f>
        <v>0.8</v>
      </c>
      <c r="T32" s="45">
        <f>SUM(Q32:S32)</f>
        <v>2.6999999999999984</v>
      </c>
      <c r="U32" s="95"/>
      <c r="V32" s="95"/>
      <c r="W32" s="115" t="s">
        <v>14</v>
      </c>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row>
    <row r="33" spans="1:175" s="15" customFormat="1" ht="21" customHeight="1">
      <c r="A33" s="140"/>
      <c r="B33" s="142" t="s">
        <v>58</v>
      </c>
      <c r="C33" s="143"/>
      <c r="D33" s="46">
        <v>-0.1</v>
      </c>
      <c r="E33" s="47">
        <v>0.1</v>
      </c>
      <c r="F33" s="47">
        <v>0</v>
      </c>
      <c r="G33" s="48">
        <f>SUM(D33:F33)</f>
        <v>0</v>
      </c>
      <c r="H33" s="183">
        <v>0.2</v>
      </c>
      <c r="I33" s="188">
        <v>0.2</v>
      </c>
      <c r="J33" s="188">
        <v>0.2</v>
      </c>
      <c r="K33" s="185">
        <f>SUM(H33:J33)</f>
        <v>0.6000000000000001</v>
      </c>
      <c r="L33" s="186">
        <v>-0.1</v>
      </c>
      <c r="M33" s="188">
        <v>-0.2</v>
      </c>
      <c r="N33" s="188">
        <v>0.4</v>
      </c>
      <c r="O33" s="185">
        <f>SUM(L33:N33)</f>
        <v>0.09999999999999998</v>
      </c>
      <c r="P33" s="219" t="s">
        <v>22</v>
      </c>
      <c r="Q33" s="46">
        <v>0.2</v>
      </c>
      <c r="R33" s="47">
        <v>1.6</v>
      </c>
      <c r="S33" s="71">
        <v>-0.2</v>
      </c>
      <c r="T33" s="48">
        <f>SUM(Q33:S33)</f>
        <v>1.6</v>
      </c>
      <c r="U33" s="118"/>
      <c r="V33" s="119" t="s">
        <v>34</v>
      </c>
      <c r="W33" s="117"/>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row>
    <row r="34" spans="1:175" s="15" customFormat="1" ht="21" customHeight="1" thickBot="1">
      <c r="A34" s="140"/>
      <c r="B34" s="163" t="s">
        <v>97</v>
      </c>
      <c r="C34" s="164"/>
      <c r="D34" s="49">
        <v>1</v>
      </c>
      <c r="E34" s="50">
        <v>-1</v>
      </c>
      <c r="F34" s="50">
        <v>0.4</v>
      </c>
      <c r="G34" s="52">
        <f>SUM(D34:F34)</f>
        <v>0.4</v>
      </c>
      <c r="H34" s="227">
        <v>0.1</v>
      </c>
      <c r="I34" s="200">
        <v>0.5</v>
      </c>
      <c r="J34" s="200">
        <v>-0.2</v>
      </c>
      <c r="K34" s="74">
        <f>SUM(H34:J34)</f>
        <v>0.39999999999999997</v>
      </c>
      <c r="L34" s="189">
        <v>2</v>
      </c>
      <c r="M34" s="191">
        <v>-2.7</v>
      </c>
      <c r="N34" s="191">
        <v>1.9</v>
      </c>
      <c r="O34" s="74">
        <f>SUM(L34:N34)</f>
        <v>1.1999999999999997</v>
      </c>
      <c r="P34" s="220" t="s">
        <v>22</v>
      </c>
      <c r="Q34" s="49">
        <v>8.5</v>
      </c>
      <c r="R34" s="50">
        <v>-8.4</v>
      </c>
      <c r="S34" s="50">
        <v>1</v>
      </c>
      <c r="T34" s="52">
        <f>SUM(Q34:S34)</f>
        <v>1.0999999999999996</v>
      </c>
      <c r="U34" s="120"/>
      <c r="V34" s="121" t="s">
        <v>100</v>
      </c>
      <c r="W34" s="117"/>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row>
    <row r="35" spans="1:175" s="15" customFormat="1" ht="21" customHeight="1" thickBot="1">
      <c r="A35" s="140"/>
      <c r="B35" s="96"/>
      <c r="C35" s="96"/>
      <c r="D35" s="233" t="s">
        <v>76</v>
      </c>
      <c r="E35" s="233"/>
      <c r="F35" s="233"/>
      <c r="G35" s="233"/>
      <c r="H35" s="234" t="s">
        <v>92</v>
      </c>
      <c r="I35" s="233"/>
      <c r="J35" s="233"/>
      <c r="K35" s="233"/>
      <c r="L35" s="234" t="s">
        <v>92</v>
      </c>
      <c r="M35" s="233"/>
      <c r="N35" s="233"/>
      <c r="O35" s="233"/>
      <c r="P35" s="233"/>
      <c r="Q35" s="234" t="s">
        <v>93</v>
      </c>
      <c r="R35" s="233"/>
      <c r="S35" s="233"/>
      <c r="T35" s="233"/>
      <c r="U35" s="116"/>
      <c r="V35" s="116"/>
      <c r="W35" s="117"/>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row>
    <row r="36" spans="1:175" s="15" customFormat="1" ht="20.25" customHeight="1" thickBot="1">
      <c r="A36" s="165" t="s">
        <v>53</v>
      </c>
      <c r="B36" s="166"/>
      <c r="C36" s="166"/>
      <c r="D36" s="42">
        <f>SUM(D10+D12-D16-D27-D32)</f>
        <v>38.3</v>
      </c>
      <c r="E36" s="43">
        <f>SUM(E10+E12-E16-E27-E32)</f>
        <v>25.999999999999996</v>
      </c>
      <c r="F36" s="43">
        <f>SUM(F10+F12-F16-F27-F32)</f>
        <v>23.700000000000003</v>
      </c>
      <c r="G36" s="75">
        <f>SUM(D36:F36)</f>
        <v>88</v>
      </c>
      <c r="H36" s="42">
        <f>SUM(H10+H12-H16-H27-H32)</f>
        <v>55.9</v>
      </c>
      <c r="I36" s="43">
        <f>SUM(I10+I12-I16-I27-I32)</f>
        <v>31.8</v>
      </c>
      <c r="J36" s="43">
        <f>SUM(J10+J12-J16-J27-J32)</f>
        <v>30.600000000000005</v>
      </c>
      <c r="K36" s="75">
        <f>SUM(H36:J36)</f>
        <v>118.30000000000001</v>
      </c>
      <c r="L36" s="42">
        <f>SUM(L10+L12-L16-L27-L32)</f>
        <v>55.900000000000006</v>
      </c>
      <c r="M36" s="43">
        <f>SUM(M10+M12-M16-M27-M32)</f>
        <v>31.800000000000004</v>
      </c>
      <c r="N36" s="43">
        <f>SUM(N10+N12-N16-N27-N32)</f>
        <v>30.600000000000005</v>
      </c>
      <c r="O36" s="75">
        <f>SUM(L36:N36)</f>
        <v>118.30000000000003</v>
      </c>
      <c r="P36" s="215">
        <f>ROUND(O36-T36,2)/T36*100</f>
        <v>158.29694323144105</v>
      </c>
      <c r="Q36" s="42">
        <f>SUM(Q10+Q12-Q16-Q27-Q32)</f>
        <v>24.000000000000004</v>
      </c>
      <c r="R36" s="43">
        <f>SUM(R10+R12-R16-R27-R32)</f>
        <v>9.799999999999999</v>
      </c>
      <c r="S36" s="43">
        <f>SUM(S10+S12-S16-S27-S32)</f>
        <v>11.999999999999998</v>
      </c>
      <c r="T36" s="75">
        <f>SUM(Q36:S36)</f>
        <v>45.800000000000004</v>
      </c>
      <c r="U36" s="135"/>
      <c r="V36" s="135"/>
      <c r="W36" s="136" t="s">
        <v>84</v>
      </c>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row>
    <row r="37" spans="1:175" s="15" customFormat="1" ht="8.25" customHeight="1" thickBot="1">
      <c r="A37" s="167"/>
      <c r="B37" s="113"/>
      <c r="C37" s="113"/>
      <c r="D37" s="69"/>
      <c r="E37" s="69"/>
      <c r="F37" s="69"/>
      <c r="G37" s="69"/>
      <c r="H37" s="231"/>
      <c r="I37" s="231"/>
      <c r="J37" s="231"/>
      <c r="K37" s="231"/>
      <c r="L37" s="231"/>
      <c r="M37" s="231"/>
      <c r="N37" s="231"/>
      <c r="O37" s="231"/>
      <c r="P37" s="208"/>
      <c r="Q37" s="69"/>
      <c r="R37" s="69"/>
      <c r="S37" s="69"/>
      <c r="T37" s="69"/>
      <c r="U37" s="232"/>
      <c r="V37" s="232"/>
      <c r="W37" s="117"/>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row>
    <row r="38" spans="1:175" s="15" customFormat="1" ht="21" customHeight="1" thickBot="1">
      <c r="A38" s="162" t="s">
        <v>98</v>
      </c>
      <c r="B38" s="94"/>
      <c r="C38" s="94"/>
      <c r="D38" s="42">
        <f>SUM(D39:D40)</f>
        <v>38.3</v>
      </c>
      <c r="E38" s="43">
        <f>SUM(E39:E40)</f>
        <v>26</v>
      </c>
      <c r="F38" s="43">
        <f>SUM(F39:F40)</f>
        <v>23.700000000000003</v>
      </c>
      <c r="G38" s="45">
        <f>SUM(D38:F38)</f>
        <v>88</v>
      </c>
      <c r="H38" s="183">
        <f>SUM(H39:H40)</f>
        <v>55.900000000000006</v>
      </c>
      <c r="I38" s="184">
        <f>SUM(I39:I40)</f>
        <v>31.8</v>
      </c>
      <c r="J38" s="184">
        <f>SUM(J39:J40)</f>
        <v>30.599999999999998</v>
      </c>
      <c r="K38" s="185">
        <f>SUM(H38:J38)</f>
        <v>118.3</v>
      </c>
      <c r="L38" s="183">
        <f>SUM(L39:L40)</f>
        <v>55.900000000000006</v>
      </c>
      <c r="M38" s="184">
        <f>SUM(M39:M40)</f>
        <v>31.8</v>
      </c>
      <c r="N38" s="184">
        <f>SUM(N39:N40)</f>
        <v>30.599999999999998</v>
      </c>
      <c r="O38" s="185">
        <f>SUM(L38:N38)</f>
        <v>118.3</v>
      </c>
      <c r="P38" s="212">
        <f>ROUND(O38-T38,2)/T38*100</f>
        <v>158.29694323144105</v>
      </c>
      <c r="Q38" s="42">
        <f>SUM(Q39:Q40)</f>
        <v>24</v>
      </c>
      <c r="R38" s="43">
        <f>SUM(R39:R40)</f>
        <v>9.8</v>
      </c>
      <c r="S38" s="43">
        <f>SUM(S39:S40)</f>
        <v>12</v>
      </c>
      <c r="T38" s="45">
        <f>SUM(Q38:S38)</f>
        <v>45.8</v>
      </c>
      <c r="U38" s="95"/>
      <c r="V38" s="95"/>
      <c r="W38" s="115" t="s">
        <v>99</v>
      </c>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row>
    <row r="39" spans="1:175" s="15" customFormat="1" ht="21" customHeight="1">
      <c r="A39" s="168"/>
      <c r="B39" s="142" t="s">
        <v>15</v>
      </c>
      <c r="C39" s="143"/>
      <c r="D39" s="46">
        <v>33.4</v>
      </c>
      <c r="E39" s="47">
        <v>22</v>
      </c>
      <c r="F39" s="71">
        <v>17.8</v>
      </c>
      <c r="G39" s="48">
        <f>SUM(D39:F39)</f>
        <v>73.2</v>
      </c>
      <c r="H39" s="186">
        <v>47.7</v>
      </c>
      <c r="I39" s="187">
        <v>26.1</v>
      </c>
      <c r="J39" s="188">
        <v>22.9</v>
      </c>
      <c r="K39" s="185">
        <f>SUM(H39:J39)</f>
        <v>96.70000000000002</v>
      </c>
      <c r="L39" s="186">
        <v>47.7</v>
      </c>
      <c r="M39" s="187">
        <v>26.1</v>
      </c>
      <c r="N39" s="188">
        <v>22.9</v>
      </c>
      <c r="O39" s="185">
        <f>SUM(L39:N39)</f>
        <v>96.70000000000002</v>
      </c>
      <c r="P39" s="210">
        <f>ROUND(O39-T39,2)/T39*100</f>
        <v>231.1643835616438</v>
      </c>
      <c r="Q39" s="46">
        <v>15.2</v>
      </c>
      <c r="R39" s="47">
        <v>8.4</v>
      </c>
      <c r="S39" s="71">
        <v>5.6</v>
      </c>
      <c r="T39" s="48">
        <f>SUM(Q39:S39)</f>
        <v>29.200000000000003</v>
      </c>
      <c r="U39" s="118"/>
      <c r="V39" s="119" t="s">
        <v>16</v>
      </c>
      <c r="W39" s="117"/>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row>
    <row r="40" spans="1:175" s="15" customFormat="1" ht="21" customHeight="1" thickBot="1">
      <c r="A40" s="168"/>
      <c r="B40" s="163" t="s">
        <v>17</v>
      </c>
      <c r="C40" s="164"/>
      <c r="D40" s="49">
        <v>4.9</v>
      </c>
      <c r="E40" s="50">
        <v>4</v>
      </c>
      <c r="F40" s="50">
        <v>5.9</v>
      </c>
      <c r="G40" s="52">
        <f>SUM(D40:F40)</f>
        <v>14.8</v>
      </c>
      <c r="H40" s="189">
        <v>8.2</v>
      </c>
      <c r="I40" s="190">
        <v>5.7</v>
      </c>
      <c r="J40" s="191">
        <v>7.7</v>
      </c>
      <c r="K40" s="74">
        <f>SUM(H40:J40)</f>
        <v>21.599999999999998</v>
      </c>
      <c r="L40" s="189">
        <v>8.2</v>
      </c>
      <c r="M40" s="190">
        <v>5.7</v>
      </c>
      <c r="N40" s="191">
        <v>7.7</v>
      </c>
      <c r="O40" s="74">
        <f>SUM(L40:N40)</f>
        <v>21.599999999999998</v>
      </c>
      <c r="P40" s="222">
        <f>ROUND(O40-T40,2)/T40*100</f>
        <v>30.12048192771084</v>
      </c>
      <c r="Q40" s="49">
        <v>8.8</v>
      </c>
      <c r="R40" s="50">
        <v>1.4</v>
      </c>
      <c r="S40" s="51">
        <v>6.4</v>
      </c>
      <c r="T40" s="52">
        <f>SUM(Q40:S40)</f>
        <v>16.6</v>
      </c>
      <c r="U40" s="120"/>
      <c r="V40" s="121" t="s">
        <v>18</v>
      </c>
      <c r="W40" s="117"/>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row>
    <row r="41" spans="1:175" s="15" customFormat="1" ht="5.25" customHeight="1" thickBot="1">
      <c r="A41" s="165"/>
      <c r="B41" s="166"/>
      <c r="C41" s="166"/>
      <c r="D41" s="76"/>
      <c r="E41" s="76"/>
      <c r="F41" s="76"/>
      <c r="G41" s="76"/>
      <c r="H41" s="76"/>
      <c r="I41" s="76"/>
      <c r="J41" s="76"/>
      <c r="K41" s="76"/>
      <c r="L41" s="76"/>
      <c r="M41" s="76"/>
      <c r="N41" s="76"/>
      <c r="O41" s="76"/>
      <c r="P41" s="76"/>
      <c r="Q41" s="76"/>
      <c r="R41" s="76"/>
      <c r="S41" s="76"/>
      <c r="T41" s="76"/>
      <c r="U41" s="135"/>
      <c r="V41" s="135"/>
      <c r="W41" s="137"/>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row>
    <row r="42" spans="1:175" s="15" customFormat="1" ht="9.75" customHeight="1" thickBot="1">
      <c r="A42" s="94"/>
      <c r="B42" s="94"/>
      <c r="C42" s="94"/>
      <c r="D42" s="53"/>
      <c r="E42" s="53"/>
      <c r="F42" s="53"/>
      <c r="G42" s="53"/>
      <c r="H42" s="53"/>
      <c r="I42" s="53"/>
      <c r="J42" s="53"/>
      <c r="K42" s="53"/>
      <c r="L42" s="53"/>
      <c r="M42" s="53"/>
      <c r="N42" s="53"/>
      <c r="O42" s="53"/>
      <c r="P42" s="53"/>
      <c r="Q42" s="53"/>
      <c r="R42" s="53"/>
      <c r="S42" s="53"/>
      <c r="T42" s="53"/>
      <c r="U42" s="95"/>
      <c r="V42" s="95"/>
      <c r="W42" s="96"/>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row>
    <row r="43" spans="1:175" s="15" customFormat="1" ht="21" customHeight="1" thickBot="1">
      <c r="A43" s="169" t="s">
        <v>59</v>
      </c>
      <c r="B43" s="170"/>
      <c r="C43" s="170"/>
      <c r="D43" s="83">
        <v>18.5</v>
      </c>
      <c r="E43" s="77">
        <v>17.2</v>
      </c>
      <c r="F43" s="77">
        <v>9.1</v>
      </c>
      <c r="G43" s="79">
        <f>SUM(D43:F43)</f>
        <v>44.800000000000004</v>
      </c>
      <c r="H43" s="179">
        <v>24.1</v>
      </c>
      <c r="I43" s="184">
        <v>16.9</v>
      </c>
      <c r="J43" s="184">
        <v>10.8</v>
      </c>
      <c r="K43" s="182">
        <f>SUM(H43:J43)</f>
        <v>51.8</v>
      </c>
      <c r="L43" s="179">
        <v>24.1</v>
      </c>
      <c r="M43" s="184">
        <v>16.9</v>
      </c>
      <c r="N43" s="184">
        <v>10.8</v>
      </c>
      <c r="O43" s="182">
        <f>SUM(L43:N43)</f>
        <v>51.8</v>
      </c>
      <c r="P43" s="223" t="s">
        <v>22</v>
      </c>
      <c r="Q43" s="77">
        <v>6</v>
      </c>
      <c r="R43" s="77">
        <v>3.8</v>
      </c>
      <c r="S43" s="78">
        <v>3.1</v>
      </c>
      <c r="T43" s="79">
        <f>SUM(Q43:S43)</f>
        <v>12.9</v>
      </c>
      <c r="U43" s="138"/>
      <c r="V43" s="138"/>
      <c r="W43" s="139" t="s">
        <v>54</v>
      </c>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row>
    <row r="44" spans="1:22" s="2" customFormat="1" ht="21.75" customHeight="1">
      <c r="A44" s="171"/>
      <c r="B44" s="172"/>
      <c r="C44" s="172"/>
      <c r="D44" s="7"/>
      <c r="E44" s="7"/>
      <c r="F44" s="7"/>
      <c r="G44" s="7"/>
      <c r="H44" s="7"/>
      <c r="I44" s="7"/>
      <c r="J44" s="7"/>
      <c r="K44" s="7"/>
      <c r="L44" s="7"/>
      <c r="M44" s="7"/>
      <c r="N44" s="7"/>
      <c r="O44" s="7"/>
      <c r="P44" s="172"/>
      <c r="Q44" s="7"/>
      <c r="R44" s="7"/>
      <c r="S44" s="7"/>
      <c r="T44" s="7"/>
      <c r="U44" s="5"/>
      <c r="V44" s="5"/>
    </row>
    <row r="45" spans="1:24" s="2" customFormat="1" ht="21.75" customHeight="1">
      <c r="A45" s="171" t="s">
        <v>19</v>
      </c>
      <c r="B45" s="172" t="s">
        <v>78</v>
      </c>
      <c r="C45" s="172"/>
      <c r="D45" s="105"/>
      <c r="E45" s="105"/>
      <c r="F45" s="105"/>
      <c r="G45" s="105"/>
      <c r="H45" s="105"/>
      <c r="I45" s="105"/>
      <c r="J45" s="105"/>
      <c r="K45" s="105"/>
      <c r="L45" s="105"/>
      <c r="M45" s="105"/>
      <c r="N45" s="105"/>
      <c r="O45" s="105"/>
      <c r="P45" s="172"/>
      <c r="Q45" s="105"/>
      <c r="R45" s="105"/>
      <c r="S45" s="105"/>
      <c r="T45" s="106"/>
      <c r="U45" s="106"/>
      <c r="V45" s="107"/>
      <c r="W45" s="107"/>
      <c r="X45" s="107"/>
    </row>
    <row r="46" spans="1:24" s="2" customFormat="1" ht="21.75" customHeight="1">
      <c r="A46" s="171"/>
      <c r="B46" s="172" t="s">
        <v>79</v>
      </c>
      <c r="C46" s="172"/>
      <c r="D46" s="105"/>
      <c r="E46" s="105"/>
      <c r="F46" s="105"/>
      <c r="G46" s="105"/>
      <c r="H46" s="105"/>
      <c r="I46" s="105"/>
      <c r="J46" s="105"/>
      <c r="K46" s="105"/>
      <c r="L46" s="105"/>
      <c r="M46" s="105"/>
      <c r="N46" s="105"/>
      <c r="O46" s="105"/>
      <c r="P46" s="172"/>
      <c r="Q46" s="105"/>
      <c r="R46" s="105"/>
      <c r="S46" s="105"/>
      <c r="T46" s="106"/>
      <c r="U46" s="106"/>
      <c r="V46" s="107"/>
      <c r="W46" s="107"/>
      <c r="X46" s="107"/>
    </row>
    <row r="47" spans="1:24" s="2" customFormat="1" ht="21.75" customHeight="1">
      <c r="A47" s="177" t="s">
        <v>20</v>
      </c>
      <c r="B47" s="173" t="s">
        <v>80</v>
      </c>
      <c r="C47" s="173"/>
      <c r="D47" s="105"/>
      <c r="E47" s="105"/>
      <c r="F47" s="105"/>
      <c r="G47" s="105"/>
      <c r="H47" s="105"/>
      <c r="I47" s="105"/>
      <c r="J47" s="105"/>
      <c r="K47" s="105"/>
      <c r="L47" s="105"/>
      <c r="M47" s="105"/>
      <c r="N47" s="105"/>
      <c r="O47" s="105"/>
      <c r="P47" s="172"/>
      <c r="Q47" s="105"/>
      <c r="R47" s="105"/>
      <c r="S47" s="105"/>
      <c r="T47" s="105"/>
      <c r="U47" s="105"/>
      <c r="V47" s="107"/>
      <c r="W47" s="107"/>
      <c r="X47" s="107"/>
    </row>
    <row r="48" spans="1:24" s="2" customFormat="1" ht="21.75" customHeight="1">
      <c r="A48" s="173"/>
      <c r="B48" s="173" t="s">
        <v>81</v>
      </c>
      <c r="C48" s="173"/>
      <c r="D48" s="105"/>
      <c r="E48" s="105"/>
      <c r="F48" s="105"/>
      <c r="G48" s="105"/>
      <c r="H48" s="105"/>
      <c r="I48" s="105"/>
      <c r="J48" s="105"/>
      <c r="K48" s="105"/>
      <c r="L48" s="105"/>
      <c r="M48" s="105"/>
      <c r="N48" s="105"/>
      <c r="O48" s="105"/>
      <c r="P48" s="172"/>
      <c r="Q48" s="105"/>
      <c r="R48" s="105"/>
      <c r="S48" s="105"/>
      <c r="T48" s="108"/>
      <c r="U48" s="108"/>
      <c r="V48" s="107"/>
      <c r="W48" s="107"/>
      <c r="X48" s="107"/>
    </row>
    <row r="49" spans="1:24" s="2" customFormat="1" ht="21.75" customHeight="1">
      <c r="A49" s="173"/>
      <c r="B49" s="173" t="s">
        <v>82</v>
      </c>
      <c r="C49" s="173"/>
      <c r="D49" s="105"/>
      <c r="E49" s="105"/>
      <c r="F49" s="105"/>
      <c r="G49" s="105"/>
      <c r="H49" s="105"/>
      <c r="I49" s="105"/>
      <c r="J49" s="105"/>
      <c r="K49" s="105"/>
      <c r="L49" s="105"/>
      <c r="M49" s="105"/>
      <c r="N49" s="105"/>
      <c r="O49" s="105"/>
      <c r="P49" s="172"/>
      <c r="Q49" s="105"/>
      <c r="R49" s="105"/>
      <c r="S49" s="105"/>
      <c r="T49" s="108"/>
      <c r="U49" s="108"/>
      <c r="V49" s="107"/>
      <c r="W49" s="107"/>
      <c r="X49" s="107"/>
    </row>
    <row r="50" spans="1:24" s="2" customFormat="1" ht="21.75" customHeight="1">
      <c r="A50" s="171" t="s">
        <v>21</v>
      </c>
      <c r="B50" s="172" t="s">
        <v>23</v>
      </c>
      <c r="C50" s="172"/>
      <c r="D50" s="105"/>
      <c r="E50" s="105"/>
      <c r="F50" s="105"/>
      <c r="G50" s="105"/>
      <c r="H50" s="105"/>
      <c r="I50" s="105"/>
      <c r="J50" s="105"/>
      <c r="K50" s="109"/>
      <c r="L50" s="105"/>
      <c r="M50" s="110"/>
      <c r="N50" s="110"/>
      <c r="O50" s="105"/>
      <c r="P50" s="172"/>
      <c r="Q50" s="105"/>
      <c r="R50" s="105"/>
      <c r="S50" s="105"/>
      <c r="T50" s="107"/>
      <c r="U50" s="107"/>
      <c r="V50" s="107"/>
      <c r="W50" s="107"/>
      <c r="X50" s="107"/>
    </row>
    <row r="51" spans="1:174" s="2" customFormat="1" ht="21.75" customHeight="1">
      <c r="A51" s="171" t="s">
        <v>22</v>
      </c>
      <c r="B51" s="172" t="s">
        <v>56</v>
      </c>
      <c r="C51" s="172"/>
      <c r="D51" s="105"/>
      <c r="E51" s="105"/>
      <c r="F51" s="105"/>
      <c r="G51" s="105"/>
      <c r="H51" s="105"/>
      <c r="I51" s="110"/>
      <c r="J51" s="110"/>
      <c r="K51" s="105"/>
      <c r="L51" s="105"/>
      <c r="M51" s="110"/>
      <c r="N51" s="110"/>
      <c r="O51" s="105"/>
      <c r="P51" s="224"/>
      <c r="Q51" s="105"/>
      <c r="R51" s="107"/>
      <c r="S51" s="107"/>
      <c r="T51" s="107"/>
      <c r="U51" s="107"/>
      <c r="V51" s="111"/>
      <c r="W51" s="111"/>
      <c r="X51" s="11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2" customFormat="1" ht="21.75" customHeight="1">
      <c r="A52" s="174" t="s">
        <v>25</v>
      </c>
      <c r="B52" s="173" t="s">
        <v>35</v>
      </c>
      <c r="C52" s="172"/>
      <c r="D52" s="105"/>
      <c r="E52" s="105"/>
      <c r="F52" s="105"/>
      <c r="G52" s="105"/>
      <c r="H52" s="109"/>
      <c r="I52" s="110"/>
      <c r="J52" s="110"/>
      <c r="K52" s="109" t="s">
        <v>83</v>
      </c>
      <c r="L52" s="110"/>
      <c r="M52" s="110"/>
      <c r="N52" s="112">
        <v>184</v>
      </c>
      <c r="O52" s="105" t="s">
        <v>40</v>
      </c>
      <c r="P52" s="224"/>
      <c r="Q52" s="105"/>
      <c r="R52" s="107"/>
      <c r="S52" s="107"/>
      <c r="T52" s="107"/>
      <c r="U52" s="107"/>
      <c r="V52" s="111"/>
      <c r="W52" s="111"/>
      <c r="X52" s="11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row>
    <row r="53" spans="1:24" s="2" customFormat="1" ht="21.75" customHeight="1">
      <c r="A53" s="174"/>
      <c r="B53" s="172"/>
      <c r="C53" s="172"/>
      <c r="D53" s="105"/>
      <c r="E53" s="105"/>
      <c r="F53" s="105"/>
      <c r="G53" s="105"/>
      <c r="H53" s="105"/>
      <c r="I53" s="105"/>
      <c r="J53" s="105"/>
      <c r="K53" s="105" t="s">
        <v>94</v>
      </c>
      <c r="L53" s="105"/>
      <c r="M53" s="105"/>
      <c r="N53" s="110" t="s">
        <v>96</v>
      </c>
      <c r="O53" s="105" t="s">
        <v>40</v>
      </c>
      <c r="P53" s="172"/>
      <c r="Q53" s="105"/>
      <c r="R53" s="105"/>
      <c r="S53" s="105"/>
      <c r="T53" s="106"/>
      <c r="U53" s="106"/>
      <c r="V53" s="107"/>
      <c r="W53" s="107"/>
      <c r="X53" s="107"/>
    </row>
    <row r="54" spans="1:24" s="2" customFormat="1" ht="21" customHeight="1">
      <c r="A54" s="171" t="s">
        <v>24</v>
      </c>
      <c r="B54" s="172" t="s">
        <v>67</v>
      </c>
      <c r="C54" s="172"/>
      <c r="D54" s="105"/>
      <c r="E54" s="105"/>
      <c r="F54" s="105"/>
      <c r="G54" s="105"/>
      <c r="H54" s="105"/>
      <c r="I54" s="105"/>
      <c r="J54" s="105"/>
      <c r="K54" s="105"/>
      <c r="L54" s="105"/>
      <c r="M54" s="105"/>
      <c r="N54" s="105"/>
      <c r="O54" s="105"/>
      <c r="P54" s="172"/>
      <c r="Q54" s="105"/>
      <c r="R54" s="105"/>
      <c r="S54" s="105"/>
      <c r="T54" s="106"/>
      <c r="U54" s="106"/>
      <c r="V54" s="107"/>
      <c r="W54" s="107"/>
      <c r="X54" s="107"/>
    </row>
    <row r="55" spans="1:24" s="2" customFormat="1" ht="21.75" customHeight="1">
      <c r="A55" s="174"/>
      <c r="B55" s="172" t="s">
        <v>68</v>
      </c>
      <c r="C55" s="172"/>
      <c r="D55" s="105"/>
      <c r="E55" s="105"/>
      <c r="F55" s="105"/>
      <c r="G55" s="105"/>
      <c r="H55" s="105"/>
      <c r="I55" s="105"/>
      <c r="J55" s="105"/>
      <c r="K55" s="105"/>
      <c r="L55" s="105"/>
      <c r="M55" s="105"/>
      <c r="N55" s="105"/>
      <c r="O55" s="105"/>
      <c r="P55" s="172"/>
      <c r="Q55" s="105"/>
      <c r="R55" s="105"/>
      <c r="S55" s="105"/>
      <c r="T55" s="106"/>
      <c r="U55" s="106"/>
      <c r="V55" s="107"/>
      <c r="W55" s="107"/>
      <c r="X55" s="107"/>
    </row>
    <row r="56" spans="1:24" s="2" customFormat="1" ht="21.75" customHeight="1">
      <c r="A56" s="174" t="s">
        <v>7</v>
      </c>
      <c r="B56" s="172" t="s">
        <v>26</v>
      </c>
      <c r="C56" s="172"/>
      <c r="D56" s="105"/>
      <c r="E56" s="105"/>
      <c r="F56" s="105"/>
      <c r="G56" s="105"/>
      <c r="H56" s="105"/>
      <c r="I56" s="105"/>
      <c r="J56" s="105"/>
      <c r="K56" s="105"/>
      <c r="L56" s="105"/>
      <c r="M56" s="105"/>
      <c r="N56" s="105"/>
      <c r="O56" s="105"/>
      <c r="P56" s="172"/>
      <c r="Q56" s="105"/>
      <c r="R56" s="105"/>
      <c r="S56" s="105"/>
      <c r="T56" s="106"/>
      <c r="U56" s="106"/>
      <c r="V56" s="107"/>
      <c r="W56" s="107"/>
      <c r="X56" s="107"/>
    </row>
    <row r="57" spans="1:22" s="2" customFormat="1" ht="21" customHeight="1">
      <c r="A57" s="174"/>
      <c r="B57" s="172"/>
      <c r="C57" s="172"/>
      <c r="D57" s="7"/>
      <c r="E57" s="7"/>
      <c r="F57" s="7"/>
      <c r="G57" s="7"/>
      <c r="H57" s="7"/>
      <c r="I57" s="7"/>
      <c r="J57" s="7"/>
      <c r="O57" s="8"/>
      <c r="P57" s="173"/>
      <c r="S57" s="7"/>
      <c r="T57" s="7"/>
      <c r="U57" s="5"/>
      <c r="V57" s="5"/>
    </row>
    <row r="58" spans="1:22" s="2" customFormat="1" ht="21" customHeight="1">
      <c r="A58" s="174"/>
      <c r="B58" s="175"/>
      <c r="C58" s="172"/>
      <c r="D58" s="7"/>
      <c r="E58" s="7"/>
      <c r="F58" s="7"/>
      <c r="G58" s="7"/>
      <c r="H58" s="7"/>
      <c r="I58" s="7"/>
      <c r="J58" s="7"/>
      <c r="O58" s="8"/>
      <c r="P58" s="173"/>
      <c r="S58" s="7"/>
      <c r="T58" s="7"/>
      <c r="U58" s="5"/>
      <c r="V58" s="5"/>
    </row>
    <row r="59" spans="1:175" s="2" customFormat="1" ht="21" customHeight="1">
      <c r="A59" s="171"/>
      <c r="B59" s="172"/>
      <c r="C59" s="176"/>
      <c r="D59" s="7"/>
      <c r="E59" s="7"/>
      <c r="F59" s="7"/>
      <c r="G59" s="7"/>
      <c r="H59" s="7"/>
      <c r="I59" s="7"/>
      <c r="J59" s="7"/>
      <c r="K59" s="7"/>
      <c r="L59" s="7"/>
      <c r="M59" s="7"/>
      <c r="N59" s="7"/>
      <c r="O59" s="8"/>
      <c r="P59" s="172"/>
      <c r="Q59" s="7"/>
      <c r="R59" s="7"/>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row>
    <row r="60" spans="1:22" s="2" customFormat="1" ht="21" customHeight="1">
      <c r="A60" s="171"/>
      <c r="B60" s="172"/>
      <c r="C60" s="173"/>
      <c r="D60" s="7"/>
      <c r="E60" s="7"/>
      <c r="F60" s="7"/>
      <c r="G60" s="7"/>
      <c r="H60" s="7"/>
      <c r="P60" s="173"/>
      <c r="S60" s="7"/>
      <c r="T60" s="7"/>
      <c r="U60" s="7"/>
      <c r="V60" s="7"/>
    </row>
    <row r="61" spans="1:16" s="2" customFormat="1" ht="21" customHeight="1">
      <c r="A61" s="177"/>
      <c r="B61" s="173"/>
      <c r="C61" s="173"/>
      <c r="P61" s="173"/>
    </row>
    <row r="62" spans="1:22" ht="21" customHeight="1">
      <c r="A62" s="2"/>
      <c r="B62" s="2"/>
      <c r="C62" s="3"/>
      <c r="D62" s="3"/>
      <c r="E62" s="3"/>
      <c r="F62" s="3"/>
      <c r="G62" s="3"/>
      <c r="H62" s="3"/>
      <c r="I62" s="3"/>
      <c r="J62" s="3"/>
      <c r="K62" s="3"/>
      <c r="L62" s="3"/>
      <c r="M62" s="3"/>
      <c r="N62" s="3"/>
      <c r="O62" s="3"/>
      <c r="P62" s="225"/>
      <c r="Q62" s="3"/>
      <c r="R62" s="3"/>
      <c r="S62" s="3"/>
      <c r="T62" s="3"/>
      <c r="U62" s="3"/>
      <c r="V62" s="3"/>
    </row>
    <row r="63" spans="1:22" ht="18">
      <c r="A63" s="6"/>
      <c r="B63" s="2"/>
      <c r="C63" s="3"/>
      <c r="D63" s="3"/>
      <c r="E63" s="3"/>
      <c r="F63" s="3"/>
      <c r="G63" s="3"/>
      <c r="H63" s="3"/>
      <c r="I63" s="3"/>
      <c r="J63" s="3"/>
      <c r="K63" s="6"/>
      <c r="L63" s="7"/>
      <c r="M63" s="8"/>
      <c r="N63" s="8"/>
      <c r="O63" s="7"/>
      <c r="P63" s="225"/>
      <c r="Q63" s="3"/>
      <c r="R63" s="3"/>
      <c r="S63" s="3"/>
      <c r="T63" s="3"/>
      <c r="U63" s="3"/>
      <c r="V63" s="3"/>
    </row>
    <row r="64" spans="1:22" ht="18">
      <c r="A64" s="7"/>
      <c r="B64" s="7"/>
      <c r="C64" s="3"/>
      <c r="D64" s="3"/>
      <c r="E64" s="3"/>
      <c r="F64" s="3"/>
      <c r="G64" s="3"/>
      <c r="H64" s="3"/>
      <c r="I64" s="3"/>
      <c r="J64" s="3"/>
      <c r="K64" s="7"/>
      <c r="L64" s="7"/>
      <c r="M64" s="8"/>
      <c r="N64" s="8"/>
      <c r="O64" s="7"/>
      <c r="P64" s="225"/>
      <c r="Q64" s="3"/>
      <c r="R64" s="3"/>
      <c r="S64" s="3"/>
      <c r="T64" s="3"/>
      <c r="U64" s="3"/>
      <c r="V64" s="3"/>
    </row>
    <row r="65" spans="1:22" ht="18">
      <c r="A65" s="6"/>
      <c r="B65" s="7"/>
      <c r="C65" s="3"/>
      <c r="D65" s="3"/>
      <c r="E65" s="3"/>
      <c r="F65" s="3"/>
      <c r="G65" s="3"/>
      <c r="H65" s="3"/>
      <c r="I65" s="3"/>
      <c r="J65" s="3"/>
      <c r="K65" s="3"/>
      <c r="L65" s="3"/>
      <c r="M65" s="3"/>
      <c r="N65" s="3"/>
      <c r="O65" s="3"/>
      <c r="P65" s="225"/>
      <c r="Q65" s="3"/>
      <c r="R65" s="3"/>
      <c r="S65" s="3"/>
      <c r="T65" s="3"/>
      <c r="U65" s="3"/>
      <c r="V65" s="3"/>
    </row>
    <row r="66" spans="1:22" ht="18">
      <c r="A66" s="9"/>
      <c r="B66" s="7"/>
      <c r="C66" s="3"/>
      <c r="D66" s="3"/>
      <c r="E66" s="3"/>
      <c r="F66" s="3"/>
      <c r="G66" s="3"/>
      <c r="H66" s="3"/>
      <c r="I66" s="3"/>
      <c r="J66" s="3"/>
      <c r="K66" s="3"/>
      <c r="L66" s="3"/>
      <c r="M66" s="3"/>
      <c r="N66" s="3"/>
      <c r="O66" s="3"/>
      <c r="P66" s="225"/>
      <c r="Q66" s="3"/>
      <c r="R66" s="3"/>
      <c r="S66" s="3"/>
      <c r="T66" s="3"/>
      <c r="U66" s="3"/>
      <c r="V66" s="3"/>
    </row>
    <row r="67" spans="1:22" ht="18">
      <c r="A67" s="6"/>
      <c r="B67" s="7"/>
      <c r="C67" s="3"/>
      <c r="D67" s="3"/>
      <c r="E67" s="3"/>
      <c r="F67" s="3"/>
      <c r="G67" s="3"/>
      <c r="H67" s="3"/>
      <c r="I67" s="3"/>
      <c r="J67" s="3"/>
      <c r="K67" s="3"/>
      <c r="L67" s="3"/>
      <c r="M67" s="3"/>
      <c r="N67" s="3"/>
      <c r="O67" s="3"/>
      <c r="P67" s="225"/>
      <c r="Q67" s="3"/>
      <c r="R67" s="3"/>
      <c r="S67" s="3"/>
      <c r="T67" s="3"/>
      <c r="U67" s="3"/>
      <c r="V67" s="3"/>
    </row>
    <row r="68" spans="1:22" ht="18">
      <c r="A68" s="9"/>
      <c r="B68" s="7"/>
      <c r="C68" s="3"/>
      <c r="D68" s="3"/>
      <c r="E68" s="3"/>
      <c r="F68" s="3"/>
      <c r="G68" s="3"/>
      <c r="H68" s="3"/>
      <c r="I68" s="3"/>
      <c r="J68" s="3"/>
      <c r="K68" s="3"/>
      <c r="L68" s="3"/>
      <c r="M68" s="3"/>
      <c r="N68" s="3"/>
      <c r="O68" s="3"/>
      <c r="P68" s="225"/>
      <c r="Q68" s="3"/>
      <c r="R68" s="3"/>
      <c r="S68" s="3"/>
      <c r="T68" s="3"/>
      <c r="U68" s="3"/>
      <c r="V68" s="3"/>
    </row>
    <row r="69" spans="1:22" ht="12.75">
      <c r="A69" s="3"/>
      <c r="B69" s="3"/>
      <c r="C69" s="3"/>
      <c r="D69" s="3"/>
      <c r="E69" s="3"/>
      <c r="F69" s="3"/>
      <c r="G69" s="3"/>
      <c r="H69" s="3"/>
      <c r="I69" s="3"/>
      <c r="J69" s="3"/>
      <c r="K69" s="3"/>
      <c r="L69" s="3"/>
      <c r="M69" s="3"/>
      <c r="N69" s="3"/>
      <c r="O69" s="3"/>
      <c r="P69" s="225"/>
      <c r="Q69" s="3"/>
      <c r="R69" s="3"/>
      <c r="S69" s="3"/>
      <c r="T69" s="3"/>
      <c r="U69" s="3"/>
      <c r="V69" s="3"/>
    </row>
    <row r="70" spans="1:22" ht="12.75">
      <c r="A70" s="3"/>
      <c r="B70" s="3"/>
      <c r="C70" s="3"/>
      <c r="D70" s="3"/>
      <c r="E70" s="3"/>
      <c r="F70" s="3"/>
      <c r="G70" s="3"/>
      <c r="H70" s="3"/>
      <c r="I70" s="3"/>
      <c r="J70" s="3"/>
      <c r="K70" s="3"/>
      <c r="L70" s="3"/>
      <c r="M70" s="3"/>
      <c r="N70" s="3"/>
      <c r="O70" s="3"/>
      <c r="P70" s="225"/>
      <c r="Q70" s="3"/>
      <c r="R70" s="3"/>
      <c r="S70" s="3"/>
      <c r="T70" s="3"/>
      <c r="U70" s="3"/>
      <c r="V70" s="3"/>
    </row>
    <row r="71" spans="1:22" ht="12.75">
      <c r="A71" s="3"/>
      <c r="B71" s="3"/>
      <c r="C71" s="3"/>
      <c r="D71" s="3"/>
      <c r="E71" s="3"/>
      <c r="F71" s="3"/>
      <c r="G71" s="3"/>
      <c r="H71" s="3"/>
      <c r="I71" s="3"/>
      <c r="J71" s="3"/>
      <c r="K71" s="3"/>
      <c r="L71" s="3"/>
      <c r="M71" s="3"/>
      <c r="N71" s="3"/>
      <c r="O71" s="3"/>
      <c r="P71" s="225"/>
      <c r="Q71" s="3"/>
      <c r="R71" s="3"/>
      <c r="S71" s="3"/>
      <c r="T71" s="3"/>
      <c r="U71" s="3"/>
      <c r="V71" s="3"/>
    </row>
    <row r="72" spans="1:22" ht="12.75">
      <c r="A72" s="3"/>
      <c r="B72" s="3"/>
      <c r="C72" s="3"/>
      <c r="D72" s="3"/>
      <c r="E72" s="3"/>
      <c r="F72" s="3"/>
      <c r="G72" s="3"/>
      <c r="H72" s="3"/>
      <c r="I72" s="3"/>
      <c r="J72" s="3"/>
      <c r="K72" s="3"/>
      <c r="L72" s="3"/>
      <c r="M72" s="3"/>
      <c r="N72" s="3"/>
      <c r="O72" s="3"/>
      <c r="P72" s="225"/>
      <c r="Q72" s="3"/>
      <c r="R72" s="3"/>
      <c r="S72" s="3"/>
      <c r="T72" s="3"/>
      <c r="U72" s="3"/>
      <c r="V72" s="3"/>
    </row>
    <row r="73" spans="1:22" ht="12.75">
      <c r="A73" s="3"/>
      <c r="B73" s="3"/>
      <c r="C73" s="3"/>
      <c r="D73" s="3"/>
      <c r="E73" s="3"/>
      <c r="F73" s="3"/>
      <c r="G73" s="3"/>
      <c r="H73" s="3"/>
      <c r="I73" s="3"/>
      <c r="J73" s="3"/>
      <c r="K73" s="3"/>
      <c r="L73" s="3"/>
      <c r="M73" s="3"/>
      <c r="N73" s="3"/>
      <c r="O73" s="3"/>
      <c r="P73" s="225"/>
      <c r="Q73" s="3"/>
      <c r="R73" s="3"/>
      <c r="S73" s="3"/>
      <c r="T73" s="3"/>
      <c r="U73" s="3"/>
      <c r="V73" s="3"/>
    </row>
    <row r="74" spans="1:22" ht="12.75">
      <c r="A74" s="3"/>
      <c r="B74" s="3"/>
      <c r="C74" s="3"/>
      <c r="D74" s="3"/>
      <c r="E74" s="3"/>
      <c r="F74" s="3"/>
      <c r="G74" s="3"/>
      <c r="H74" s="3"/>
      <c r="I74" s="3"/>
      <c r="J74" s="3"/>
      <c r="K74" s="3"/>
      <c r="L74" s="3"/>
      <c r="M74" s="3"/>
      <c r="N74" s="3"/>
      <c r="O74" s="3"/>
      <c r="P74" s="225"/>
      <c r="Q74" s="3"/>
      <c r="R74" s="3"/>
      <c r="S74" s="3"/>
      <c r="T74" s="3"/>
      <c r="U74" s="3"/>
      <c r="V74" s="3"/>
    </row>
    <row r="75" spans="1:22" ht="12.75">
      <c r="A75" s="3"/>
      <c r="B75" s="3"/>
      <c r="C75" s="3"/>
      <c r="D75" s="3"/>
      <c r="E75" s="3"/>
      <c r="F75" s="3"/>
      <c r="G75" s="3"/>
      <c r="H75" s="3"/>
      <c r="I75" s="3"/>
      <c r="J75" s="3"/>
      <c r="K75" s="3"/>
      <c r="L75" s="3"/>
      <c r="M75" s="3"/>
      <c r="N75" s="3"/>
      <c r="O75" s="3"/>
      <c r="P75" s="225"/>
      <c r="Q75" s="3"/>
      <c r="R75" s="3"/>
      <c r="S75" s="3"/>
      <c r="T75" s="3"/>
      <c r="U75" s="3"/>
      <c r="V75" s="3"/>
    </row>
    <row r="76" spans="1:22" ht="12.75">
      <c r="A76" s="3"/>
      <c r="B76" s="3"/>
      <c r="C76" s="3"/>
      <c r="D76" s="3"/>
      <c r="E76" s="3"/>
      <c r="F76" s="3"/>
      <c r="G76" s="3"/>
      <c r="H76" s="3"/>
      <c r="I76" s="3"/>
      <c r="J76" s="3"/>
      <c r="K76" s="3"/>
      <c r="L76" s="3"/>
      <c r="M76" s="3"/>
      <c r="N76" s="3"/>
      <c r="O76" s="3"/>
      <c r="P76" s="225"/>
      <c r="Q76" s="3"/>
      <c r="R76" s="3"/>
      <c r="S76" s="3"/>
      <c r="T76" s="3"/>
      <c r="U76" s="3"/>
      <c r="V76" s="3"/>
    </row>
    <row r="77" spans="1:22" ht="12.75">
      <c r="A77" s="3"/>
      <c r="B77" s="3"/>
      <c r="C77" s="3"/>
      <c r="D77" s="3"/>
      <c r="E77" s="3"/>
      <c r="F77" s="3"/>
      <c r="G77" s="3"/>
      <c r="H77" s="3"/>
      <c r="I77" s="3"/>
      <c r="J77" s="3"/>
      <c r="K77" s="3"/>
      <c r="L77" s="3"/>
      <c r="M77" s="3"/>
      <c r="N77" s="3"/>
      <c r="O77" s="3"/>
      <c r="P77" s="225"/>
      <c r="Q77" s="3"/>
      <c r="R77" s="3"/>
      <c r="S77" s="3"/>
      <c r="T77" s="3"/>
      <c r="U77" s="3"/>
      <c r="V77" s="3"/>
    </row>
    <row r="78" spans="1:22" ht="12.75">
      <c r="A78" s="3"/>
      <c r="B78" s="3"/>
      <c r="C78" s="3"/>
      <c r="D78" s="3"/>
      <c r="E78" s="3"/>
      <c r="F78" s="3"/>
      <c r="G78" s="3"/>
      <c r="H78" s="3"/>
      <c r="I78" s="3"/>
      <c r="J78" s="3"/>
      <c r="K78" s="3"/>
      <c r="L78" s="3"/>
      <c r="M78" s="3"/>
      <c r="N78" s="3"/>
      <c r="O78" s="3"/>
      <c r="P78" s="225"/>
      <c r="Q78" s="3"/>
      <c r="R78" s="3"/>
      <c r="S78" s="3"/>
      <c r="T78" s="3"/>
      <c r="U78" s="3"/>
      <c r="V78" s="3"/>
    </row>
    <row r="79" spans="1:22" ht="12.75">
      <c r="A79" s="3"/>
      <c r="B79" s="3"/>
      <c r="C79" s="3"/>
      <c r="D79" s="3"/>
      <c r="E79" s="3"/>
      <c r="F79" s="3"/>
      <c r="G79" s="3"/>
      <c r="H79" s="3"/>
      <c r="I79" s="3"/>
      <c r="J79" s="3"/>
      <c r="K79" s="3"/>
      <c r="L79" s="3"/>
      <c r="M79" s="3"/>
      <c r="N79" s="3"/>
      <c r="O79" s="3"/>
      <c r="P79" s="225"/>
      <c r="Q79" s="3"/>
      <c r="R79" s="3"/>
      <c r="S79" s="3"/>
      <c r="T79" s="3"/>
      <c r="U79" s="3"/>
      <c r="V79" s="3"/>
    </row>
    <row r="80" spans="1:22" ht="12.75">
      <c r="A80" s="3"/>
      <c r="B80" s="3"/>
      <c r="C80" s="3"/>
      <c r="D80" s="3"/>
      <c r="E80" s="3"/>
      <c r="F80" s="3"/>
      <c r="G80" s="3"/>
      <c r="H80" s="3"/>
      <c r="I80" s="3"/>
      <c r="J80" s="3"/>
      <c r="K80" s="3"/>
      <c r="L80" s="3"/>
      <c r="M80" s="3"/>
      <c r="N80" s="3"/>
      <c r="O80" s="3"/>
      <c r="P80" s="225"/>
      <c r="Q80" s="3"/>
      <c r="R80" s="3"/>
      <c r="S80" s="3"/>
      <c r="T80" s="3"/>
      <c r="U80" s="3"/>
      <c r="V80" s="3"/>
    </row>
    <row r="81" spans="1:22" ht="12.75">
      <c r="A81" s="3"/>
      <c r="B81" s="3"/>
      <c r="C81" s="3"/>
      <c r="D81" s="3"/>
      <c r="E81" s="3"/>
      <c r="F81" s="3"/>
      <c r="G81" s="3"/>
      <c r="H81" s="3"/>
      <c r="I81" s="3"/>
      <c r="J81" s="3"/>
      <c r="K81" s="3"/>
      <c r="L81" s="3"/>
      <c r="M81" s="3"/>
      <c r="N81" s="3"/>
      <c r="O81" s="3"/>
      <c r="P81" s="225"/>
      <c r="Q81" s="3"/>
      <c r="R81" s="3"/>
      <c r="S81" s="3"/>
      <c r="T81" s="3"/>
      <c r="U81" s="3"/>
      <c r="V81" s="3"/>
    </row>
    <row r="82" spans="1:22" ht="12.75">
      <c r="A82" s="3"/>
      <c r="B82" s="3"/>
      <c r="C82" s="3"/>
      <c r="D82" s="3"/>
      <c r="E82" s="3"/>
      <c r="F82" s="3"/>
      <c r="G82" s="3"/>
      <c r="H82" s="3"/>
      <c r="I82" s="3"/>
      <c r="J82" s="3"/>
      <c r="K82" s="3"/>
      <c r="L82" s="3"/>
      <c r="M82" s="3"/>
      <c r="N82" s="3"/>
      <c r="O82" s="3"/>
      <c r="P82" s="225"/>
      <c r="Q82" s="3"/>
      <c r="R82" s="3"/>
      <c r="S82" s="3"/>
      <c r="T82" s="3"/>
      <c r="U82" s="3"/>
      <c r="V82" s="3"/>
    </row>
    <row r="83" spans="1:22" ht="12.75">
      <c r="A83" s="3"/>
      <c r="B83" s="3"/>
      <c r="C83" s="3"/>
      <c r="D83" s="3"/>
      <c r="E83" s="3"/>
      <c r="F83" s="3"/>
      <c r="G83" s="3"/>
      <c r="H83" s="3"/>
      <c r="I83" s="3"/>
      <c r="J83" s="3"/>
      <c r="K83" s="3"/>
      <c r="L83" s="3"/>
      <c r="M83" s="3"/>
      <c r="N83" s="3"/>
      <c r="O83" s="3"/>
      <c r="P83" s="225"/>
      <c r="Q83" s="3"/>
      <c r="R83" s="3"/>
      <c r="S83" s="3"/>
      <c r="T83" s="3"/>
      <c r="U83" s="3"/>
      <c r="V83" s="3"/>
    </row>
    <row r="84" spans="1:22" ht="12.75">
      <c r="A84" s="3"/>
      <c r="B84" s="3"/>
      <c r="C84" s="3"/>
      <c r="D84" s="3"/>
      <c r="E84" s="3"/>
      <c r="F84" s="3"/>
      <c r="G84" s="3"/>
      <c r="H84" s="3"/>
      <c r="I84" s="3"/>
      <c r="J84" s="3"/>
      <c r="K84" s="3"/>
      <c r="L84" s="3"/>
      <c r="M84" s="3"/>
      <c r="N84" s="3"/>
      <c r="O84" s="3"/>
      <c r="P84" s="225"/>
      <c r="Q84" s="3"/>
      <c r="R84" s="3"/>
      <c r="S84" s="3"/>
      <c r="T84" s="3"/>
      <c r="U84" s="3"/>
      <c r="V84" s="3"/>
    </row>
    <row r="85" spans="1:22" ht="12.75">
      <c r="A85" s="3"/>
      <c r="B85" s="3"/>
      <c r="C85" s="3"/>
      <c r="D85" s="3"/>
      <c r="E85" s="3"/>
      <c r="F85" s="3"/>
      <c r="G85" s="3"/>
      <c r="H85" s="3"/>
      <c r="I85" s="3"/>
      <c r="J85" s="3"/>
      <c r="K85" s="3"/>
      <c r="L85" s="3"/>
      <c r="M85" s="3"/>
      <c r="N85" s="3"/>
      <c r="O85" s="3"/>
      <c r="P85" s="225"/>
      <c r="Q85" s="3"/>
      <c r="R85" s="3"/>
      <c r="S85" s="3"/>
      <c r="T85" s="3"/>
      <c r="U85" s="3"/>
      <c r="V85" s="3"/>
    </row>
    <row r="86" spans="1:22" ht="12.75">
      <c r="A86" s="3"/>
      <c r="B86" s="3"/>
      <c r="C86" s="3"/>
      <c r="D86" s="3"/>
      <c r="E86" s="3"/>
      <c r="F86" s="3"/>
      <c r="G86" s="3"/>
      <c r="H86" s="3"/>
      <c r="I86" s="3"/>
      <c r="J86" s="3"/>
      <c r="K86" s="3"/>
      <c r="L86" s="3"/>
      <c r="M86" s="3"/>
      <c r="N86" s="3"/>
      <c r="O86" s="3"/>
      <c r="P86" s="225"/>
      <c r="Q86" s="3"/>
      <c r="R86" s="3"/>
      <c r="S86" s="3"/>
      <c r="T86" s="3"/>
      <c r="U86" s="3"/>
      <c r="V86" s="3"/>
    </row>
    <row r="87" spans="1:22" ht="12.75">
      <c r="A87" s="3"/>
      <c r="B87" s="3"/>
      <c r="C87" s="3"/>
      <c r="D87" s="3"/>
      <c r="E87" s="3"/>
      <c r="F87" s="3"/>
      <c r="G87" s="3"/>
      <c r="H87" s="3"/>
      <c r="I87" s="3"/>
      <c r="J87" s="3"/>
      <c r="K87" s="3"/>
      <c r="L87" s="3"/>
      <c r="M87" s="3"/>
      <c r="N87" s="3"/>
      <c r="O87" s="3"/>
      <c r="P87" s="225"/>
      <c r="Q87" s="3"/>
      <c r="R87" s="3"/>
      <c r="S87" s="3"/>
      <c r="T87" s="3"/>
      <c r="U87" s="3"/>
      <c r="V87" s="3"/>
    </row>
    <row r="88" spans="1:22" ht="12.75">
      <c r="A88" s="3"/>
      <c r="B88" s="3"/>
      <c r="C88" s="3"/>
      <c r="D88" s="3"/>
      <c r="E88" s="3"/>
      <c r="F88" s="3"/>
      <c r="G88" s="3"/>
      <c r="H88" s="3"/>
      <c r="I88" s="3"/>
      <c r="J88" s="3"/>
      <c r="K88" s="3"/>
      <c r="L88" s="3"/>
      <c r="M88" s="3"/>
      <c r="N88" s="3"/>
      <c r="O88" s="3"/>
      <c r="P88" s="225"/>
      <c r="Q88" s="3"/>
      <c r="R88" s="3"/>
      <c r="S88" s="3"/>
      <c r="T88" s="3"/>
      <c r="U88" s="3"/>
      <c r="V88" s="3"/>
    </row>
    <row r="89" spans="1:22" ht="12.75">
      <c r="A89" s="3"/>
      <c r="B89" s="3"/>
      <c r="C89" s="3"/>
      <c r="D89" s="3"/>
      <c r="E89" s="3"/>
      <c r="F89" s="3"/>
      <c r="G89" s="3"/>
      <c r="H89" s="3"/>
      <c r="I89" s="3"/>
      <c r="J89" s="3"/>
      <c r="K89" s="3"/>
      <c r="L89" s="3"/>
      <c r="M89" s="3"/>
      <c r="N89" s="3"/>
      <c r="O89" s="3"/>
      <c r="P89" s="225"/>
      <c r="Q89" s="3"/>
      <c r="R89" s="3"/>
      <c r="S89" s="3"/>
      <c r="T89" s="3"/>
      <c r="U89" s="3"/>
      <c r="V89" s="3"/>
    </row>
    <row r="90" spans="1:22" ht="12.75">
      <c r="A90" s="3"/>
      <c r="B90" s="3"/>
      <c r="C90" s="3"/>
      <c r="D90" s="3"/>
      <c r="E90" s="3"/>
      <c r="F90" s="3"/>
      <c r="G90" s="3"/>
      <c r="H90" s="3"/>
      <c r="I90" s="3"/>
      <c r="J90" s="3"/>
      <c r="K90" s="3"/>
      <c r="L90" s="3"/>
      <c r="M90" s="3"/>
      <c r="N90" s="3"/>
      <c r="O90" s="3"/>
      <c r="P90" s="225"/>
      <c r="Q90" s="3"/>
      <c r="R90" s="3"/>
      <c r="S90" s="3"/>
      <c r="T90" s="3"/>
      <c r="U90" s="3"/>
      <c r="V90" s="3"/>
    </row>
    <row r="91" spans="1:22" ht="12.75">
      <c r="A91" s="3"/>
      <c r="B91" s="3"/>
      <c r="C91" s="3"/>
      <c r="D91" s="3"/>
      <c r="E91" s="3"/>
      <c r="F91" s="3"/>
      <c r="G91" s="3"/>
      <c r="H91" s="3"/>
      <c r="I91" s="3"/>
      <c r="J91" s="3"/>
      <c r="K91" s="3"/>
      <c r="L91" s="3"/>
      <c r="M91" s="3"/>
      <c r="N91" s="3"/>
      <c r="O91" s="3"/>
      <c r="P91" s="225"/>
      <c r="Q91" s="3"/>
      <c r="R91" s="3"/>
      <c r="S91" s="3"/>
      <c r="T91" s="3"/>
      <c r="U91" s="3"/>
      <c r="V91" s="3"/>
    </row>
    <row r="92" spans="1:22" ht="12.75">
      <c r="A92" s="3"/>
      <c r="B92" s="3"/>
      <c r="C92" s="3"/>
      <c r="D92" s="3"/>
      <c r="E92" s="3"/>
      <c r="F92" s="3"/>
      <c r="G92" s="3"/>
      <c r="H92" s="3"/>
      <c r="I92" s="3"/>
      <c r="J92" s="3"/>
      <c r="K92" s="3"/>
      <c r="L92" s="3"/>
      <c r="M92" s="3"/>
      <c r="N92" s="3"/>
      <c r="O92" s="3"/>
      <c r="P92" s="225"/>
      <c r="Q92" s="3"/>
      <c r="R92" s="3"/>
      <c r="S92" s="3"/>
      <c r="T92" s="3"/>
      <c r="U92" s="3"/>
      <c r="V92" s="3"/>
    </row>
    <row r="93" spans="1:22" ht="12.75">
      <c r="A93" s="3"/>
      <c r="B93" s="3"/>
      <c r="C93" s="3"/>
      <c r="D93" s="3"/>
      <c r="E93" s="3"/>
      <c r="F93" s="3"/>
      <c r="G93" s="3"/>
      <c r="H93" s="3"/>
      <c r="I93" s="3"/>
      <c r="J93" s="3"/>
      <c r="K93" s="3"/>
      <c r="L93" s="3"/>
      <c r="M93" s="3"/>
      <c r="N93" s="3"/>
      <c r="O93" s="3"/>
      <c r="P93" s="225"/>
      <c r="Q93" s="3"/>
      <c r="R93" s="3"/>
      <c r="S93" s="3"/>
      <c r="T93" s="3"/>
      <c r="U93" s="3"/>
      <c r="V93" s="3"/>
    </row>
    <row r="94" spans="1:22" ht="12.75">
      <c r="A94" s="3"/>
      <c r="B94" s="3"/>
      <c r="C94" s="3"/>
      <c r="D94" s="3"/>
      <c r="E94" s="3"/>
      <c r="F94" s="3"/>
      <c r="G94" s="3"/>
      <c r="H94" s="3"/>
      <c r="I94" s="3"/>
      <c r="J94" s="3"/>
      <c r="K94" s="3"/>
      <c r="L94" s="3"/>
      <c r="M94" s="3"/>
      <c r="N94" s="3"/>
      <c r="O94" s="3"/>
      <c r="P94" s="225"/>
      <c r="Q94" s="3"/>
      <c r="R94" s="3"/>
      <c r="S94" s="3"/>
      <c r="T94" s="3"/>
      <c r="U94" s="3"/>
      <c r="V94" s="3"/>
    </row>
    <row r="95" spans="1:22" ht="12.75">
      <c r="A95" s="3"/>
      <c r="B95" s="3"/>
      <c r="C95" s="3"/>
      <c r="D95" s="3"/>
      <c r="E95" s="3"/>
      <c r="F95" s="3"/>
      <c r="G95" s="3"/>
      <c r="H95" s="3"/>
      <c r="I95" s="3"/>
      <c r="J95" s="3"/>
      <c r="K95" s="3"/>
      <c r="L95" s="3"/>
      <c r="M95" s="3"/>
      <c r="N95" s="3"/>
      <c r="O95" s="3"/>
      <c r="P95" s="225"/>
      <c r="Q95" s="3"/>
      <c r="R95" s="3"/>
      <c r="S95" s="3"/>
      <c r="T95" s="3"/>
      <c r="U95" s="3"/>
      <c r="V95" s="3"/>
    </row>
    <row r="96" spans="1:22" ht="12.75">
      <c r="A96" s="3"/>
      <c r="B96" s="3"/>
      <c r="C96" s="3"/>
      <c r="D96" s="3"/>
      <c r="E96" s="3"/>
      <c r="F96" s="3"/>
      <c r="G96" s="3"/>
      <c r="H96" s="3"/>
      <c r="I96" s="3"/>
      <c r="J96" s="3"/>
      <c r="K96" s="3"/>
      <c r="L96" s="3"/>
      <c r="M96" s="3"/>
      <c r="N96" s="3"/>
      <c r="O96" s="3"/>
      <c r="P96" s="225"/>
      <c r="Q96" s="3"/>
      <c r="R96" s="3"/>
      <c r="S96" s="3"/>
      <c r="T96" s="3"/>
      <c r="U96" s="3"/>
      <c r="V96" s="3"/>
    </row>
    <row r="97" spans="16:256" s="3" customFormat="1" ht="12.75">
      <c r="P97" s="225"/>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6:256" s="3" customFormat="1" ht="12.75">
      <c r="P98" s="225"/>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6:256" s="3" customFormat="1" ht="12.75">
      <c r="P99" s="225"/>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6:256" s="3" customFormat="1" ht="12.75">
      <c r="P100" s="225"/>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6:256" s="3" customFormat="1" ht="12.75">
      <c r="P101" s="225"/>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6:256" s="3" customFormat="1" ht="12.75">
      <c r="P102" s="225"/>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6:256" s="3" customFormat="1" ht="12.75">
      <c r="P103" s="225"/>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3" customFormat="1" ht="12.75">
      <c r="P104" s="225"/>
    </row>
    <row r="105" s="3" customFormat="1" ht="12.75">
      <c r="P105" s="225"/>
    </row>
    <row r="106" s="3" customFormat="1" ht="12.75">
      <c r="P106" s="225"/>
    </row>
    <row r="107" s="3" customFormat="1" ht="12.75">
      <c r="P107" s="225"/>
    </row>
    <row r="108" s="3" customFormat="1" ht="12.75">
      <c r="P108" s="225"/>
    </row>
    <row r="109" s="3" customFormat="1" ht="12.75">
      <c r="P109" s="225"/>
    </row>
    <row r="110" s="3" customFormat="1" ht="12.75">
      <c r="P110" s="225"/>
    </row>
    <row r="111" s="3" customFormat="1" ht="12.75">
      <c r="P111" s="225"/>
    </row>
    <row r="112" s="3" customFormat="1" ht="12.75">
      <c r="P112" s="225"/>
    </row>
    <row r="113" s="3" customFormat="1" ht="12.75">
      <c r="P113" s="225"/>
    </row>
    <row r="114" s="3" customFormat="1" ht="12.75">
      <c r="P114" s="225"/>
    </row>
    <row r="115" s="3" customFormat="1" ht="12.75">
      <c r="P115" s="225"/>
    </row>
    <row r="116" s="3" customFormat="1" ht="12.75">
      <c r="P116" s="225"/>
    </row>
    <row r="117" s="3" customFormat="1" ht="12.75">
      <c r="P117" s="225"/>
    </row>
    <row r="118" s="3" customFormat="1" ht="12.75">
      <c r="P118" s="225"/>
    </row>
    <row r="119" s="3" customFormat="1" ht="12.75">
      <c r="P119" s="225"/>
    </row>
    <row r="120" s="3" customFormat="1" ht="12.75">
      <c r="P120" s="225"/>
    </row>
    <row r="121" s="3" customFormat="1" ht="12.75">
      <c r="P121" s="225"/>
    </row>
    <row r="122" s="3" customFormat="1" ht="12.75">
      <c r="P122" s="225"/>
    </row>
    <row r="123" s="3" customFormat="1" ht="12.75">
      <c r="P123" s="225"/>
    </row>
    <row r="124" s="3" customFormat="1" ht="12.75">
      <c r="P124" s="225"/>
    </row>
    <row r="125" s="3" customFormat="1" ht="12.75">
      <c r="P125" s="225"/>
    </row>
    <row r="126" s="3" customFormat="1" ht="12.75">
      <c r="P126" s="225"/>
    </row>
    <row r="127" s="3" customFormat="1" ht="12.75">
      <c r="P127" s="225"/>
    </row>
    <row r="128" s="3" customFormat="1" ht="12.75">
      <c r="P128" s="225"/>
    </row>
    <row r="129" s="3" customFormat="1" ht="12.75">
      <c r="P129" s="225"/>
    </row>
    <row r="130" s="3" customFormat="1" ht="12.75">
      <c r="P130" s="225"/>
    </row>
    <row r="131" s="3" customFormat="1" ht="12.75">
      <c r="P131" s="225"/>
    </row>
    <row r="132" s="3" customFormat="1" ht="12.75">
      <c r="P132" s="225"/>
    </row>
    <row r="133" s="3" customFormat="1" ht="12.75">
      <c r="P133" s="225"/>
    </row>
    <row r="134" s="3" customFormat="1" ht="12.75">
      <c r="P134" s="225"/>
    </row>
    <row r="135" s="3" customFormat="1" ht="12.75">
      <c r="P135" s="225"/>
    </row>
    <row r="136" s="3" customFormat="1" ht="12.75">
      <c r="P136" s="225"/>
    </row>
    <row r="137" s="3" customFormat="1" ht="12.75">
      <c r="P137" s="225"/>
    </row>
    <row r="138" s="3" customFormat="1" ht="12.75">
      <c r="P138" s="225"/>
    </row>
    <row r="139" s="3" customFormat="1" ht="12.75">
      <c r="P139" s="225"/>
    </row>
    <row r="140" s="3" customFormat="1" ht="12.75">
      <c r="P140" s="225"/>
    </row>
    <row r="141" s="3" customFormat="1" ht="12.75">
      <c r="P141" s="225"/>
    </row>
    <row r="142" s="3" customFormat="1" ht="12.75">
      <c r="P142" s="225"/>
    </row>
    <row r="143" s="3" customFormat="1" ht="12.75">
      <c r="P143" s="225"/>
    </row>
    <row r="144" s="3" customFormat="1" ht="12.75">
      <c r="P144" s="225"/>
    </row>
    <row r="145" s="3" customFormat="1" ht="12.75">
      <c r="P145" s="225"/>
    </row>
    <row r="146" s="3" customFormat="1" ht="12.75">
      <c r="P146" s="225"/>
    </row>
    <row r="147" s="3" customFormat="1" ht="12.75">
      <c r="P147" s="225"/>
    </row>
    <row r="148" s="3" customFormat="1" ht="12.75">
      <c r="P148" s="225"/>
    </row>
    <row r="149" s="3" customFormat="1" ht="12.75">
      <c r="P149" s="225"/>
    </row>
    <row r="150" s="3" customFormat="1" ht="12.75">
      <c r="P150" s="225"/>
    </row>
    <row r="151" s="3" customFormat="1" ht="12.75">
      <c r="P151" s="225"/>
    </row>
    <row r="152" s="3" customFormat="1" ht="12.75">
      <c r="P152" s="225"/>
    </row>
    <row r="153" s="3" customFormat="1" ht="12.75">
      <c r="P153" s="225"/>
    </row>
    <row r="154" s="3" customFormat="1" ht="12.75">
      <c r="P154" s="225"/>
    </row>
    <row r="155" s="3" customFormat="1" ht="12.75">
      <c r="P155" s="225"/>
    </row>
    <row r="156" s="3" customFormat="1" ht="12.75">
      <c r="P156" s="225"/>
    </row>
    <row r="157" s="3" customFormat="1" ht="12.75">
      <c r="P157" s="225"/>
    </row>
    <row r="158" s="3" customFormat="1" ht="12.75">
      <c r="P158" s="225"/>
    </row>
    <row r="159" s="3" customFormat="1" ht="12.75">
      <c r="P159" s="225"/>
    </row>
    <row r="160" s="3" customFormat="1" ht="12.75">
      <c r="P160" s="225"/>
    </row>
    <row r="161" s="3" customFormat="1" ht="12.75">
      <c r="P161" s="225"/>
    </row>
    <row r="162" s="3" customFormat="1" ht="12.75">
      <c r="P162" s="225"/>
    </row>
    <row r="163" s="3" customFormat="1" ht="12.75">
      <c r="P163" s="225"/>
    </row>
    <row r="164" s="3" customFormat="1" ht="12.75">
      <c r="P164" s="225"/>
    </row>
    <row r="165" s="3" customFormat="1" ht="12.75">
      <c r="P165" s="225"/>
    </row>
    <row r="166" s="3" customFormat="1" ht="12.75">
      <c r="P166" s="225"/>
    </row>
    <row r="167" s="3" customFormat="1" ht="12.75">
      <c r="P167" s="225"/>
    </row>
    <row r="168" s="3" customFormat="1" ht="12.75">
      <c r="P168" s="225"/>
    </row>
    <row r="169" s="3" customFormat="1" ht="12.75">
      <c r="P169" s="225"/>
    </row>
    <row r="170" s="3" customFormat="1" ht="12.75">
      <c r="P170" s="225"/>
    </row>
    <row r="171" s="3" customFormat="1" ht="12.75">
      <c r="P171" s="225"/>
    </row>
    <row r="172" s="3" customFormat="1" ht="12.75">
      <c r="P172" s="225"/>
    </row>
    <row r="173" s="3" customFormat="1" ht="12.75">
      <c r="P173" s="225"/>
    </row>
    <row r="174" s="3" customFormat="1" ht="12.75">
      <c r="P174" s="225"/>
    </row>
    <row r="175" s="3" customFormat="1" ht="12.75">
      <c r="P175" s="225"/>
    </row>
    <row r="176" s="3" customFormat="1" ht="12.75">
      <c r="P176" s="225"/>
    </row>
    <row r="177" s="3" customFormat="1" ht="12.75">
      <c r="P177" s="225"/>
    </row>
    <row r="178" s="3" customFormat="1" ht="12.75">
      <c r="P178" s="225"/>
    </row>
    <row r="179" s="3" customFormat="1" ht="12.75">
      <c r="P179" s="225"/>
    </row>
    <row r="180" s="3" customFormat="1" ht="12.75">
      <c r="P180" s="225"/>
    </row>
    <row r="181" s="3" customFormat="1" ht="12.75">
      <c r="P181" s="225"/>
    </row>
    <row r="182" s="3" customFormat="1" ht="12.75">
      <c r="P182" s="225"/>
    </row>
    <row r="183" s="3" customFormat="1" ht="12.75">
      <c r="P183" s="225"/>
    </row>
    <row r="184" s="3" customFormat="1" ht="12.75">
      <c r="P184" s="225"/>
    </row>
    <row r="185" s="3" customFormat="1" ht="12.75">
      <c r="P185" s="225"/>
    </row>
    <row r="186" s="3" customFormat="1" ht="12.75">
      <c r="P186" s="225"/>
    </row>
    <row r="187" s="3" customFormat="1" ht="12.75">
      <c r="P187" s="225"/>
    </row>
    <row r="188" s="3" customFormat="1" ht="12.75">
      <c r="P188" s="225"/>
    </row>
    <row r="189" s="3" customFormat="1" ht="12.75">
      <c r="P189" s="225"/>
    </row>
    <row r="190" s="3" customFormat="1" ht="12.75">
      <c r="P190" s="225"/>
    </row>
    <row r="191" s="3" customFormat="1" ht="12.75">
      <c r="P191" s="225"/>
    </row>
    <row r="192" s="3" customFormat="1" ht="12.75">
      <c r="P192" s="225"/>
    </row>
    <row r="193" s="3" customFormat="1" ht="12.75">
      <c r="P193" s="225"/>
    </row>
    <row r="194" s="3" customFormat="1" ht="12.75">
      <c r="P194" s="225"/>
    </row>
    <row r="195" s="3" customFormat="1" ht="12.75">
      <c r="P195" s="225"/>
    </row>
    <row r="196" s="3" customFormat="1" ht="12.75">
      <c r="P196" s="225"/>
    </row>
    <row r="197" s="3" customFormat="1" ht="12.75">
      <c r="P197" s="225"/>
    </row>
    <row r="198" s="3" customFormat="1" ht="12.75">
      <c r="P198" s="225"/>
    </row>
    <row r="199" s="3" customFormat="1" ht="12.75">
      <c r="P199" s="225"/>
    </row>
    <row r="200" s="3" customFormat="1" ht="12.75">
      <c r="P200" s="225"/>
    </row>
    <row r="201" s="3" customFormat="1" ht="12.75">
      <c r="P201" s="225"/>
    </row>
    <row r="202" s="3" customFormat="1" ht="12.75">
      <c r="P202" s="225"/>
    </row>
    <row r="203" s="3" customFormat="1" ht="12.75">
      <c r="P203" s="225"/>
    </row>
    <row r="204" s="3" customFormat="1" ht="12.75">
      <c r="P204" s="225"/>
    </row>
    <row r="205" s="3" customFormat="1" ht="12.75">
      <c r="P205" s="225"/>
    </row>
    <row r="206" s="3" customFormat="1" ht="12.75">
      <c r="P206" s="225"/>
    </row>
    <row r="207" s="3" customFormat="1" ht="12.75">
      <c r="P207" s="225"/>
    </row>
    <row r="208" s="3" customFormat="1" ht="12.75">
      <c r="P208" s="225"/>
    </row>
    <row r="209" s="3" customFormat="1" ht="12.75">
      <c r="P209" s="225"/>
    </row>
    <row r="210" s="3" customFormat="1" ht="12.75">
      <c r="P210" s="225"/>
    </row>
    <row r="211" s="3" customFormat="1" ht="12.75">
      <c r="P211" s="225"/>
    </row>
    <row r="212" s="3" customFormat="1" ht="12.75">
      <c r="P212" s="225"/>
    </row>
    <row r="213" s="3" customFormat="1" ht="12.75">
      <c r="P213" s="225"/>
    </row>
    <row r="214" s="3" customFormat="1" ht="12.75">
      <c r="P214" s="225"/>
    </row>
    <row r="215" s="3" customFormat="1" ht="12.75">
      <c r="P215" s="225"/>
    </row>
    <row r="216" s="3" customFormat="1" ht="12.75">
      <c r="P216" s="225"/>
    </row>
    <row r="217" s="3" customFormat="1" ht="12.75">
      <c r="P217" s="225"/>
    </row>
    <row r="218" s="3" customFormat="1" ht="12.75">
      <c r="P218" s="225"/>
    </row>
    <row r="219" s="3" customFormat="1" ht="12.75">
      <c r="P219" s="225"/>
    </row>
    <row r="220" s="3" customFormat="1" ht="12.75">
      <c r="P220" s="225"/>
    </row>
    <row r="221" s="3" customFormat="1" ht="12.75">
      <c r="P221" s="225"/>
    </row>
    <row r="222" s="3" customFormat="1" ht="12.75">
      <c r="P222" s="225"/>
    </row>
    <row r="223" s="3" customFormat="1" ht="12.75">
      <c r="P223" s="225"/>
    </row>
    <row r="224" s="3" customFormat="1" ht="12.75">
      <c r="P224" s="225"/>
    </row>
    <row r="225" s="3" customFormat="1" ht="12.75">
      <c r="P225" s="225"/>
    </row>
    <row r="226" s="3" customFormat="1" ht="12.75">
      <c r="P226" s="225"/>
    </row>
    <row r="227" s="3" customFormat="1" ht="12.75">
      <c r="P227" s="225"/>
    </row>
    <row r="228" s="3" customFormat="1" ht="12.75">
      <c r="P228" s="225"/>
    </row>
    <row r="229" s="3" customFormat="1" ht="12.75">
      <c r="P229" s="225"/>
    </row>
    <row r="230" s="3" customFormat="1" ht="12.75">
      <c r="P230" s="225"/>
    </row>
    <row r="231" s="3" customFormat="1" ht="12.75">
      <c r="P231" s="225"/>
    </row>
    <row r="232" s="3" customFormat="1" ht="12.75">
      <c r="P232" s="225"/>
    </row>
    <row r="233" s="3" customFormat="1" ht="12.75">
      <c r="P233" s="225"/>
    </row>
    <row r="234" s="3" customFormat="1" ht="12.75">
      <c r="P234" s="225"/>
    </row>
    <row r="235" s="3" customFormat="1" ht="12.75">
      <c r="P235" s="225"/>
    </row>
    <row r="236" s="3" customFormat="1" ht="12.75">
      <c r="P236" s="225"/>
    </row>
    <row r="237" s="3" customFormat="1" ht="12.75">
      <c r="P237" s="225"/>
    </row>
    <row r="238" s="3" customFormat="1" ht="12.75">
      <c r="P238" s="225"/>
    </row>
    <row r="239" s="3" customFormat="1" ht="12.75">
      <c r="P239" s="225"/>
    </row>
    <row r="240" s="3" customFormat="1" ht="12.75">
      <c r="P240" s="225"/>
    </row>
    <row r="241" s="3" customFormat="1" ht="12.75">
      <c r="P241" s="225"/>
    </row>
    <row r="242" s="3" customFormat="1" ht="12.75">
      <c r="P242" s="225"/>
    </row>
    <row r="243" s="3" customFormat="1" ht="12.75">
      <c r="P243" s="225"/>
    </row>
    <row r="244" s="3" customFormat="1" ht="12.75">
      <c r="P244" s="225"/>
    </row>
    <row r="245" s="3" customFormat="1" ht="12.75">
      <c r="P245" s="225"/>
    </row>
    <row r="246" s="3" customFormat="1" ht="12.75">
      <c r="P246" s="225"/>
    </row>
    <row r="247" s="3" customFormat="1" ht="12.75">
      <c r="P247" s="225"/>
    </row>
    <row r="248" s="3" customFormat="1" ht="12.75">
      <c r="P248" s="225"/>
    </row>
    <row r="249" s="3" customFormat="1" ht="12.75">
      <c r="P249" s="225"/>
    </row>
    <row r="250" s="3" customFormat="1" ht="12.75">
      <c r="P250" s="225"/>
    </row>
    <row r="251" s="3" customFormat="1" ht="12.75">
      <c r="P251" s="225"/>
    </row>
    <row r="252" s="3" customFormat="1" ht="12.75">
      <c r="P252" s="225"/>
    </row>
    <row r="253" s="3" customFormat="1" ht="12.75">
      <c r="P253" s="225"/>
    </row>
    <row r="254" s="3" customFormat="1" ht="12.75">
      <c r="P254" s="225"/>
    </row>
    <row r="255" s="3" customFormat="1" ht="12.75">
      <c r="P255" s="225"/>
    </row>
    <row r="256" s="3" customFormat="1" ht="12.75">
      <c r="P256" s="225"/>
    </row>
    <row r="257" s="3" customFormat="1" ht="12.75">
      <c r="P257" s="225"/>
    </row>
    <row r="258" s="3" customFormat="1" ht="12.75">
      <c r="P258" s="225"/>
    </row>
    <row r="259" s="3" customFormat="1" ht="12.75">
      <c r="P259" s="225"/>
    </row>
    <row r="260" s="3" customFormat="1" ht="12.75">
      <c r="P260" s="225"/>
    </row>
    <row r="261" s="3" customFormat="1" ht="12.75">
      <c r="P261" s="225"/>
    </row>
    <row r="262" s="3" customFormat="1" ht="12.75">
      <c r="P262" s="225"/>
    </row>
    <row r="263" s="3" customFormat="1" ht="12.75">
      <c r="P263" s="225"/>
    </row>
    <row r="264" s="3" customFormat="1" ht="12.75">
      <c r="P264" s="225"/>
    </row>
    <row r="265" s="3" customFormat="1" ht="12.75">
      <c r="P265" s="225"/>
    </row>
    <row r="266" s="3" customFormat="1" ht="12.75">
      <c r="P266" s="225"/>
    </row>
    <row r="267" s="3" customFormat="1" ht="12.75">
      <c r="P267" s="225"/>
    </row>
    <row r="268" s="3" customFormat="1" ht="12.75">
      <c r="P268" s="225"/>
    </row>
    <row r="269" s="3" customFormat="1" ht="12.75">
      <c r="P269" s="225"/>
    </row>
    <row r="270" s="3" customFormat="1" ht="12.75">
      <c r="P270" s="225"/>
    </row>
    <row r="271" s="3" customFormat="1" ht="12.75">
      <c r="P271" s="225"/>
    </row>
    <row r="272" s="3" customFormat="1" ht="12.75">
      <c r="P272" s="225"/>
    </row>
    <row r="273" s="3" customFormat="1" ht="12.75">
      <c r="P273" s="225"/>
    </row>
    <row r="274" s="3" customFormat="1" ht="12.75">
      <c r="P274" s="225"/>
    </row>
    <row r="275" s="3" customFormat="1" ht="12.75">
      <c r="P275" s="225"/>
    </row>
    <row r="276" s="3" customFormat="1" ht="12.75">
      <c r="P276" s="225"/>
    </row>
    <row r="277" s="3" customFormat="1" ht="12.75">
      <c r="P277" s="225"/>
    </row>
    <row r="278" s="3" customFormat="1" ht="12.75">
      <c r="P278" s="225"/>
    </row>
    <row r="279" s="3" customFormat="1" ht="12.75">
      <c r="P279" s="225"/>
    </row>
    <row r="280" s="3" customFormat="1" ht="12.75">
      <c r="P280" s="225"/>
    </row>
    <row r="281" s="3" customFormat="1" ht="12.75">
      <c r="P281" s="225"/>
    </row>
    <row r="282" s="3" customFormat="1" ht="12.75">
      <c r="P282" s="225"/>
    </row>
    <row r="283" s="3" customFormat="1" ht="12.75">
      <c r="P283" s="225"/>
    </row>
    <row r="284" s="3" customFormat="1" ht="12.75">
      <c r="P284" s="225"/>
    </row>
    <row r="285" s="3" customFormat="1" ht="12.75">
      <c r="P285" s="225"/>
    </row>
    <row r="286" s="3" customFormat="1" ht="12.75">
      <c r="P286" s="225"/>
    </row>
    <row r="287" s="3" customFormat="1" ht="12.75">
      <c r="P287" s="225"/>
    </row>
    <row r="288" s="3" customFormat="1" ht="12.75">
      <c r="P288" s="225"/>
    </row>
    <row r="289" s="3" customFormat="1" ht="12.75">
      <c r="P289" s="225"/>
    </row>
    <row r="290" s="3" customFormat="1" ht="12.75">
      <c r="P290" s="225"/>
    </row>
    <row r="291" s="3" customFormat="1" ht="12.75">
      <c r="P291" s="225"/>
    </row>
    <row r="292" s="3" customFormat="1" ht="12.75">
      <c r="P292" s="225"/>
    </row>
    <row r="293" s="3" customFormat="1" ht="12.75">
      <c r="P293" s="225"/>
    </row>
    <row r="294" s="3" customFormat="1" ht="12.75">
      <c r="P294" s="225"/>
    </row>
    <row r="295" s="3" customFormat="1" ht="12.75">
      <c r="P295" s="225"/>
    </row>
    <row r="296" s="3" customFormat="1" ht="12.75">
      <c r="P296" s="225"/>
    </row>
    <row r="297" s="3" customFormat="1" ht="12.75">
      <c r="P297" s="225"/>
    </row>
    <row r="298" s="3" customFormat="1" ht="12.75">
      <c r="P298" s="225"/>
    </row>
    <row r="299" s="3" customFormat="1" ht="12.75">
      <c r="P299" s="225"/>
    </row>
    <row r="300" s="3" customFormat="1" ht="12.75">
      <c r="P300" s="225"/>
    </row>
    <row r="301" s="3" customFormat="1" ht="12.75">
      <c r="P301" s="225"/>
    </row>
    <row r="302" s="3" customFormat="1" ht="12.75">
      <c r="P302" s="225"/>
    </row>
    <row r="303" s="3" customFormat="1" ht="12.75">
      <c r="P303" s="225"/>
    </row>
    <row r="304" s="3" customFormat="1" ht="12.75">
      <c r="P304" s="225"/>
    </row>
    <row r="305" s="3" customFormat="1" ht="12.75">
      <c r="P305" s="225"/>
    </row>
    <row r="306" s="3" customFormat="1" ht="12.75">
      <c r="P306" s="225"/>
    </row>
    <row r="307" s="3" customFormat="1" ht="12.75">
      <c r="P307" s="225"/>
    </row>
    <row r="308" s="3" customFormat="1" ht="12.75">
      <c r="P308" s="225"/>
    </row>
    <row r="309" s="3" customFormat="1" ht="12.75">
      <c r="P309" s="225"/>
    </row>
    <row r="310" s="3" customFormat="1" ht="12.75">
      <c r="P310" s="225"/>
    </row>
    <row r="311" s="3" customFormat="1" ht="12.75">
      <c r="P311" s="225"/>
    </row>
    <row r="312" s="3" customFormat="1" ht="12.75">
      <c r="P312" s="225"/>
    </row>
    <row r="313" s="3" customFormat="1" ht="12.75">
      <c r="P313" s="225"/>
    </row>
    <row r="314" s="3" customFormat="1" ht="12.75">
      <c r="P314" s="225"/>
    </row>
    <row r="315" s="3" customFormat="1" ht="12.75">
      <c r="P315" s="225"/>
    </row>
    <row r="316" s="3" customFormat="1" ht="12.75">
      <c r="P316" s="225"/>
    </row>
    <row r="317" s="3" customFormat="1" ht="12.75">
      <c r="P317" s="225"/>
    </row>
    <row r="318" s="3" customFormat="1" ht="12.75">
      <c r="P318" s="225"/>
    </row>
    <row r="319" s="3" customFormat="1" ht="12.75">
      <c r="P319" s="225"/>
    </row>
    <row r="320" s="3" customFormat="1" ht="12.75">
      <c r="P320" s="225"/>
    </row>
    <row r="321" s="3" customFormat="1" ht="12.75">
      <c r="P321" s="225"/>
    </row>
    <row r="322" s="3" customFormat="1" ht="12.75">
      <c r="P322" s="225"/>
    </row>
    <row r="323" s="3" customFormat="1" ht="12.75">
      <c r="P323" s="225"/>
    </row>
    <row r="324" s="3" customFormat="1" ht="12.75">
      <c r="P324" s="225"/>
    </row>
    <row r="325" s="3" customFormat="1" ht="12.75">
      <c r="P325" s="225"/>
    </row>
    <row r="326" s="3" customFormat="1" ht="12.75">
      <c r="P326" s="225"/>
    </row>
    <row r="327" s="3" customFormat="1" ht="12.75">
      <c r="P327" s="225"/>
    </row>
    <row r="328" s="3" customFormat="1" ht="12.75">
      <c r="P328" s="225"/>
    </row>
    <row r="329" s="3" customFormat="1" ht="12.75">
      <c r="P329" s="225"/>
    </row>
    <row r="330" s="3" customFormat="1" ht="12.75">
      <c r="P330" s="225"/>
    </row>
    <row r="331" s="3" customFormat="1" ht="12.75">
      <c r="P331" s="225"/>
    </row>
    <row r="332" s="3" customFormat="1" ht="12.75">
      <c r="P332" s="225"/>
    </row>
    <row r="333" s="3" customFormat="1" ht="12.75">
      <c r="P333" s="225"/>
    </row>
    <row r="334" s="3" customFormat="1" ht="12.75">
      <c r="P334" s="225"/>
    </row>
    <row r="335" s="3" customFormat="1" ht="12.75">
      <c r="P335" s="225"/>
    </row>
    <row r="336" s="3" customFormat="1" ht="12.75">
      <c r="P336" s="225"/>
    </row>
    <row r="337" s="3" customFormat="1" ht="12.75">
      <c r="P337" s="225"/>
    </row>
    <row r="338" s="3" customFormat="1" ht="12.75">
      <c r="P338" s="225"/>
    </row>
    <row r="339" s="3" customFormat="1" ht="12.75">
      <c r="P339" s="225"/>
    </row>
    <row r="340" s="3" customFormat="1" ht="12.75">
      <c r="P340" s="225"/>
    </row>
    <row r="341" s="3" customFormat="1" ht="12.75">
      <c r="P341" s="225"/>
    </row>
    <row r="342" s="3" customFormat="1" ht="12.75">
      <c r="P342" s="225"/>
    </row>
    <row r="343" s="3" customFormat="1" ht="12.75">
      <c r="P343" s="225"/>
    </row>
    <row r="344" s="3" customFormat="1" ht="12.75">
      <c r="P344" s="225"/>
    </row>
    <row r="345" s="3" customFormat="1" ht="12.75">
      <c r="P345" s="225"/>
    </row>
    <row r="346" s="3" customFormat="1" ht="12.75">
      <c r="P346" s="225"/>
    </row>
    <row r="347" s="3" customFormat="1" ht="12.75">
      <c r="P347" s="225"/>
    </row>
    <row r="348" s="3" customFormat="1" ht="12.75">
      <c r="P348" s="225"/>
    </row>
    <row r="349" s="3" customFormat="1" ht="12.75">
      <c r="P349" s="225"/>
    </row>
    <row r="350" s="3" customFormat="1" ht="12.75">
      <c r="P350" s="225"/>
    </row>
    <row r="351" s="3" customFormat="1" ht="12.75">
      <c r="P351" s="225"/>
    </row>
    <row r="352" s="3" customFormat="1" ht="12.75">
      <c r="P352" s="225"/>
    </row>
    <row r="353" s="3" customFormat="1" ht="12.75">
      <c r="P353" s="225"/>
    </row>
    <row r="354" s="3" customFormat="1" ht="12.75">
      <c r="P354" s="225"/>
    </row>
    <row r="355" s="3" customFormat="1" ht="12.75">
      <c r="P355" s="225"/>
    </row>
    <row r="356" s="3" customFormat="1" ht="12.75">
      <c r="P356" s="225"/>
    </row>
    <row r="357" s="3" customFormat="1" ht="12.75">
      <c r="P357" s="225"/>
    </row>
    <row r="358" s="3" customFormat="1" ht="12.75">
      <c r="P358" s="225"/>
    </row>
    <row r="359" s="3" customFormat="1" ht="12.75">
      <c r="P359" s="225"/>
    </row>
    <row r="360" s="3" customFormat="1" ht="12.75">
      <c r="P360" s="225"/>
    </row>
    <row r="361" s="3" customFormat="1" ht="12.75">
      <c r="P361" s="225"/>
    </row>
    <row r="362" s="3" customFormat="1" ht="12.75">
      <c r="P362" s="225"/>
    </row>
    <row r="363" s="3" customFormat="1" ht="12.75">
      <c r="P363" s="225"/>
    </row>
    <row r="364" s="3" customFormat="1" ht="12.75">
      <c r="P364" s="225"/>
    </row>
    <row r="365" s="3" customFormat="1" ht="12.75">
      <c r="P365" s="225"/>
    </row>
    <row r="366" s="3" customFormat="1" ht="12.75">
      <c r="P366" s="225"/>
    </row>
    <row r="367" s="3" customFormat="1" ht="12.75">
      <c r="P367" s="225"/>
    </row>
    <row r="368" s="3" customFormat="1" ht="12.75">
      <c r="P368" s="225"/>
    </row>
    <row r="369" s="3" customFormat="1" ht="12.75">
      <c r="P369" s="225"/>
    </row>
    <row r="370" s="3" customFormat="1" ht="12.75">
      <c r="P370" s="225"/>
    </row>
    <row r="371" s="3" customFormat="1" ht="12.75">
      <c r="P371" s="225"/>
    </row>
    <row r="372" s="3" customFormat="1" ht="12.75">
      <c r="P372" s="225"/>
    </row>
    <row r="373" s="3" customFormat="1" ht="12.75">
      <c r="P373" s="225"/>
    </row>
    <row r="374" s="3" customFormat="1" ht="12.75">
      <c r="P374" s="225"/>
    </row>
    <row r="375" s="3" customFormat="1" ht="12.75">
      <c r="P375" s="225"/>
    </row>
    <row r="376" s="3" customFormat="1" ht="12.75">
      <c r="P376" s="225"/>
    </row>
    <row r="377" s="3" customFormat="1" ht="12.75">
      <c r="P377" s="225"/>
    </row>
    <row r="378" s="3" customFormat="1" ht="12.75">
      <c r="P378" s="225"/>
    </row>
    <row r="379" s="3" customFormat="1" ht="12.75">
      <c r="P379" s="225"/>
    </row>
    <row r="380" s="3" customFormat="1" ht="12.75">
      <c r="P380" s="225"/>
    </row>
    <row r="381" s="3" customFormat="1" ht="12.75">
      <c r="P381" s="225"/>
    </row>
    <row r="382" s="3" customFormat="1" ht="12.75">
      <c r="P382" s="225"/>
    </row>
    <row r="383" s="3" customFormat="1" ht="12.75">
      <c r="P383" s="225"/>
    </row>
    <row r="384" s="3" customFormat="1" ht="12.75">
      <c r="P384" s="225"/>
    </row>
    <row r="385" s="3" customFormat="1" ht="12.75">
      <c r="P385" s="225"/>
    </row>
    <row r="386" s="3" customFormat="1" ht="12.75">
      <c r="P386" s="225"/>
    </row>
    <row r="387" s="3" customFormat="1" ht="12.75">
      <c r="P387" s="225"/>
    </row>
    <row r="388" s="3" customFormat="1" ht="12.75">
      <c r="P388" s="225"/>
    </row>
    <row r="389" s="3" customFormat="1" ht="12.75">
      <c r="P389" s="225"/>
    </row>
    <row r="390" s="3" customFormat="1" ht="12.75">
      <c r="P390" s="225"/>
    </row>
    <row r="391" s="3" customFormat="1" ht="12.75">
      <c r="P391" s="225"/>
    </row>
    <row r="392" s="3" customFormat="1" ht="12.75">
      <c r="P392" s="225"/>
    </row>
    <row r="393" s="3" customFormat="1" ht="12.75">
      <c r="P393" s="225"/>
    </row>
    <row r="394" s="3" customFormat="1" ht="12.75">
      <c r="P394" s="225"/>
    </row>
    <row r="395" s="3" customFormat="1" ht="12.75">
      <c r="P395" s="225"/>
    </row>
    <row r="396" s="3" customFormat="1" ht="12.75">
      <c r="P396" s="225"/>
    </row>
    <row r="397" s="3" customFormat="1" ht="12.75">
      <c r="P397" s="225"/>
    </row>
    <row r="398" s="3" customFormat="1" ht="12.75">
      <c r="P398" s="225"/>
    </row>
    <row r="399" s="3" customFormat="1" ht="12.75">
      <c r="P399" s="225"/>
    </row>
    <row r="400" s="3" customFormat="1" ht="12.75">
      <c r="P400" s="225"/>
    </row>
    <row r="401" s="3" customFormat="1" ht="12.75">
      <c r="P401" s="225"/>
    </row>
    <row r="402" s="3" customFormat="1" ht="12.75">
      <c r="P402" s="225"/>
    </row>
    <row r="403" s="3" customFormat="1" ht="12.75">
      <c r="P403" s="225"/>
    </row>
    <row r="404" s="3" customFormat="1" ht="12.75">
      <c r="P404" s="225"/>
    </row>
    <row r="405" s="3" customFormat="1" ht="12.75">
      <c r="P405" s="225"/>
    </row>
    <row r="406" s="3" customFormat="1" ht="12.75">
      <c r="P406" s="225"/>
    </row>
    <row r="407" s="3" customFormat="1" ht="12.75">
      <c r="P407" s="225"/>
    </row>
    <row r="408" s="3" customFormat="1" ht="12.75">
      <c r="P408" s="225"/>
    </row>
    <row r="409" s="3" customFormat="1" ht="12.75">
      <c r="P409" s="225"/>
    </row>
    <row r="410" s="3" customFormat="1" ht="12.75">
      <c r="P410" s="225"/>
    </row>
    <row r="411" s="3" customFormat="1" ht="12.75">
      <c r="P411" s="225"/>
    </row>
    <row r="412" s="3" customFormat="1" ht="12.75">
      <c r="P412" s="225"/>
    </row>
    <row r="413" s="3" customFormat="1" ht="12.75">
      <c r="P413" s="225"/>
    </row>
    <row r="414" s="3" customFormat="1" ht="12.75">
      <c r="P414" s="225"/>
    </row>
    <row r="415" s="3" customFormat="1" ht="12.75">
      <c r="P415" s="225"/>
    </row>
    <row r="416" s="3" customFormat="1" ht="12.75">
      <c r="P416" s="225"/>
    </row>
    <row r="417" s="3" customFormat="1" ht="12.75">
      <c r="P417" s="225"/>
    </row>
    <row r="418" s="3" customFormat="1" ht="12.75">
      <c r="P418" s="225"/>
    </row>
    <row r="419" s="3" customFormat="1" ht="12.75">
      <c r="P419" s="225"/>
    </row>
    <row r="420" s="3" customFormat="1" ht="12.75">
      <c r="P420" s="225"/>
    </row>
    <row r="421" s="3" customFormat="1" ht="12.75">
      <c r="P421" s="225"/>
    </row>
    <row r="422" s="3" customFormat="1" ht="12.75">
      <c r="P422" s="225"/>
    </row>
    <row r="423" s="3" customFormat="1" ht="12.75">
      <c r="P423" s="225"/>
    </row>
    <row r="424" s="3" customFormat="1" ht="12.75">
      <c r="P424" s="225"/>
    </row>
    <row r="425" s="3" customFormat="1" ht="12.75">
      <c r="P425" s="225"/>
    </row>
    <row r="426" s="3" customFormat="1" ht="12.75">
      <c r="P426" s="225"/>
    </row>
    <row r="427" s="3" customFormat="1" ht="12.75">
      <c r="P427" s="225"/>
    </row>
    <row r="428" s="3" customFormat="1" ht="12.75">
      <c r="P428" s="225"/>
    </row>
    <row r="429" s="3" customFormat="1" ht="12.75">
      <c r="P429" s="225"/>
    </row>
    <row r="430" s="3" customFormat="1" ht="12.75">
      <c r="P430" s="225"/>
    </row>
    <row r="431" s="3" customFormat="1" ht="12.75">
      <c r="P431" s="225"/>
    </row>
    <row r="432" s="3" customFormat="1" ht="12.75">
      <c r="P432" s="225"/>
    </row>
    <row r="433" s="3" customFormat="1" ht="12.75">
      <c r="P433" s="225"/>
    </row>
    <row r="434" s="3" customFormat="1" ht="12.75">
      <c r="P434" s="225"/>
    </row>
    <row r="435" s="3" customFormat="1" ht="12.75">
      <c r="P435" s="225"/>
    </row>
    <row r="436" s="3" customFormat="1" ht="12.75">
      <c r="P436" s="225"/>
    </row>
    <row r="437" s="3" customFormat="1" ht="12.75">
      <c r="P437" s="225"/>
    </row>
    <row r="438" s="3" customFormat="1" ht="12.75">
      <c r="P438" s="225"/>
    </row>
    <row r="439" s="3" customFormat="1" ht="12.75">
      <c r="P439" s="225"/>
    </row>
    <row r="440" s="3" customFormat="1" ht="12.75">
      <c r="P440" s="225"/>
    </row>
    <row r="441" s="3" customFormat="1" ht="12.75">
      <c r="P441" s="225"/>
    </row>
    <row r="442" s="3" customFormat="1" ht="12.75">
      <c r="P442" s="225"/>
    </row>
    <row r="443" s="3" customFormat="1" ht="12.75">
      <c r="P443" s="225"/>
    </row>
    <row r="444" s="3" customFormat="1" ht="12.75">
      <c r="P444" s="225"/>
    </row>
    <row r="445" s="3" customFormat="1" ht="12.75">
      <c r="P445" s="225"/>
    </row>
    <row r="446" s="3" customFormat="1" ht="12.75">
      <c r="P446" s="225"/>
    </row>
    <row r="447" s="3" customFormat="1" ht="12.75">
      <c r="P447" s="225"/>
    </row>
    <row r="448" s="3" customFormat="1" ht="12.75">
      <c r="P448" s="225"/>
    </row>
    <row r="449" s="3" customFormat="1" ht="12.75">
      <c r="P449" s="225"/>
    </row>
    <row r="450" s="3" customFormat="1" ht="12.75">
      <c r="P450" s="225"/>
    </row>
    <row r="451" s="3" customFormat="1" ht="12.75">
      <c r="P451" s="225"/>
    </row>
    <row r="452" s="3" customFormat="1" ht="12.75">
      <c r="P452" s="225"/>
    </row>
    <row r="453" s="3" customFormat="1" ht="12.75">
      <c r="P453" s="225"/>
    </row>
    <row r="454" s="3" customFormat="1" ht="12.75">
      <c r="P454" s="225"/>
    </row>
    <row r="455" s="3" customFormat="1" ht="12.75">
      <c r="P455" s="225"/>
    </row>
    <row r="456" s="3" customFormat="1" ht="12.75">
      <c r="P456" s="225"/>
    </row>
    <row r="457" s="3" customFormat="1" ht="12.75">
      <c r="P457" s="225"/>
    </row>
    <row r="458" s="3" customFormat="1" ht="12.75">
      <c r="P458" s="225"/>
    </row>
    <row r="459" s="3" customFormat="1" ht="12.75">
      <c r="P459" s="225"/>
    </row>
    <row r="460" s="3" customFormat="1" ht="12.75">
      <c r="P460" s="225"/>
    </row>
    <row r="461" s="3" customFormat="1" ht="12.75">
      <c r="P461" s="225"/>
    </row>
    <row r="462" s="3" customFormat="1" ht="12.75">
      <c r="P462" s="225"/>
    </row>
    <row r="463" s="3" customFormat="1" ht="12.75">
      <c r="P463" s="225"/>
    </row>
    <row r="464" s="3" customFormat="1" ht="12.75">
      <c r="P464" s="225"/>
    </row>
    <row r="465" s="3" customFormat="1" ht="12.75">
      <c r="P465" s="225"/>
    </row>
    <row r="466" s="3" customFormat="1" ht="12.75">
      <c r="P466" s="225"/>
    </row>
    <row r="467" s="3" customFormat="1" ht="12.75">
      <c r="P467" s="225"/>
    </row>
    <row r="468" s="3" customFormat="1" ht="12.75">
      <c r="P468" s="225"/>
    </row>
    <row r="469" s="3" customFormat="1" ht="12.75">
      <c r="P469" s="225"/>
    </row>
    <row r="470" s="3" customFormat="1" ht="12.75">
      <c r="P470" s="225"/>
    </row>
    <row r="471" s="3" customFormat="1" ht="12.75">
      <c r="P471" s="225"/>
    </row>
    <row r="472" s="3" customFormat="1" ht="12.75">
      <c r="P472" s="225"/>
    </row>
    <row r="473" s="3" customFormat="1" ht="12.75">
      <c r="P473" s="225"/>
    </row>
    <row r="474" s="3" customFormat="1" ht="12.75">
      <c r="P474" s="225"/>
    </row>
    <row r="475" s="3" customFormat="1" ht="12.75">
      <c r="P475" s="225"/>
    </row>
    <row r="476" s="3" customFormat="1" ht="12.75">
      <c r="P476" s="225"/>
    </row>
    <row r="477" s="3" customFormat="1" ht="12.75">
      <c r="P477" s="225"/>
    </row>
    <row r="478" s="3" customFormat="1" ht="12.75">
      <c r="P478" s="225"/>
    </row>
    <row r="479" s="3" customFormat="1" ht="12.75">
      <c r="P479" s="225"/>
    </row>
    <row r="480" s="3" customFormat="1" ht="12.75">
      <c r="P480" s="225"/>
    </row>
    <row r="481" s="3" customFormat="1" ht="12.75">
      <c r="P481" s="225"/>
    </row>
    <row r="482" s="3" customFormat="1" ht="12.75">
      <c r="P482" s="225"/>
    </row>
    <row r="483" s="3" customFormat="1" ht="12.75">
      <c r="P483" s="225"/>
    </row>
    <row r="484" s="3" customFormat="1" ht="12.75">
      <c r="P484" s="225"/>
    </row>
    <row r="485" s="3" customFormat="1" ht="12.75">
      <c r="P485" s="225"/>
    </row>
    <row r="486" s="3" customFormat="1" ht="12.75">
      <c r="P486" s="225"/>
    </row>
    <row r="487" s="3" customFormat="1" ht="12.75">
      <c r="P487" s="225"/>
    </row>
    <row r="488" s="3" customFormat="1" ht="12.75">
      <c r="P488" s="225"/>
    </row>
    <row r="489" s="3" customFormat="1" ht="12.75">
      <c r="P489" s="225"/>
    </row>
    <row r="490" s="3" customFormat="1" ht="12.75">
      <c r="P490" s="225"/>
    </row>
    <row r="491" s="3" customFormat="1" ht="12.75">
      <c r="P491" s="225"/>
    </row>
    <row r="492" s="3" customFormat="1" ht="12.75">
      <c r="P492" s="225"/>
    </row>
    <row r="493" s="3" customFormat="1" ht="12.75">
      <c r="P493" s="225"/>
    </row>
    <row r="494" s="3" customFormat="1" ht="12.75">
      <c r="P494" s="225"/>
    </row>
    <row r="495" s="3" customFormat="1" ht="12.75">
      <c r="P495" s="225"/>
    </row>
    <row r="496" s="3" customFormat="1" ht="12.75">
      <c r="P496" s="225"/>
    </row>
    <row r="497" s="3" customFormat="1" ht="12.75">
      <c r="P497" s="225"/>
    </row>
    <row r="498" s="3" customFormat="1" ht="12.75">
      <c r="P498" s="225"/>
    </row>
    <row r="499" s="3" customFormat="1" ht="12.75">
      <c r="P499" s="225"/>
    </row>
    <row r="500" s="3" customFormat="1" ht="12.75">
      <c r="P500" s="225"/>
    </row>
    <row r="501" s="3" customFormat="1" ht="12.75">
      <c r="P501" s="225"/>
    </row>
    <row r="502" s="3" customFormat="1" ht="12.75">
      <c r="P502" s="225"/>
    </row>
    <row r="503" s="3" customFormat="1" ht="12.75">
      <c r="P503" s="225"/>
    </row>
    <row r="504" s="3" customFormat="1" ht="12.75">
      <c r="P504" s="225"/>
    </row>
    <row r="505" s="3" customFormat="1" ht="12.75">
      <c r="P505" s="225"/>
    </row>
    <row r="506" s="3" customFormat="1" ht="12.75">
      <c r="P506" s="225"/>
    </row>
    <row r="507" s="3" customFormat="1" ht="12.75">
      <c r="P507" s="225"/>
    </row>
    <row r="508" s="3" customFormat="1" ht="12.75">
      <c r="P508" s="225"/>
    </row>
    <row r="509" s="3" customFormat="1" ht="12.75">
      <c r="P509" s="225"/>
    </row>
    <row r="510" s="3" customFormat="1" ht="12.75">
      <c r="P510" s="225"/>
    </row>
    <row r="511" s="3" customFormat="1" ht="12.75">
      <c r="P511" s="225"/>
    </row>
    <row r="512" s="3" customFormat="1" ht="12.75">
      <c r="P512" s="225"/>
    </row>
    <row r="513" s="3" customFormat="1" ht="12.75">
      <c r="P513" s="225"/>
    </row>
    <row r="514" s="3" customFormat="1" ht="12.75">
      <c r="P514" s="225"/>
    </row>
    <row r="515" s="3" customFormat="1" ht="12.75">
      <c r="P515" s="225"/>
    </row>
    <row r="516" s="3" customFormat="1" ht="12.75">
      <c r="P516" s="225"/>
    </row>
    <row r="517" s="3" customFormat="1" ht="12.75">
      <c r="P517" s="225"/>
    </row>
    <row r="518" s="3" customFormat="1" ht="12.75">
      <c r="P518" s="225"/>
    </row>
    <row r="519" s="3" customFormat="1" ht="12.75">
      <c r="P519" s="225"/>
    </row>
    <row r="520" s="3" customFormat="1" ht="12.75">
      <c r="P520" s="225"/>
    </row>
    <row r="521" s="3" customFormat="1" ht="12.75">
      <c r="P521" s="225"/>
    </row>
    <row r="522" s="3" customFormat="1" ht="12.75">
      <c r="P522" s="225"/>
    </row>
    <row r="523" s="3" customFormat="1" ht="12.75">
      <c r="P523" s="225"/>
    </row>
    <row r="524" s="3" customFormat="1" ht="12.75">
      <c r="P524" s="225"/>
    </row>
    <row r="525" s="3" customFormat="1" ht="12.75">
      <c r="P525" s="225"/>
    </row>
    <row r="526" s="3" customFormat="1" ht="12.75">
      <c r="P526" s="225"/>
    </row>
    <row r="527" s="3" customFormat="1" ht="12.75">
      <c r="P527" s="225"/>
    </row>
    <row r="528" s="3" customFormat="1" ht="12.75">
      <c r="P528" s="225"/>
    </row>
    <row r="529" s="3" customFormat="1" ht="12.75">
      <c r="P529" s="225"/>
    </row>
    <row r="530" s="3" customFormat="1" ht="12.75">
      <c r="P530" s="225"/>
    </row>
    <row r="531" s="3" customFormat="1" ht="12.75">
      <c r="P531" s="225"/>
    </row>
    <row r="532" s="3" customFormat="1" ht="12.75">
      <c r="P532" s="225"/>
    </row>
    <row r="533" s="3" customFormat="1" ht="12.75">
      <c r="P533" s="225"/>
    </row>
    <row r="534" s="3" customFormat="1" ht="12.75">
      <c r="P534" s="225"/>
    </row>
    <row r="535" s="3" customFormat="1" ht="12.75">
      <c r="P535" s="225"/>
    </row>
    <row r="536" s="3" customFormat="1" ht="12.75">
      <c r="P536" s="225"/>
    </row>
    <row r="537" s="3" customFormat="1" ht="12.75">
      <c r="P537" s="225"/>
    </row>
    <row r="538" s="3" customFormat="1" ht="12.75">
      <c r="P538" s="225"/>
    </row>
    <row r="539" s="3" customFormat="1" ht="12.75">
      <c r="P539" s="225"/>
    </row>
    <row r="540" s="3" customFormat="1" ht="12.75">
      <c r="P540" s="225"/>
    </row>
    <row r="541" s="3" customFormat="1" ht="12.75">
      <c r="P541" s="225"/>
    </row>
    <row r="542" s="3" customFormat="1" ht="12.75">
      <c r="P542" s="225"/>
    </row>
    <row r="543" s="3" customFormat="1" ht="12.75">
      <c r="P543" s="225"/>
    </row>
    <row r="544" s="3" customFormat="1" ht="12.75">
      <c r="P544" s="225"/>
    </row>
    <row r="545" s="3" customFormat="1" ht="12.75">
      <c r="P545" s="225"/>
    </row>
    <row r="546" s="3" customFormat="1" ht="12.75">
      <c r="P546" s="225"/>
    </row>
    <row r="547" s="3" customFormat="1" ht="12.75">
      <c r="P547" s="225"/>
    </row>
    <row r="548" s="3" customFormat="1" ht="12.75">
      <c r="P548" s="225"/>
    </row>
    <row r="549" s="3" customFormat="1" ht="12.75">
      <c r="P549" s="225"/>
    </row>
    <row r="550" s="3" customFormat="1" ht="12.75">
      <c r="P550" s="225"/>
    </row>
    <row r="551" s="3" customFormat="1" ht="12.75">
      <c r="P551" s="225"/>
    </row>
    <row r="552" s="3" customFormat="1" ht="12.75">
      <c r="P552" s="225"/>
    </row>
    <row r="553" s="3" customFormat="1" ht="12.75">
      <c r="P553" s="225"/>
    </row>
    <row r="554" s="3" customFormat="1" ht="12.75">
      <c r="P554" s="225"/>
    </row>
    <row r="555" s="3" customFormat="1" ht="12.75">
      <c r="P555" s="225"/>
    </row>
    <row r="556" s="3" customFormat="1" ht="12.75">
      <c r="P556" s="225"/>
    </row>
    <row r="557" s="3" customFormat="1" ht="12.75">
      <c r="P557" s="225"/>
    </row>
    <row r="558" s="3" customFormat="1" ht="12.75">
      <c r="P558" s="225"/>
    </row>
    <row r="559" s="3" customFormat="1" ht="12.75">
      <c r="P559" s="225"/>
    </row>
    <row r="560" s="3" customFormat="1" ht="12.75">
      <c r="P560" s="225"/>
    </row>
    <row r="561" s="3" customFormat="1" ht="12.75">
      <c r="P561" s="225"/>
    </row>
    <row r="562" s="3" customFormat="1" ht="12.75">
      <c r="P562" s="225"/>
    </row>
    <row r="563" s="3" customFormat="1" ht="12.75">
      <c r="P563" s="225"/>
    </row>
    <row r="564" s="3" customFormat="1" ht="12.75">
      <c r="P564" s="225"/>
    </row>
    <row r="565" s="3" customFormat="1" ht="12.75">
      <c r="P565" s="225"/>
    </row>
    <row r="566" s="3" customFormat="1" ht="12.75">
      <c r="P566" s="225"/>
    </row>
    <row r="567" s="3" customFormat="1" ht="12.75">
      <c r="P567" s="225"/>
    </row>
    <row r="568" s="3" customFormat="1" ht="12.75">
      <c r="P568" s="225"/>
    </row>
    <row r="569" s="3" customFormat="1" ht="12.75">
      <c r="P569" s="225"/>
    </row>
    <row r="570" s="3" customFormat="1" ht="12.75">
      <c r="P570" s="225"/>
    </row>
    <row r="571" s="3" customFormat="1" ht="12.75">
      <c r="P571" s="225"/>
    </row>
    <row r="572" s="3" customFormat="1" ht="12.75">
      <c r="P572" s="225"/>
    </row>
    <row r="573" s="3" customFormat="1" ht="12.75">
      <c r="P573" s="225"/>
    </row>
    <row r="574" s="3" customFormat="1" ht="12.75">
      <c r="P574" s="225"/>
    </row>
    <row r="575" s="3" customFormat="1" ht="12.75">
      <c r="P575" s="225"/>
    </row>
    <row r="576" s="3" customFormat="1" ht="12.75">
      <c r="P576" s="225"/>
    </row>
    <row r="577" s="3" customFormat="1" ht="12.75">
      <c r="P577" s="225"/>
    </row>
    <row r="578" s="3" customFormat="1" ht="12.75">
      <c r="P578" s="225"/>
    </row>
    <row r="579" s="3" customFormat="1" ht="12.75">
      <c r="P579" s="225"/>
    </row>
    <row r="580" s="3" customFormat="1" ht="12.75">
      <c r="P580" s="225"/>
    </row>
    <row r="581" s="3" customFormat="1" ht="12.75">
      <c r="P581" s="225"/>
    </row>
    <row r="582" s="3" customFormat="1" ht="12.75">
      <c r="P582" s="225"/>
    </row>
    <row r="583" s="3" customFormat="1" ht="12.75">
      <c r="P583" s="225"/>
    </row>
    <row r="584" s="3" customFormat="1" ht="12.75">
      <c r="P584" s="225"/>
    </row>
    <row r="585" s="3" customFormat="1" ht="12.75">
      <c r="P585" s="225"/>
    </row>
    <row r="586" s="3" customFormat="1" ht="12.75">
      <c r="P586" s="225"/>
    </row>
    <row r="587" s="3" customFormat="1" ht="12.75">
      <c r="P587" s="225"/>
    </row>
    <row r="588" s="3" customFormat="1" ht="12.75">
      <c r="P588" s="225"/>
    </row>
    <row r="589" s="3" customFormat="1" ht="12.75">
      <c r="P589" s="225"/>
    </row>
    <row r="590" s="3" customFormat="1" ht="12.75">
      <c r="P590" s="225"/>
    </row>
    <row r="591" s="3" customFormat="1" ht="12.75">
      <c r="P591" s="225"/>
    </row>
    <row r="592" s="3" customFormat="1" ht="12.75">
      <c r="P592" s="225"/>
    </row>
    <row r="593" s="3" customFormat="1" ht="12.75">
      <c r="P593" s="225"/>
    </row>
    <row r="594" s="3" customFormat="1" ht="12.75">
      <c r="P594" s="225"/>
    </row>
    <row r="595" s="3" customFormat="1" ht="12.75">
      <c r="P595" s="225"/>
    </row>
    <row r="596" s="3" customFormat="1" ht="12.75">
      <c r="P596" s="225"/>
    </row>
    <row r="597" s="3" customFormat="1" ht="12.75">
      <c r="P597" s="225"/>
    </row>
    <row r="598" s="3" customFormat="1" ht="12.75">
      <c r="P598" s="225"/>
    </row>
    <row r="599" s="3" customFormat="1" ht="12.75">
      <c r="P599" s="225"/>
    </row>
    <row r="600" s="3" customFormat="1" ht="12.75">
      <c r="P600" s="225"/>
    </row>
    <row r="601" s="3" customFormat="1" ht="12.75">
      <c r="P601" s="225"/>
    </row>
    <row r="602" s="3" customFormat="1" ht="12.75">
      <c r="P602" s="225"/>
    </row>
    <row r="603" s="3" customFormat="1" ht="12.75">
      <c r="P603" s="225"/>
    </row>
    <row r="604" s="3" customFormat="1" ht="12.75">
      <c r="P604" s="225"/>
    </row>
    <row r="605" s="3" customFormat="1" ht="12.75">
      <c r="P605" s="225"/>
    </row>
    <row r="606" s="3" customFormat="1" ht="12.75">
      <c r="P606" s="225"/>
    </row>
    <row r="607" s="3" customFormat="1" ht="12.75">
      <c r="P607" s="225"/>
    </row>
    <row r="608" s="3" customFormat="1" ht="12.75">
      <c r="P608" s="225"/>
    </row>
    <row r="609" s="3" customFormat="1" ht="12.75">
      <c r="P609" s="225"/>
    </row>
    <row r="610" s="3" customFormat="1" ht="12.75">
      <c r="P610" s="225"/>
    </row>
    <row r="611" s="3" customFormat="1" ht="12.75">
      <c r="P611" s="225"/>
    </row>
    <row r="612" s="3" customFormat="1" ht="12.75">
      <c r="P612" s="225"/>
    </row>
    <row r="613" s="3" customFormat="1" ht="12.75">
      <c r="P613" s="225"/>
    </row>
    <row r="614" s="3" customFormat="1" ht="12.75">
      <c r="P614" s="225"/>
    </row>
    <row r="615" s="3" customFormat="1" ht="12.75">
      <c r="P615" s="225"/>
    </row>
    <row r="616" s="3" customFormat="1" ht="12.75">
      <c r="P616" s="225"/>
    </row>
    <row r="617" s="3" customFormat="1" ht="12.75">
      <c r="P617" s="225"/>
    </row>
    <row r="618" s="3" customFormat="1" ht="12.75">
      <c r="P618" s="225"/>
    </row>
    <row r="619" s="3" customFormat="1" ht="12.75">
      <c r="P619" s="225"/>
    </row>
    <row r="620" s="3" customFormat="1" ht="12.75">
      <c r="P620" s="225"/>
    </row>
    <row r="621" s="3" customFormat="1" ht="12.75">
      <c r="P621" s="225"/>
    </row>
    <row r="622" s="3" customFormat="1" ht="12.75">
      <c r="P622" s="225"/>
    </row>
    <row r="623" s="3" customFormat="1" ht="12.75">
      <c r="P623" s="225"/>
    </row>
    <row r="624" s="3" customFormat="1" ht="12.75">
      <c r="P624" s="225"/>
    </row>
    <row r="625" s="3" customFormat="1" ht="12.75">
      <c r="P625" s="225"/>
    </row>
    <row r="626" s="3" customFormat="1" ht="12.75">
      <c r="P626" s="225"/>
    </row>
    <row r="627" s="3" customFormat="1" ht="12.75">
      <c r="P627" s="225"/>
    </row>
    <row r="628" s="3" customFormat="1" ht="12.75">
      <c r="P628" s="225"/>
    </row>
    <row r="629" s="3" customFormat="1" ht="12.75">
      <c r="P629" s="225"/>
    </row>
    <row r="630" s="3" customFormat="1" ht="12.75">
      <c r="P630" s="225"/>
    </row>
    <row r="631" s="3" customFormat="1" ht="12.75">
      <c r="P631" s="225"/>
    </row>
    <row r="632" s="3" customFormat="1" ht="12.75">
      <c r="P632" s="225"/>
    </row>
    <row r="633" s="3" customFormat="1" ht="12.75">
      <c r="P633" s="225"/>
    </row>
    <row r="634" s="3" customFormat="1" ht="12.75">
      <c r="P634" s="225"/>
    </row>
    <row r="635" s="3" customFormat="1" ht="12.75">
      <c r="P635" s="225"/>
    </row>
    <row r="636" s="3" customFormat="1" ht="12.75">
      <c r="P636" s="225"/>
    </row>
    <row r="637" s="3" customFormat="1" ht="12.75">
      <c r="P637" s="225"/>
    </row>
    <row r="638" s="3" customFormat="1" ht="12.75">
      <c r="P638" s="225"/>
    </row>
    <row r="639" s="3" customFormat="1" ht="12.75">
      <c r="P639" s="225"/>
    </row>
    <row r="640" s="3" customFormat="1" ht="12.75">
      <c r="P640" s="225"/>
    </row>
    <row r="641" s="3" customFormat="1" ht="12.75">
      <c r="P641" s="225"/>
    </row>
    <row r="642" s="3" customFormat="1" ht="12.75">
      <c r="P642" s="225"/>
    </row>
    <row r="643" s="3" customFormat="1" ht="12.75">
      <c r="P643" s="225"/>
    </row>
    <row r="644" s="3" customFormat="1" ht="12.75">
      <c r="P644" s="225"/>
    </row>
    <row r="645" s="3" customFormat="1" ht="12.75">
      <c r="P645" s="225"/>
    </row>
    <row r="646" s="3" customFormat="1" ht="12.75">
      <c r="P646" s="225"/>
    </row>
    <row r="647" s="3" customFormat="1" ht="12.75">
      <c r="P647" s="225"/>
    </row>
    <row r="648" s="3" customFormat="1" ht="12.75">
      <c r="P648" s="225"/>
    </row>
    <row r="649" s="3" customFormat="1" ht="12.75">
      <c r="P649" s="225"/>
    </row>
    <row r="650" s="3" customFormat="1" ht="12.75">
      <c r="P650" s="225"/>
    </row>
    <row r="651" s="3" customFormat="1" ht="12.75">
      <c r="P651" s="225"/>
    </row>
    <row r="652" s="3" customFormat="1" ht="12.75">
      <c r="P652" s="225"/>
    </row>
    <row r="653" s="3" customFormat="1" ht="12.75">
      <c r="P653" s="225"/>
    </row>
    <row r="654" s="3" customFormat="1" ht="12.75">
      <c r="P654" s="225"/>
    </row>
    <row r="655" s="3" customFormat="1" ht="12.75">
      <c r="P655" s="225"/>
    </row>
    <row r="656" s="3" customFormat="1" ht="12.75">
      <c r="P656" s="225"/>
    </row>
    <row r="657" s="3" customFormat="1" ht="12.75">
      <c r="P657" s="225"/>
    </row>
    <row r="658" s="3" customFormat="1" ht="12.75">
      <c r="P658" s="225"/>
    </row>
    <row r="659" s="3" customFormat="1" ht="12.75">
      <c r="P659" s="225"/>
    </row>
    <row r="660" s="3" customFormat="1" ht="12.75">
      <c r="P660" s="225"/>
    </row>
    <row r="661" s="3" customFormat="1" ht="12.75">
      <c r="P661" s="225"/>
    </row>
    <row r="662" s="3" customFormat="1" ht="12.75">
      <c r="P662" s="225"/>
    </row>
    <row r="663" s="3" customFormat="1" ht="12.75">
      <c r="P663" s="225"/>
    </row>
    <row r="664" s="3" customFormat="1" ht="12.75">
      <c r="P664" s="225"/>
    </row>
    <row r="665" s="3" customFormat="1" ht="12.75">
      <c r="P665" s="225"/>
    </row>
    <row r="666" s="3" customFormat="1" ht="12.75">
      <c r="P666" s="225"/>
    </row>
    <row r="667" s="3" customFormat="1" ht="12.75">
      <c r="P667" s="225"/>
    </row>
    <row r="668" s="3" customFormat="1" ht="12.75">
      <c r="P668" s="225"/>
    </row>
    <row r="669" s="3" customFormat="1" ht="12.75">
      <c r="P669" s="225"/>
    </row>
    <row r="670" s="3" customFormat="1" ht="12.75">
      <c r="P670" s="225"/>
    </row>
    <row r="671" s="3" customFormat="1" ht="12.75">
      <c r="P671" s="225"/>
    </row>
    <row r="672" s="3" customFormat="1" ht="12.75">
      <c r="P672" s="225"/>
    </row>
    <row r="673" s="3" customFormat="1" ht="12.75">
      <c r="P673" s="225"/>
    </row>
    <row r="674" s="3" customFormat="1" ht="12.75">
      <c r="P674" s="225"/>
    </row>
    <row r="675" s="3" customFormat="1" ht="12.75">
      <c r="P675" s="225"/>
    </row>
    <row r="676" s="3" customFormat="1" ht="12.75">
      <c r="P676" s="225"/>
    </row>
    <row r="677" s="3" customFormat="1" ht="12.75">
      <c r="P677" s="225"/>
    </row>
    <row r="678" s="3" customFormat="1" ht="12.75">
      <c r="P678" s="225"/>
    </row>
    <row r="679" s="3" customFormat="1" ht="12.75">
      <c r="P679" s="225"/>
    </row>
    <row r="680" s="3" customFormat="1" ht="12.75">
      <c r="P680" s="225"/>
    </row>
    <row r="681" s="3" customFormat="1" ht="12.75">
      <c r="P681" s="225"/>
    </row>
    <row r="682" s="3" customFormat="1" ht="12.75">
      <c r="P682" s="225"/>
    </row>
    <row r="683" s="3" customFormat="1" ht="12.75">
      <c r="P683" s="225"/>
    </row>
    <row r="684" s="3" customFormat="1" ht="12.75">
      <c r="P684" s="225"/>
    </row>
    <row r="685" s="3" customFormat="1" ht="12.75">
      <c r="P685" s="225"/>
    </row>
    <row r="686" s="3" customFormat="1" ht="12.75">
      <c r="P686" s="225"/>
    </row>
    <row r="687" s="3" customFormat="1" ht="12.75">
      <c r="P687" s="225"/>
    </row>
    <row r="688" s="3" customFormat="1" ht="12.75">
      <c r="P688" s="225"/>
    </row>
    <row r="689" s="3" customFormat="1" ht="12.75">
      <c r="P689" s="225"/>
    </row>
    <row r="690" s="3" customFormat="1" ht="12.75">
      <c r="P690" s="225"/>
    </row>
    <row r="691" s="3" customFormat="1" ht="12.75">
      <c r="P691" s="225"/>
    </row>
    <row r="692" s="3" customFormat="1" ht="12.75">
      <c r="P692" s="225"/>
    </row>
    <row r="693" s="3" customFormat="1" ht="12.75">
      <c r="P693" s="225"/>
    </row>
    <row r="694" s="3" customFormat="1" ht="12.75">
      <c r="P694" s="225"/>
    </row>
    <row r="695" s="3" customFormat="1" ht="12.75">
      <c r="P695" s="225"/>
    </row>
    <row r="696" s="3" customFormat="1" ht="12.75">
      <c r="P696" s="225"/>
    </row>
    <row r="697" s="3" customFormat="1" ht="12.75">
      <c r="P697" s="225"/>
    </row>
    <row r="698" s="3" customFormat="1" ht="12.75">
      <c r="P698" s="225"/>
    </row>
    <row r="699" s="3" customFormat="1" ht="12.75">
      <c r="P699" s="225"/>
    </row>
    <row r="700" s="3" customFormat="1" ht="12.75">
      <c r="P700" s="225"/>
    </row>
    <row r="701" s="3" customFormat="1" ht="12.75">
      <c r="P701" s="225"/>
    </row>
    <row r="702" s="3" customFormat="1" ht="12.75">
      <c r="P702" s="225"/>
    </row>
    <row r="703" s="3" customFormat="1" ht="12.75">
      <c r="P703" s="225"/>
    </row>
    <row r="704" s="3" customFormat="1" ht="12.75">
      <c r="P704" s="225"/>
    </row>
    <row r="705" s="3" customFormat="1" ht="12.75">
      <c r="P705" s="225"/>
    </row>
    <row r="706" s="3" customFormat="1" ht="12.75">
      <c r="P706" s="225"/>
    </row>
    <row r="707" s="3" customFormat="1" ht="12.75">
      <c r="P707" s="225"/>
    </row>
    <row r="708" s="3" customFormat="1" ht="12.75">
      <c r="P708" s="225"/>
    </row>
    <row r="709" s="3" customFormat="1" ht="12.75">
      <c r="P709" s="225"/>
    </row>
    <row r="710" s="3" customFormat="1" ht="12.75">
      <c r="P710" s="225"/>
    </row>
    <row r="711" s="3" customFormat="1" ht="12.75">
      <c r="P711" s="225"/>
    </row>
    <row r="712" s="3" customFormat="1" ht="12.75">
      <c r="P712" s="225"/>
    </row>
    <row r="713" s="3" customFormat="1" ht="12.75">
      <c r="P713" s="225"/>
    </row>
    <row r="714" s="3" customFormat="1" ht="12.75">
      <c r="P714" s="225"/>
    </row>
    <row r="715" s="3" customFormat="1" ht="12.75">
      <c r="P715" s="225"/>
    </row>
    <row r="716" s="3" customFormat="1" ht="12.75">
      <c r="P716" s="225"/>
    </row>
    <row r="717" s="3" customFormat="1" ht="12.75">
      <c r="P717" s="225"/>
    </row>
    <row r="718" s="3" customFormat="1" ht="12.75">
      <c r="P718" s="225"/>
    </row>
    <row r="719" s="3" customFormat="1" ht="12.75">
      <c r="P719" s="225"/>
    </row>
    <row r="720" s="3" customFormat="1" ht="12.75">
      <c r="P720" s="225"/>
    </row>
    <row r="721" s="3" customFormat="1" ht="12.75">
      <c r="P721" s="225"/>
    </row>
    <row r="722" s="3" customFormat="1" ht="12.75">
      <c r="P722" s="225"/>
    </row>
    <row r="723" s="3" customFormat="1" ht="12.75">
      <c r="P723" s="225"/>
    </row>
    <row r="724" s="3" customFormat="1" ht="12.75">
      <c r="P724" s="225"/>
    </row>
    <row r="725" s="3" customFormat="1" ht="12.75">
      <c r="P725" s="225"/>
    </row>
    <row r="726" s="3" customFormat="1" ht="12.75">
      <c r="P726" s="225"/>
    </row>
    <row r="727" s="3" customFormat="1" ht="12.75">
      <c r="P727" s="225"/>
    </row>
    <row r="728" s="3" customFormat="1" ht="12.75">
      <c r="P728" s="225"/>
    </row>
    <row r="729" s="3" customFormat="1" ht="12.75">
      <c r="P729" s="225"/>
    </row>
    <row r="730" s="3" customFormat="1" ht="12.75">
      <c r="P730" s="225"/>
    </row>
    <row r="731" s="3" customFormat="1" ht="12.75">
      <c r="P731" s="225"/>
    </row>
    <row r="732" s="3" customFormat="1" ht="12.75">
      <c r="P732" s="225"/>
    </row>
    <row r="733" s="3" customFormat="1" ht="12.75">
      <c r="P733" s="225"/>
    </row>
    <row r="734" s="3" customFormat="1" ht="12.75">
      <c r="P734" s="225"/>
    </row>
    <row r="735" s="3" customFormat="1" ht="12.75">
      <c r="P735" s="225"/>
    </row>
    <row r="736" s="3" customFormat="1" ht="12.75">
      <c r="P736" s="225"/>
    </row>
    <row r="737" s="3" customFormat="1" ht="12.75">
      <c r="P737" s="225"/>
    </row>
    <row r="738" s="3" customFormat="1" ht="12.75">
      <c r="P738" s="225"/>
    </row>
    <row r="739" s="3" customFormat="1" ht="12.75">
      <c r="P739" s="225"/>
    </row>
    <row r="740" s="3" customFormat="1" ht="12.75">
      <c r="P740" s="225"/>
    </row>
    <row r="741" s="3" customFormat="1" ht="12.75">
      <c r="P741" s="225"/>
    </row>
    <row r="742" s="3" customFormat="1" ht="12.75">
      <c r="P742" s="225"/>
    </row>
    <row r="743" s="3" customFormat="1" ht="12.75">
      <c r="P743" s="225"/>
    </row>
    <row r="744" s="3" customFormat="1" ht="12.75">
      <c r="P744" s="225"/>
    </row>
    <row r="745" s="3" customFormat="1" ht="12.75">
      <c r="P745" s="225"/>
    </row>
    <row r="746" s="3" customFormat="1" ht="12.75">
      <c r="P746" s="225"/>
    </row>
    <row r="747" s="3" customFormat="1" ht="12.75">
      <c r="P747" s="225"/>
    </row>
    <row r="748" s="3" customFormat="1" ht="12.75">
      <c r="P748" s="225"/>
    </row>
    <row r="749" s="3" customFormat="1" ht="12.75">
      <c r="P749" s="225"/>
    </row>
    <row r="750" s="3" customFormat="1" ht="12.75">
      <c r="P750" s="225"/>
    </row>
    <row r="751" s="3" customFormat="1" ht="12.75">
      <c r="P751" s="225"/>
    </row>
    <row r="752" s="3" customFormat="1" ht="12.75">
      <c r="P752" s="225"/>
    </row>
    <row r="753" s="3" customFormat="1" ht="12.75">
      <c r="P753" s="225"/>
    </row>
    <row r="754" s="3" customFormat="1" ht="12.75">
      <c r="P754" s="225"/>
    </row>
    <row r="755" s="3" customFormat="1" ht="12.75">
      <c r="P755" s="225"/>
    </row>
    <row r="756" s="3" customFormat="1" ht="12.75">
      <c r="P756" s="225"/>
    </row>
    <row r="757" s="3" customFormat="1" ht="12.75">
      <c r="P757" s="225"/>
    </row>
    <row r="758" s="3" customFormat="1" ht="12.75">
      <c r="P758" s="225"/>
    </row>
    <row r="759" s="3" customFormat="1" ht="12.75">
      <c r="P759" s="225"/>
    </row>
    <row r="760" s="3" customFormat="1" ht="12.75">
      <c r="P760" s="225"/>
    </row>
    <row r="761" s="3" customFormat="1" ht="12.75">
      <c r="P761" s="225"/>
    </row>
    <row r="762" s="3" customFormat="1" ht="12.75">
      <c r="P762" s="225"/>
    </row>
    <row r="763" s="3" customFormat="1" ht="12.75">
      <c r="P763" s="225"/>
    </row>
    <row r="764" s="3" customFormat="1" ht="12.75">
      <c r="P764" s="225"/>
    </row>
    <row r="765" s="3" customFormat="1" ht="12.75">
      <c r="P765" s="225"/>
    </row>
    <row r="766" s="3" customFormat="1" ht="12.75">
      <c r="P766" s="225"/>
    </row>
    <row r="767" s="3" customFormat="1" ht="12.75">
      <c r="P767" s="225"/>
    </row>
    <row r="768" s="3" customFormat="1" ht="12.75">
      <c r="P768" s="225"/>
    </row>
    <row r="769" s="3" customFormat="1" ht="12.75">
      <c r="P769" s="225"/>
    </row>
    <row r="770" s="3" customFormat="1" ht="12.75">
      <c r="P770" s="225"/>
    </row>
    <row r="771" s="3" customFormat="1" ht="12.75">
      <c r="P771" s="225"/>
    </row>
    <row r="772" s="3" customFormat="1" ht="12.75">
      <c r="P772" s="225"/>
    </row>
    <row r="773" s="3" customFormat="1" ht="12.75">
      <c r="P773" s="225"/>
    </row>
    <row r="774" s="3" customFormat="1" ht="12.75">
      <c r="P774" s="225"/>
    </row>
    <row r="775" s="3" customFormat="1" ht="12.75">
      <c r="P775" s="225"/>
    </row>
    <row r="776" s="3" customFormat="1" ht="12.75">
      <c r="P776" s="225"/>
    </row>
    <row r="777" s="3" customFormat="1" ht="12.75">
      <c r="P777" s="225"/>
    </row>
    <row r="778" s="3" customFormat="1" ht="12.75">
      <c r="P778" s="225"/>
    </row>
    <row r="779" s="3" customFormat="1" ht="12.75">
      <c r="P779" s="225"/>
    </row>
    <row r="780" s="3" customFormat="1" ht="12.75">
      <c r="P780" s="225"/>
    </row>
    <row r="781" s="3" customFormat="1" ht="12.75">
      <c r="P781" s="225"/>
    </row>
    <row r="782" s="3" customFormat="1" ht="12.75">
      <c r="P782" s="225"/>
    </row>
    <row r="783" s="3" customFormat="1" ht="12.75">
      <c r="P783" s="225"/>
    </row>
    <row r="784" s="3" customFormat="1" ht="12.75">
      <c r="P784" s="225"/>
    </row>
    <row r="785" s="3" customFormat="1" ht="12.75">
      <c r="P785" s="225"/>
    </row>
    <row r="786" s="3" customFormat="1" ht="12.75">
      <c r="P786" s="225"/>
    </row>
    <row r="787" s="3" customFormat="1" ht="12.75">
      <c r="P787" s="225"/>
    </row>
    <row r="788" s="3" customFormat="1" ht="12.75">
      <c r="P788" s="225"/>
    </row>
    <row r="789" s="3" customFormat="1" ht="12.75">
      <c r="P789" s="225"/>
    </row>
    <row r="790" s="3" customFormat="1" ht="12.75">
      <c r="P790" s="225"/>
    </row>
    <row r="791" s="3" customFormat="1" ht="12.75">
      <c r="P791" s="225"/>
    </row>
    <row r="792" s="3" customFormat="1" ht="12.75">
      <c r="P792" s="225"/>
    </row>
    <row r="793" s="3" customFormat="1" ht="12.75">
      <c r="P793" s="225"/>
    </row>
    <row r="794" s="3" customFormat="1" ht="12.75">
      <c r="P794" s="225"/>
    </row>
    <row r="795" s="3" customFormat="1" ht="12.75">
      <c r="P795" s="225"/>
    </row>
    <row r="796" s="3" customFormat="1" ht="12.75">
      <c r="P796" s="225"/>
    </row>
    <row r="797" s="3" customFormat="1" ht="12.75">
      <c r="P797" s="225"/>
    </row>
    <row r="798" s="3" customFormat="1" ht="12.75">
      <c r="P798" s="225"/>
    </row>
    <row r="799" s="3" customFormat="1" ht="12.75">
      <c r="P799" s="225"/>
    </row>
    <row r="800" s="3" customFormat="1" ht="12.75">
      <c r="P800" s="225"/>
    </row>
    <row r="801" s="3" customFormat="1" ht="12.75">
      <c r="P801" s="225"/>
    </row>
    <row r="802" s="3" customFormat="1" ht="12.75">
      <c r="P802" s="225"/>
    </row>
    <row r="803" s="3" customFormat="1" ht="12.75">
      <c r="P803" s="225"/>
    </row>
    <row r="804" s="3" customFormat="1" ht="12.75">
      <c r="P804" s="225"/>
    </row>
    <row r="805" s="3" customFormat="1" ht="12.75">
      <c r="P805" s="225"/>
    </row>
    <row r="806" s="3" customFormat="1" ht="12.75">
      <c r="P806" s="225"/>
    </row>
    <row r="807" s="3" customFormat="1" ht="12.75">
      <c r="P807" s="225"/>
    </row>
    <row r="808" s="3" customFormat="1" ht="12.75">
      <c r="P808" s="225"/>
    </row>
    <row r="809" s="3" customFormat="1" ht="12.75">
      <c r="P809" s="225"/>
    </row>
    <row r="810" s="3" customFormat="1" ht="12.75">
      <c r="P810" s="225"/>
    </row>
    <row r="811" s="3" customFormat="1" ht="12.75">
      <c r="P811" s="225"/>
    </row>
    <row r="812" s="3" customFormat="1" ht="12.75">
      <c r="P812" s="225"/>
    </row>
    <row r="813" s="3" customFormat="1" ht="12.75">
      <c r="P813" s="225"/>
    </row>
    <row r="814" s="3" customFormat="1" ht="12.75">
      <c r="P814" s="225"/>
    </row>
    <row r="815" s="3" customFormat="1" ht="12.75">
      <c r="P815" s="225"/>
    </row>
    <row r="816" s="3" customFormat="1" ht="12.75">
      <c r="P816" s="225"/>
    </row>
    <row r="817" s="3" customFormat="1" ht="12.75">
      <c r="P817" s="225"/>
    </row>
    <row r="818" s="3" customFormat="1" ht="12.75">
      <c r="P818" s="225"/>
    </row>
    <row r="819" s="3" customFormat="1" ht="12.75">
      <c r="P819" s="225"/>
    </row>
    <row r="820" s="3" customFormat="1" ht="12.75">
      <c r="P820" s="225"/>
    </row>
    <row r="821" s="3" customFormat="1" ht="12.75">
      <c r="P821" s="225"/>
    </row>
    <row r="822" s="3" customFormat="1" ht="12.75">
      <c r="P822" s="225"/>
    </row>
    <row r="823" s="3" customFormat="1" ht="12.75">
      <c r="P823" s="225"/>
    </row>
    <row r="824" s="3" customFormat="1" ht="12.75">
      <c r="P824" s="225"/>
    </row>
    <row r="825" s="3" customFormat="1" ht="12.75">
      <c r="P825" s="225"/>
    </row>
    <row r="826" s="3" customFormat="1" ht="12.75">
      <c r="P826" s="225"/>
    </row>
    <row r="827" s="3" customFormat="1" ht="12.75">
      <c r="P827" s="225"/>
    </row>
    <row r="828" s="3" customFormat="1" ht="12.75">
      <c r="P828" s="225"/>
    </row>
    <row r="829" s="3" customFormat="1" ht="12.75">
      <c r="P829" s="225"/>
    </row>
    <row r="830" s="3" customFormat="1" ht="12.75">
      <c r="P830" s="225"/>
    </row>
    <row r="831" s="3" customFormat="1" ht="12.75">
      <c r="P831" s="225"/>
    </row>
    <row r="832" s="3" customFormat="1" ht="12.75">
      <c r="P832" s="225"/>
    </row>
    <row r="833" s="3" customFormat="1" ht="12.75">
      <c r="P833" s="225"/>
    </row>
    <row r="834" s="3" customFormat="1" ht="12.75">
      <c r="P834" s="225"/>
    </row>
    <row r="835" s="3" customFormat="1" ht="12.75">
      <c r="P835" s="225"/>
    </row>
    <row r="836" s="3" customFormat="1" ht="12.75">
      <c r="P836" s="225"/>
    </row>
    <row r="837" s="3" customFormat="1" ht="12.75">
      <c r="P837" s="225"/>
    </row>
    <row r="838" s="3" customFormat="1" ht="12.75">
      <c r="P838" s="225"/>
    </row>
    <row r="839" s="3" customFormat="1" ht="12.75">
      <c r="P839" s="225"/>
    </row>
    <row r="840" s="3" customFormat="1" ht="12.75">
      <c r="P840" s="225"/>
    </row>
    <row r="841" s="3" customFormat="1" ht="12.75">
      <c r="P841" s="225"/>
    </row>
    <row r="842" s="3" customFormat="1" ht="12.75">
      <c r="P842" s="225"/>
    </row>
    <row r="843" s="3" customFormat="1" ht="12.75">
      <c r="P843" s="225"/>
    </row>
    <row r="844" s="3" customFormat="1" ht="12.75">
      <c r="P844" s="225"/>
    </row>
    <row r="845" s="3" customFormat="1" ht="12.75">
      <c r="P845" s="225"/>
    </row>
    <row r="846" s="3" customFormat="1" ht="12.75">
      <c r="P846" s="225"/>
    </row>
    <row r="847" s="3" customFormat="1" ht="12.75">
      <c r="P847" s="225"/>
    </row>
    <row r="848" s="3" customFormat="1" ht="12.75">
      <c r="P848" s="225"/>
    </row>
    <row r="849" s="3" customFormat="1" ht="12.75">
      <c r="P849" s="225"/>
    </row>
    <row r="850" s="3" customFormat="1" ht="12.75">
      <c r="P850" s="225"/>
    </row>
    <row r="851" s="3" customFormat="1" ht="12.75">
      <c r="P851" s="225"/>
    </row>
    <row r="852" s="3" customFormat="1" ht="12.75">
      <c r="P852" s="225"/>
    </row>
    <row r="853" s="3" customFormat="1" ht="12.75">
      <c r="P853" s="225"/>
    </row>
    <row r="854" s="3" customFormat="1" ht="12.75">
      <c r="P854" s="225"/>
    </row>
    <row r="855" s="3" customFormat="1" ht="12.75">
      <c r="P855" s="225"/>
    </row>
    <row r="856" s="3" customFormat="1" ht="12.75">
      <c r="P856" s="225"/>
    </row>
    <row r="857" s="3" customFormat="1" ht="12.75">
      <c r="P857" s="225"/>
    </row>
    <row r="858" s="3" customFormat="1" ht="12.75">
      <c r="P858" s="225"/>
    </row>
    <row r="859" s="3" customFormat="1" ht="12.75">
      <c r="P859" s="225"/>
    </row>
    <row r="860" s="3" customFormat="1" ht="12.75">
      <c r="P860" s="225"/>
    </row>
    <row r="861" s="3" customFormat="1" ht="12.75">
      <c r="P861" s="225"/>
    </row>
    <row r="862" s="3" customFormat="1" ht="12.75">
      <c r="P862" s="225"/>
    </row>
    <row r="863" s="3" customFormat="1" ht="12.75">
      <c r="P863" s="225"/>
    </row>
    <row r="864" s="3" customFormat="1" ht="12.75">
      <c r="P864" s="225"/>
    </row>
    <row r="865" s="3" customFormat="1" ht="12.75">
      <c r="P865" s="225"/>
    </row>
    <row r="866" s="3" customFormat="1" ht="12.75">
      <c r="P866" s="225"/>
    </row>
    <row r="867" s="3" customFormat="1" ht="12.75">
      <c r="P867" s="225"/>
    </row>
    <row r="868" s="3" customFormat="1" ht="12.75">
      <c r="P868" s="225"/>
    </row>
    <row r="869" s="3" customFormat="1" ht="12.75">
      <c r="P869" s="225"/>
    </row>
    <row r="870" s="3" customFormat="1" ht="12.75">
      <c r="P870" s="225"/>
    </row>
    <row r="871" s="3" customFormat="1" ht="12.75">
      <c r="P871" s="225"/>
    </row>
    <row r="872" s="3" customFormat="1" ht="12.75">
      <c r="P872" s="225"/>
    </row>
    <row r="873" s="3" customFormat="1" ht="12.75">
      <c r="P873" s="225"/>
    </row>
    <row r="874" s="3" customFormat="1" ht="12.75">
      <c r="P874" s="225"/>
    </row>
    <row r="875" s="3" customFormat="1" ht="12.75">
      <c r="P875" s="225"/>
    </row>
    <row r="876" s="3" customFormat="1" ht="12.75">
      <c r="P876" s="225"/>
    </row>
    <row r="877" s="3" customFormat="1" ht="12.75">
      <c r="P877" s="225"/>
    </row>
    <row r="878" s="3" customFormat="1" ht="12.75">
      <c r="P878" s="225"/>
    </row>
    <row r="879" s="3" customFormat="1" ht="12.75">
      <c r="P879" s="225"/>
    </row>
    <row r="880" s="3" customFormat="1" ht="12.75">
      <c r="P880" s="225"/>
    </row>
    <row r="881" s="3" customFormat="1" ht="12.75">
      <c r="P881" s="225"/>
    </row>
    <row r="882" s="3" customFormat="1" ht="12.75">
      <c r="P882" s="225"/>
    </row>
    <row r="883" s="3" customFormat="1" ht="12.75">
      <c r="P883" s="225"/>
    </row>
    <row r="884" s="3" customFormat="1" ht="12.75">
      <c r="P884" s="225"/>
    </row>
    <row r="885" s="3" customFormat="1" ht="12.75">
      <c r="P885" s="225"/>
    </row>
    <row r="886" s="3" customFormat="1" ht="12.75">
      <c r="P886" s="225"/>
    </row>
    <row r="887" s="3" customFormat="1" ht="12.75">
      <c r="P887" s="225"/>
    </row>
    <row r="888" s="3" customFormat="1" ht="12.75">
      <c r="P888" s="225"/>
    </row>
    <row r="889" s="3" customFormat="1" ht="12.75">
      <c r="P889" s="225"/>
    </row>
    <row r="890" s="3" customFormat="1" ht="12.75">
      <c r="P890" s="225"/>
    </row>
    <row r="891" s="3" customFormat="1" ht="12.75">
      <c r="P891" s="225"/>
    </row>
    <row r="892" s="3" customFormat="1" ht="12.75">
      <c r="P892" s="225"/>
    </row>
    <row r="893" s="3" customFormat="1" ht="12.75">
      <c r="P893" s="225"/>
    </row>
    <row r="894" s="3" customFormat="1" ht="12.75">
      <c r="P894" s="225"/>
    </row>
    <row r="895" s="3" customFormat="1" ht="12.75">
      <c r="P895" s="225"/>
    </row>
    <row r="896" s="3" customFormat="1" ht="12.75">
      <c r="P896" s="225"/>
    </row>
    <row r="897" s="3" customFormat="1" ht="12.75">
      <c r="P897" s="225"/>
    </row>
    <row r="898" s="3" customFormat="1" ht="12.75">
      <c r="P898" s="225"/>
    </row>
    <row r="899" s="3" customFormat="1" ht="12.75">
      <c r="P899" s="225"/>
    </row>
    <row r="900" s="3" customFormat="1" ht="12.75">
      <c r="P900" s="225"/>
    </row>
    <row r="901" s="3" customFormat="1" ht="12.75">
      <c r="P901" s="225"/>
    </row>
    <row r="902" s="3" customFormat="1" ht="12.75">
      <c r="P902" s="225"/>
    </row>
    <row r="903" s="3" customFormat="1" ht="12.75">
      <c r="P903" s="225"/>
    </row>
    <row r="904" s="3" customFormat="1" ht="12.75">
      <c r="P904" s="225"/>
    </row>
    <row r="905" s="3" customFormat="1" ht="12.75">
      <c r="P905" s="225"/>
    </row>
    <row r="906" s="3" customFormat="1" ht="12.75">
      <c r="P906" s="225"/>
    </row>
    <row r="907" s="3" customFormat="1" ht="12.75">
      <c r="P907" s="225"/>
    </row>
    <row r="908" s="3" customFormat="1" ht="12.75">
      <c r="P908" s="225"/>
    </row>
    <row r="909" s="3" customFormat="1" ht="12.75">
      <c r="P909" s="225"/>
    </row>
    <row r="910" s="3" customFormat="1" ht="12.75">
      <c r="P910" s="225"/>
    </row>
    <row r="911" s="3" customFormat="1" ht="12.75">
      <c r="P911" s="225"/>
    </row>
    <row r="912" s="3" customFormat="1" ht="12.75">
      <c r="P912" s="225"/>
    </row>
    <row r="913" s="3" customFormat="1" ht="12.75">
      <c r="P913" s="225"/>
    </row>
    <row r="914" s="3" customFormat="1" ht="12.75">
      <c r="P914" s="225"/>
    </row>
    <row r="915" s="3" customFormat="1" ht="12.75">
      <c r="P915" s="225"/>
    </row>
    <row r="916" s="3" customFormat="1" ht="12.75">
      <c r="P916" s="225"/>
    </row>
    <row r="917" s="3" customFormat="1" ht="12.75">
      <c r="P917" s="225"/>
    </row>
    <row r="918" s="3" customFormat="1" ht="12.75">
      <c r="P918" s="225"/>
    </row>
    <row r="919" s="3" customFormat="1" ht="12.75">
      <c r="P919" s="225"/>
    </row>
    <row r="920" s="3" customFormat="1" ht="12.75">
      <c r="P920" s="225"/>
    </row>
    <row r="921" s="3" customFormat="1" ht="12.75">
      <c r="P921" s="225"/>
    </row>
    <row r="922" s="3" customFormat="1" ht="12.75">
      <c r="P922" s="225"/>
    </row>
    <row r="923" s="3" customFormat="1" ht="12.75">
      <c r="P923" s="225"/>
    </row>
    <row r="924" s="3" customFormat="1" ht="12.75">
      <c r="P924" s="225"/>
    </row>
    <row r="925" s="3" customFormat="1" ht="12.75">
      <c r="P925" s="225"/>
    </row>
    <row r="926" s="3" customFormat="1" ht="12.75">
      <c r="P926" s="225"/>
    </row>
    <row r="927" s="3" customFormat="1" ht="12.75">
      <c r="P927" s="225"/>
    </row>
    <row r="928" s="3" customFormat="1" ht="12.75">
      <c r="P928" s="225"/>
    </row>
    <row r="929" s="3" customFormat="1" ht="12.75">
      <c r="P929" s="225"/>
    </row>
    <row r="930" s="3" customFormat="1" ht="12.75">
      <c r="P930" s="225"/>
    </row>
    <row r="931" s="3" customFormat="1" ht="12.75">
      <c r="P931" s="225"/>
    </row>
    <row r="932" s="3" customFormat="1" ht="12.75">
      <c r="P932" s="225"/>
    </row>
    <row r="933" s="3" customFormat="1" ht="12.75">
      <c r="P933" s="225"/>
    </row>
    <row r="934" s="3" customFormat="1" ht="12.75">
      <c r="P934" s="225"/>
    </row>
    <row r="935" s="3" customFormat="1" ht="12.75">
      <c r="P935" s="225"/>
    </row>
    <row r="936" s="3" customFormat="1" ht="12.75">
      <c r="P936" s="225"/>
    </row>
    <row r="937" s="3" customFormat="1" ht="12.75">
      <c r="P937" s="225"/>
    </row>
    <row r="938" s="3" customFormat="1" ht="12.75">
      <c r="P938" s="225"/>
    </row>
    <row r="939" s="3" customFormat="1" ht="12.75">
      <c r="P939" s="225"/>
    </row>
    <row r="940" s="3" customFormat="1" ht="12.75">
      <c r="P940" s="225"/>
    </row>
    <row r="941" s="3" customFormat="1" ht="12.75">
      <c r="P941" s="225"/>
    </row>
    <row r="942" s="3" customFormat="1" ht="12.75">
      <c r="P942" s="225"/>
    </row>
    <row r="943" s="3" customFormat="1" ht="12.75">
      <c r="P943" s="225"/>
    </row>
    <row r="944" s="3" customFormat="1" ht="12.75">
      <c r="P944" s="225"/>
    </row>
    <row r="945" s="3" customFormat="1" ht="12.75">
      <c r="P945" s="225"/>
    </row>
    <row r="946" s="3" customFormat="1" ht="12.75">
      <c r="P946" s="225"/>
    </row>
    <row r="947" s="3" customFormat="1" ht="12.75">
      <c r="P947" s="225"/>
    </row>
    <row r="948" s="3" customFormat="1" ht="12.75">
      <c r="P948" s="225"/>
    </row>
    <row r="949" s="3" customFormat="1" ht="12.75">
      <c r="P949" s="225"/>
    </row>
    <row r="950" s="3" customFormat="1" ht="12.75">
      <c r="P950" s="225"/>
    </row>
    <row r="951" s="3" customFormat="1" ht="12.75">
      <c r="P951" s="225"/>
    </row>
    <row r="952" s="3" customFormat="1" ht="12.75">
      <c r="P952" s="225"/>
    </row>
    <row r="953" s="3" customFormat="1" ht="12.75">
      <c r="P953" s="225"/>
    </row>
    <row r="954" s="3" customFormat="1" ht="12.75">
      <c r="P954" s="225"/>
    </row>
    <row r="955" s="3" customFormat="1" ht="12.75">
      <c r="P955" s="225"/>
    </row>
    <row r="956" s="3" customFormat="1" ht="12.75">
      <c r="P956" s="225"/>
    </row>
    <row r="957" s="3" customFormat="1" ht="12.75">
      <c r="P957" s="225"/>
    </row>
    <row r="958" s="3" customFormat="1" ht="12.75">
      <c r="P958" s="225"/>
    </row>
    <row r="959" s="3" customFormat="1" ht="12.75">
      <c r="P959" s="225"/>
    </row>
    <row r="960" s="3" customFormat="1" ht="12.75">
      <c r="P960" s="225"/>
    </row>
    <row r="961" s="3" customFormat="1" ht="12.75">
      <c r="P961" s="225"/>
    </row>
    <row r="962" s="3" customFormat="1" ht="12.75">
      <c r="P962" s="225"/>
    </row>
    <row r="963" s="3" customFormat="1" ht="12.75">
      <c r="P963" s="225"/>
    </row>
    <row r="964" s="3" customFormat="1" ht="12.75">
      <c r="P964" s="225"/>
    </row>
    <row r="965" s="3" customFormat="1" ht="12.75">
      <c r="P965" s="225"/>
    </row>
    <row r="966" s="3" customFormat="1" ht="12.75">
      <c r="P966" s="225"/>
    </row>
    <row r="967" s="3" customFormat="1" ht="12.75">
      <c r="P967" s="225"/>
    </row>
    <row r="968" s="3" customFormat="1" ht="12.75">
      <c r="P968" s="225"/>
    </row>
    <row r="969" s="3" customFormat="1" ht="12.75">
      <c r="P969" s="225"/>
    </row>
    <row r="970" s="3" customFormat="1" ht="12.75">
      <c r="P970" s="225"/>
    </row>
    <row r="971" s="3" customFormat="1" ht="12.75">
      <c r="P971" s="225"/>
    </row>
    <row r="972" s="3" customFormat="1" ht="12.75">
      <c r="P972" s="225"/>
    </row>
    <row r="973" s="3" customFormat="1" ht="12.75">
      <c r="P973" s="225"/>
    </row>
    <row r="974" s="3" customFormat="1" ht="12.75">
      <c r="P974" s="225"/>
    </row>
    <row r="975" s="3" customFormat="1" ht="12.75">
      <c r="P975" s="225"/>
    </row>
    <row r="976" s="3" customFormat="1" ht="12.75">
      <c r="P976" s="225"/>
    </row>
    <row r="977" s="3" customFormat="1" ht="12.75">
      <c r="P977" s="225"/>
    </row>
    <row r="978" s="3" customFormat="1" ht="12.75">
      <c r="P978" s="225"/>
    </row>
    <row r="979" s="3" customFormat="1" ht="12.75">
      <c r="P979" s="225"/>
    </row>
    <row r="980" s="3" customFormat="1" ht="12.75">
      <c r="P980" s="225"/>
    </row>
    <row r="981" s="3" customFormat="1" ht="12.75">
      <c r="P981" s="225"/>
    </row>
    <row r="982" s="3" customFormat="1" ht="12.75">
      <c r="P982" s="225"/>
    </row>
    <row r="983" s="3" customFormat="1" ht="12.75">
      <c r="P983" s="225"/>
    </row>
    <row r="984" s="3" customFormat="1" ht="12.75">
      <c r="P984" s="225"/>
    </row>
    <row r="985" s="3" customFormat="1" ht="12.75">
      <c r="P985" s="225"/>
    </row>
    <row r="986" s="3" customFormat="1" ht="12.75">
      <c r="P986" s="225"/>
    </row>
    <row r="987" s="3" customFormat="1" ht="12.75">
      <c r="P987" s="225"/>
    </row>
    <row r="988" s="3" customFormat="1" ht="12.75">
      <c r="P988" s="225"/>
    </row>
    <row r="989" s="3" customFormat="1" ht="12.75">
      <c r="P989" s="225"/>
    </row>
    <row r="990" s="3" customFormat="1" ht="12.75">
      <c r="P990" s="225"/>
    </row>
    <row r="991" s="3" customFormat="1" ht="12.75">
      <c r="P991" s="225"/>
    </row>
    <row r="992" s="3" customFormat="1" ht="12.75">
      <c r="P992" s="225"/>
    </row>
    <row r="993" s="3" customFormat="1" ht="12.75">
      <c r="P993" s="225"/>
    </row>
    <row r="994" s="3" customFormat="1" ht="12.75">
      <c r="P994" s="225"/>
    </row>
    <row r="995" s="3" customFormat="1" ht="12.75">
      <c r="P995" s="225"/>
    </row>
    <row r="996" s="3" customFormat="1" ht="12.75">
      <c r="P996" s="225"/>
    </row>
    <row r="997" s="3" customFormat="1" ht="12.75">
      <c r="P997" s="225"/>
    </row>
    <row r="998" s="3" customFormat="1" ht="12.75">
      <c r="P998" s="225"/>
    </row>
    <row r="999" s="3" customFormat="1" ht="12.75">
      <c r="P999" s="225"/>
    </row>
    <row r="1000" s="3" customFormat="1" ht="12.75">
      <c r="P1000" s="225"/>
    </row>
    <row r="1001" s="3" customFormat="1" ht="12.75">
      <c r="P1001" s="225"/>
    </row>
    <row r="1002" s="3" customFormat="1" ht="12.75">
      <c r="P1002" s="225"/>
    </row>
    <row r="1003" s="3" customFormat="1" ht="12.75">
      <c r="P1003" s="225"/>
    </row>
    <row r="1004" s="3" customFormat="1" ht="12.75">
      <c r="P1004" s="225"/>
    </row>
    <row r="1005" s="3" customFormat="1" ht="12.75">
      <c r="P1005" s="225"/>
    </row>
    <row r="1006" s="3" customFormat="1" ht="12.75">
      <c r="P1006" s="225"/>
    </row>
    <row r="1007" s="3" customFormat="1" ht="12.75">
      <c r="P1007" s="225"/>
    </row>
    <row r="1008" s="3" customFormat="1" ht="12.75">
      <c r="P1008" s="225"/>
    </row>
    <row r="1009" s="3" customFormat="1" ht="12.75">
      <c r="P1009" s="225"/>
    </row>
    <row r="1010" s="3" customFormat="1" ht="12.75">
      <c r="P1010" s="225"/>
    </row>
    <row r="1011" s="3" customFormat="1" ht="12.75">
      <c r="P1011" s="225"/>
    </row>
    <row r="1012" s="3" customFormat="1" ht="12.75">
      <c r="P1012" s="225"/>
    </row>
    <row r="1013" s="3" customFormat="1" ht="12.75">
      <c r="P1013" s="225"/>
    </row>
    <row r="1014" s="3" customFormat="1" ht="12.75">
      <c r="P1014" s="225"/>
    </row>
    <row r="1015" s="3" customFormat="1" ht="12.75">
      <c r="P1015" s="225"/>
    </row>
    <row r="1016" s="3" customFormat="1" ht="12.75">
      <c r="P1016" s="225"/>
    </row>
    <row r="1017" s="3" customFormat="1" ht="12.75">
      <c r="P1017" s="225"/>
    </row>
    <row r="1018" s="3" customFormat="1" ht="12.75">
      <c r="P1018" s="225"/>
    </row>
    <row r="1019" s="3" customFormat="1" ht="12.75">
      <c r="P1019" s="225"/>
    </row>
    <row r="1020" s="3" customFormat="1" ht="12.75">
      <c r="P1020" s="225"/>
    </row>
    <row r="1021" s="3" customFormat="1" ht="12.75">
      <c r="P1021" s="225"/>
    </row>
    <row r="1022" s="3" customFormat="1" ht="12.75">
      <c r="P1022" s="225"/>
    </row>
    <row r="1023" s="3" customFormat="1" ht="12.75">
      <c r="P1023" s="225"/>
    </row>
    <row r="1024" s="3" customFormat="1" ht="12.75">
      <c r="P1024" s="225"/>
    </row>
    <row r="1025" s="3" customFormat="1" ht="12.75">
      <c r="P1025" s="225"/>
    </row>
    <row r="1026" s="3" customFormat="1" ht="12.75">
      <c r="P1026" s="225"/>
    </row>
    <row r="1027" s="3" customFormat="1" ht="12.75">
      <c r="P1027" s="225"/>
    </row>
    <row r="1028" s="3" customFormat="1" ht="12.75">
      <c r="P1028" s="225"/>
    </row>
    <row r="1029" s="3" customFormat="1" ht="12.75">
      <c r="P1029" s="225"/>
    </row>
    <row r="1030" s="3" customFormat="1" ht="12.75">
      <c r="P1030" s="225"/>
    </row>
    <row r="1031" s="3" customFormat="1" ht="12.75">
      <c r="P1031" s="225"/>
    </row>
    <row r="1032" s="3" customFormat="1" ht="12.75">
      <c r="P1032" s="225"/>
    </row>
    <row r="1033" s="3" customFormat="1" ht="12.75">
      <c r="P1033" s="225"/>
    </row>
    <row r="1034" s="3" customFormat="1" ht="12.75">
      <c r="P1034" s="225"/>
    </row>
    <row r="1035" s="3" customFormat="1" ht="12.75">
      <c r="P1035" s="225"/>
    </row>
    <row r="1036" s="3" customFormat="1" ht="12.75">
      <c r="P1036" s="225"/>
    </row>
    <row r="1037" s="3" customFormat="1" ht="12.75">
      <c r="P1037" s="225"/>
    </row>
    <row r="1038" s="3" customFormat="1" ht="12.75">
      <c r="P1038" s="225"/>
    </row>
    <row r="1039" s="3" customFormat="1" ht="12.75">
      <c r="P1039" s="225"/>
    </row>
    <row r="1040" s="3" customFormat="1" ht="12.75">
      <c r="P1040" s="225"/>
    </row>
    <row r="1041" s="3" customFormat="1" ht="12.75">
      <c r="P1041" s="225"/>
    </row>
    <row r="1042" s="3" customFormat="1" ht="12.75">
      <c r="P1042" s="225"/>
    </row>
    <row r="1043" s="3" customFormat="1" ht="12.75">
      <c r="P1043" s="225"/>
    </row>
    <row r="1044" s="3" customFormat="1" ht="12.75">
      <c r="P1044" s="225"/>
    </row>
    <row r="1045" s="3" customFormat="1" ht="12.75">
      <c r="P1045" s="225"/>
    </row>
    <row r="1046" s="3" customFormat="1" ht="12.75">
      <c r="P1046" s="225"/>
    </row>
    <row r="1047" s="3" customFormat="1" ht="12.75">
      <c r="P1047" s="225"/>
    </row>
    <row r="1048" s="3" customFormat="1" ht="12.75">
      <c r="P1048" s="225"/>
    </row>
    <row r="1049" s="3" customFormat="1" ht="12.75">
      <c r="P1049" s="225"/>
    </row>
    <row r="1050" s="3" customFormat="1" ht="12.75">
      <c r="P1050" s="225"/>
    </row>
    <row r="1051" s="3" customFormat="1" ht="12.75">
      <c r="P1051" s="225"/>
    </row>
    <row r="1052" s="3" customFormat="1" ht="12.75">
      <c r="P1052" s="225"/>
    </row>
    <row r="1053" s="3" customFormat="1" ht="12.75">
      <c r="P1053" s="225"/>
    </row>
    <row r="1054" s="3" customFormat="1" ht="12.75">
      <c r="P1054" s="225"/>
    </row>
    <row r="1055" s="3" customFormat="1" ht="12.75">
      <c r="P1055" s="225"/>
    </row>
    <row r="1056" s="3" customFormat="1" ht="12.75">
      <c r="P1056" s="225"/>
    </row>
    <row r="1057" s="3" customFormat="1" ht="12.75">
      <c r="P1057" s="225"/>
    </row>
    <row r="1058" s="3" customFormat="1" ht="12.75">
      <c r="P1058" s="225"/>
    </row>
    <row r="1059" s="3" customFormat="1" ht="12.75">
      <c r="P1059" s="225"/>
    </row>
    <row r="1060" s="3" customFormat="1" ht="12.75">
      <c r="P1060" s="225"/>
    </row>
    <row r="1061" s="3" customFormat="1" ht="12.75">
      <c r="P1061" s="225"/>
    </row>
    <row r="1062" s="3" customFormat="1" ht="12.75">
      <c r="P1062" s="225"/>
    </row>
    <row r="1063" s="3" customFormat="1" ht="12.75">
      <c r="P1063" s="225"/>
    </row>
    <row r="1064" s="3" customFormat="1" ht="12.75">
      <c r="P1064" s="225"/>
    </row>
    <row r="1065" s="3" customFormat="1" ht="12.75">
      <c r="P1065" s="225"/>
    </row>
    <row r="1066" s="3" customFormat="1" ht="12.75">
      <c r="P1066" s="225"/>
    </row>
    <row r="1067" s="3" customFormat="1" ht="12.75">
      <c r="P1067" s="225"/>
    </row>
    <row r="1068" s="3" customFormat="1" ht="12.75">
      <c r="P1068" s="225"/>
    </row>
    <row r="1069" s="3" customFormat="1" ht="12.75">
      <c r="P1069" s="225"/>
    </row>
    <row r="1070" s="3" customFormat="1" ht="12.75">
      <c r="P1070" s="225"/>
    </row>
    <row r="1071" s="3" customFormat="1" ht="12.75">
      <c r="P1071" s="225"/>
    </row>
    <row r="1072" s="3" customFormat="1" ht="12.75">
      <c r="P1072" s="225"/>
    </row>
    <row r="1073" s="3" customFormat="1" ht="12.75">
      <c r="P1073" s="225"/>
    </row>
    <row r="1074" s="3" customFormat="1" ht="12.75">
      <c r="P1074" s="225"/>
    </row>
    <row r="1075" s="3" customFormat="1" ht="12.75">
      <c r="P1075" s="225"/>
    </row>
    <row r="1076" s="3" customFormat="1" ht="12.75">
      <c r="P1076" s="225"/>
    </row>
    <row r="1077" s="3" customFormat="1" ht="12.75">
      <c r="P1077" s="225"/>
    </row>
    <row r="1078" s="3" customFormat="1" ht="12.75">
      <c r="P1078" s="225"/>
    </row>
    <row r="1079" s="3" customFormat="1" ht="12.75">
      <c r="P1079" s="225"/>
    </row>
    <row r="1080" s="3" customFormat="1" ht="12.75">
      <c r="P1080" s="225"/>
    </row>
    <row r="1081" s="3" customFormat="1" ht="12.75">
      <c r="P1081" s="225"/>
    </row>
    <row r="1082" s="3" customFormat="1" ht="12.75">
      <c r="P1082" s="225"/>
    </row>
    <row r="1083" s="3" customFormat="1" ht="12.75">
      <c r="P1083" s="225"/>
    </row>
    <row r="1084" s="3" customFormat="1" ht="12.75">
      <c r="P1084" s="225"/>
    </row>
    <row r="1085" s="3" customFormat="1" ht="12.75">
      <c r="P1085" s="225"/>
    </row>
    <row r="1086" s="3" customFormat="1" ht="12.75">
      <c r="P1086" s="225"/>
    </row>
    <row r="1087" s="3" customFormat="1" ht="12.75">
      <c r="P1087" s="225"/>
    </row>
    <row r="1088" s="3" customFormat="1" ht="12.75">
      <c r="P1088" s="225"/>
    </row>
    <row r="1089" s="3" customFormat="1" ht="12.75">
      <c r="P1089" s="225"/>
    </row>
    <row r="1090" s="3" customFormat="1" ht="12.75">
      <c r="P1090" s="225"/>
    </row>
    <row r="1091" s="3" customFormat="1" ht="12.75">
      <c r="P1091" s="225"/>
    </row>
    <row r="1092" s="3" customFormat="1" ht="12.75">
      <c r="P1092" s="225"/>
    </row>
    <row r="1093" s="3" customFormat="1" ht="12.75">
      <c r="P1093" s="225"/>
    </row>
    <row r="1094" s="3" customFormat="1" ht="12.75">
      <c r="P1094" s="225"/>
    </row>
    <row r="1095" s="3" customFormat="1" ht="12.75">
      <c r="P1095" s="225"/>
    </row>
    <row r="1096" s="3" customFormat="1" ht="12.75">
      <c r="P1096" s="225"/>
    </row>
    <row r="1097" s="3" customFormat="1" ht="12.75">
      <c r="P1097" s="225"/>
    </row>
    <row r="1098" s="3" customFormat="1" ht="12.75">
      <c r="P1098" s="225"/>
    </row>
    <row r="1099" s="3" customFormat="1" ht="12.75">
      <c r="P1099" s="225"/>
    </row>
    <row r="1100" s="3" customFormat="1" ht="12.75">
      <c r="P1100" s="225"/>
    </row>
    <row r="1101" s="3" customFormat="1" ht="12.75">
      <c r="P1101" s="225"/>
    </row>
    <row r="1102" s="3" customFormat="1" ht="12.75">
      <c r="P1102" s="225"/>
    </row>
    <row r="1103" s="3" customFormat="1" ht="12.75">
      <c r="P1103" s="225"/>
    </row>
    <row r="1104" s="3" customFormat="1" ht="12.75">
      <c r="P1104" s="225"/>
    </row>
    <row r="1105" s="3" customFormat="1" ht="12.75">
      <c r="P1105" s="225"/>
    </row>
    <row r="1106" s="3" customFormat="1" ht="12.75">
      <c r="P1106" s="225"/>
    </row>
    <row r="1107" s="3" customFormat="1" ht="12.75">
      <c r="P1107" s="225"/>
    </row>
    <row r="1108" s="3" customFormat="1" ht="12.75">
      <c r="P1108" s="225"/>
    </row>
    <row r="1109" s="3" customFormat="1" ht="12.75">
      <c r="P1109" s="225"/>
    </row>
    <row r="1110" s="3" customFormat="1" ht="12.75">
      <c r="P1110" s="225"/>
    </row>
    <row r="1111" s="3" customFormat="1" ht="12.75">
      <c r="P1111" s="225"/>
    </row>
    <row r="1112" s="3" customFormat="1" ht="12.75">
      <c r="P1112" s="225"/>
    </row>
    <row r="1113" s="3" customFormat="1" ht="12.75">
      <c r="P1113" s="225"/>
    </row>
    <row r="1114" s="3" customFormat="1" ht="12.75">
      <c r="P1114" s="225"/>
    </row>
    <row r="1115" s="3" customFormat="1" ht="12.75">
      <c r="P1115" s="225"/>
    </row>
    <row r="1116" s="3" customFormat="1" ht="12.75">
      <c r="P1116" s="225"/>
    </row>
    <row r="1117" s="3" customFormat="1" ht="12.75">
      <c r="P1117" s="225"/>
    </row>
    <row r="1118" s="3" customFormat="1" ht="12.75">
      <c r="P1118" s="225"/>
    </row>
    <row r="1119" s="3" customFormat="1" ht="12.75">
      <c r="P1119" s="225"/>
    </row>
    <row r="1120" s="3" customFormat="1" ht="12.75">
      <c r="P1120" s="225"/>
    </row>
    <row r="1121" s="3" customFormat="1" ht="12.75">
      <c r="P1121" s="225"/>
    </row>
    <row r="1122" s="3" customFormat="1" ht="12.75">
      <c r="P1122" s="225"/>
    </row>
    <row r="1123" s="3" customFormat="1" ht="12.75">
      <c r="P1123" s="225"/>
    </row>
    <row r="1124" s="3" customFormat="1" ht="12.75">
      <c r="P1124" s="225"/>
    </row>
    <row r="1125" s="3" customFormat="1" ht="12.75">
      <c r="P1125" s="225"/>
    </row>
    <row r="1126" s="3" customFormat="1" ht="12.75">
      <c r="P1126" s="225"/>
    </row>
    <row r="1127" s="3" customFormat="1" ht="12.75">
      <c r="P1127" s="225"/>
    </row>
    <row r="1128" s="3" customFormat="1" ht="12.75">
      <c r="P1128" s="225"/>
    </row>
    <row r="1129" s="3" customFormat="1" ht="12.75">
      <c r="P1129" s="225"/>
    </row>
    <row r="1130" s="3" customFormat="1" ht="12.75">
      <c r="P1130" s="225"/>
    </row>
    <row r="1131" s="3" customFormat="1" ht="12.75">
      <c r="P1131" s="225"/>
    </row>
    <row r="1132" s="3" customFormat="1" ht="12.75">
      <c r="P1132" s="225"/>
    </row>
    <row r="1133" spans="9:18" s="3" customFormat="1" ht="12.75">
      <c r="I1133" s="4"/>
      <c r="J1133" s="4"/>
      <c r="K1133" s="4"/>
      <c r="L1133" s="4"/>
      <c r="M1133" s="4"/>
      <c r="N1133" s="4"/>
      <c r="O1133" s="4"/>
      <c r="P1133" s="226"/>
      <c r="Q1133" s="4"/>
      <c r="R1133" s="4"/>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2002-06-27T07:29:38Z</cp:lastPrinted>
  <dcterms:created xsi:type="dcterms:W3CDTF">2002-02-15T09:17:36Z</dcterms:created>
  <dcterms:modified xsi:type="dcterms:W3CDTF">2002-06-28T08:06:25Z</dcterms:modified>
  <cp:category/>
  <cp:version/>
  <cp:contentType/>
  <cp:contentStatus/>
</cp:coreProperties>
</file>