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sheetId="1" r:id="rId1"/>
  </sheets>
  <definedNames/>
  <calcPr fullCalcOnLoad="1"/>
</workbook>
</file>

<file path=xl/sharedStrings.xml><?xml version="1.0" encoding="utf-8"?>
<sst xmlns="http://schemas.openxmlformats.org/spreadsheetml/2006/main" count="121" uniqueCount="104">
  <si>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</si>
  <si>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</si>
  <si>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</si>
  <si>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</si>
  <si>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</si>
  <si>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</si>
  <si>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</si>
  <si>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</si>
  <si>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</si>
  <si>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</si>
  <si>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</si>
  <si>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</si>
  <si>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</si>
  <si>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</si>
  <si>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</si>
  <si>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</si>
  <si>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</si>
  <si>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</si>
  <si>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</si>
  <si>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</si>
  <si>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</si>
  <si>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</si>
  <si>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</si>
  <si>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</si>
  <si>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</si>
  <si>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Dec/Des 2001</t>
  </si>
  <si>
    <t>Preliminary/Voorlopig</t>
  </si>
  <si>
    <t>Opening stock</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</si>
  <si>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</si>
  <si>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</si>
  <si>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</si>
  <si>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</si>
  <si>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</si>
  <si>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</si>
  <si>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</si>
  <si>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</si>
  <si>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</si>
  <si>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</si>
  <si>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</si>
  <si>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</si>
  <si>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</si>
  <si>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</si>
  <si>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Beginvoorraad</t>
  </si>
  <si>
    <t>Imported</t>
  </si>
  <si>
    <t>Ingevoer</t>
  </si>
  <si>
    <t>Exported</t>
  </si>
  <si>
    <t>Uitgevoer</t>
  </si>
  <si>
    <t>Dierevoer</t>
  </si>
  <si>
    <t>1 Jan 2001</t>
  </si>
  <si>
    <t>(a) Opening stock</t>
  </si>
  <si>
    <t>Full fat soya</t>
  </si>
  <si>
    <t>Volvet soja</t>
  </si>
  <si>
    <t>Gepers vir olie en oliekoek</t>
  </si>
  <si>
    <t xml:space="preserve"> Menslike verbruik</t>
  </si>
  <si>
    <t>Stock</t>
  </si>
  <si>
    <t>Voorraad</t>
  </si>
  <si>
    <t>The information system reports only on the actual movement of soybeans in commercial structures, and must under no circumstances be construed as confirmation or an indication of ownership./Die inligtingstelsel rapporteer slegs oor die fisiese beweging</t>
  </si>
  <si>
    <t>Net dispatches(+)/receipts(-)</t>
  </si>
  <si>
    <t>van sojabone in kommersiële strukture, en moet geensins as 'n bevestiging of aanduiding van eiendomsreg geag word nie.</t>
  </si>
  <si>
    <t>Figures not comparable./Syfers nie vergelykbaar nie.</t>
  </si>
  <si>
    <t>(h) Imports destined for exports not</t>
  </si>
  <si>
    <t>ingesluit in inligting hierbo nie</t>
  </si>
  <si>
    <t>included in the above information</t>
  </si>
  <si>
    <t>(h) Invoere bestem vir uitvoere nie</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</si>
  <si>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</si>
  <si>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</si>
  <si>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</si>
  <si>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</si>
  <si>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</si>
  <si>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</si>
  <si>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</si>
  <si>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</si>
  <si>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Die uiteensetting van die syfers vir uitvoere is soos deur medewerkers verklaar. Die eindbestemming hiervan kan nie bevestig word nie.</t>
  </si>
  <si>
    <t>(g) Stock stored at: (7)</t>
  </si>
  <si>
    <t>(g) Voorraad geberg by: (7)</t>
  </si>
  <si>
    <t>(d) RSA Exports (6)</t>
  </si>
  <si>
    <t>Whole soybeans</t>
  </si>
  <si>
    <t>Heel sojabone</t>
  </si>
  <si>
    <t>(d) RSA Uitvoere (6)</t>
  </si>
  <si>
    <t>SOYBEANS/SOJABONE - 2002 Year (Jan - Dec)/2002 Jaar (Jan - Des) (2)</t>
  </si>
  <si>
    <t>1 Jan 2002</t>
  </si>
  <si>
    <t xml:space="preserve">Stock surplus(-)/deficit(+) </t>
  </si>
  <si>
    <t xml:space="preserve">Surplus(-)/Deficit(+) </t>
  </si>
  <si>
    <t xml:space="preserve">Surplus(-)/Tekort(+) </t>
  </si>
  <si>
    <t xml:space="preserve">Voorraad surplus(-)/tekort(+) </t>
  </si>
  <si>
    <t>As declared by co-workers.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</si>
  <si>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</si>
  <si>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The enunciation of the figures for exports are as declared by the co-workers. The destination thereof cannot be confirmed./</t>
  </si>
  <si>
    <t>Physical stock is verified regularly on a random basis by SAGIS's Audit Inspection Division./Fisiese voorraad word gereeld op 'n steekproefbasis deur SAGIS se Oudit Inspeksie Afdeling geverifieer.</t>
  </si>
  <si>
    <t>30 Sep 2002</t>
  </si>
  <si>
    <t>Sep 2002</t>
  </si>
  <si>
    <t>1 Sep 2002</t>
  </si>
  <si>
    <t>'000 t</t>
  </si>
  <si>
    <t xml:space="preserve">SMI-112002  </t>
  </si>
  <si>
    <t>27/11/2002</t>
  </si>
  <si>
    <t>Oct/Okt 2002</t>
  </si>
  <si>
    <t>1 Oct/Okt 2002</t>
  </si>
  <si>
    <t>31 Oct/Okt 2002</t>
  </si>
  <si>
    <t>Jan - Oct/Okt 2001</t>
  </si>
  <si>
    <t>Prog. Jan - Oct/Okt 2001</t>
  </si>
  <si>
    <t>Jan - Oct/Okt 2002</t>
  </si>
  <si>
    <t>Prog. Jan - Oct/Okt 2002</t>
  </si>
  <si>
    <t>31 Oct/Okt 2001</t>
  </si>
  <si>
    <t>216 284</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</si>
</sst>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
      <sz val="12"/>
      <name val="Arial"/>
      <family val="2"/>
    </font>
  </fonts>
  <fills count="2">
    <fill>
      <patternFill/>
    </fill>
    <fill>
      <patternFill patternType="gray125"/>
    </fill>
  </fills>
  <borders count="44">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style="thin"/>
      <top style="medium"/>
      <bottom>
        <color indexed="63"/>
      </bottom>
    </border>
    <border>
      <left style="medium"/>
      <right style="medium"/>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xf>
    <xf numFmtId="0" fontId="2" fillId="0" borderId="2" xfId="0" applyFont="1" applyFill="1" applyBorder="1" applyAlignment="1">
      <alignment/>
    </xf>
    <xf numFmtId="0" fontId="2" fillId="0" borderId="3"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4" xfId="0" applyNumberFormat="1" applyFont="1" applyFill="1" applyBorder="1" applyAlignment="1">
      <alignment horizontal="center"/>
    </xf>
    <xf numFmtId="3" fontId="5" fillId="0" borderId="1"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1"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4" xfId="0" applyFont="1" applyFill="1" applyBorder="1" applyAlignment="1">
      <alignment/>
    </xf>
    <xf numFmtId="0" fontId="2" fillId="0" borderId="1"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64"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3" xfId="0" applyFont="1" applyFill="1" applyBorder="1" applyAlignment="1">
      <alignment horizontal="left"/>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3" xfId="0" applyFont="1" applyFill="1" applyBorder="1" applyAlignment="1">
      <alignment horizontal="left"/>
    </xf>
    <xf numFmtId="164" fontId="2" fillId="0" borderId="8" xfId="0" applyNumberFormat="1" applyFont="1" applyFill="1" applyBorder="1" applyAlignment="1" quotePrefix="1">
      <alignment horizontal="center"/>
    </xf>
    <xf numFmtId="0" fontId="6" fillId="0" borderId="3" xfId="0" applyFont="1" applyFill="1" applyBorder="1" applyAlignment="1">
      <alignment horizontal="right"/>
    </xf>
    <xf numFmtId="0" fontId="6" fillId="0" borderId="18" xfId="0" applyFont="1" applyFill="1" applyBorder="1" applyAlignment="1">
      <alignment horizontal="right"/>
    </xf>
    <xf numFmtId="164"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3"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64"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64"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3" xfId="0" applyFont="1" applyFill="1" applyBorder="1" applyAlignment="1">
      <alignment horizontal="left"/>
    </xf>
    <xf numFmtId="0" fontId="2" fillId="0" borderId="18" xfId="0" applyFont="1" applyFill="1" applyBorder="1" applyAlignment="1">
      <alignment horizontal="right"/>
    </xf>
    <xf numFmtId="164"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64"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64"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3"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4"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3" xfId="0" applyFont="1" applyFill="1" applyBorder="1" applyAlignment="1" quotePrefix="1">
      <alignment horizontal="left"/>
    </xf>
    <xf numFmtId="164"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64" fontId="2" fillId="0" borderId="0" xfId="0" applyNumberFormat="1" applyFont="1" applyFill="1" applyBorder="1" applyAlignment="1">
      <alignment/>
    </xf>
    <xf numFmtId="164"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0" fontId="5" fillId="0" borderId="4" xfId="0" applyFont="1" applyFill="1" applyBorder="1" applyAlignment="1" quotePrefix="1">
      <alignment horizontal="left"/>
    </xf>
    <xf numFmtId="0" fontId="2" fillId="0" borderId="1" xfId="0" applyFont="1" applyFill="1" applyBorder="1" applyAlignment="1">
      <alignment horizontal="left"/>
    </xf>
    <xf numFmtId="0" fontId="2" fillId="0" borderId="33" xfId="0" applyFont="1" applyFill="1" applyBorder="1" applyAlignment="1">
      <alignment horizontal="center"/>
    </xf>
    <xf numFmtId="0" fontId="5" fillId="0" borderId="6" xfId="0" applyFont="1" applyFill="1" applyBorder="1" applyAlignment="1" quotePrefix="1">
      <alignment horizontal="right"/>
    </xf>
    <xf numFmtId="0" fontId="2" fillId="0" borderId="27" xfId="0" applyFont="1" applyFill="1" applyBorder="1" applyAlignment="1">
      <alignment horizontal="center"/>
    </xf>
    <xf numFmtId="0" fontId="2" fillId="0" borderId="12" xfId="0" applyFont="1" applyFill="1" applyBorder="1" applyAlignment="1" quotePrefix="1">
      <alignment horizontal="left"/>
    </xf>
    <xf numFmtId="164" fontId="2" fillId="0" borderId="22" xfId="0" applyNumberFormat="1" applyFont="1" applyFill="1" applyBorder="1" applyAlignment="1" quotePrefix="1">
      <alignment horizontal="center"/>
    </xf>
    <xf numFmtId="164" fontId="2" fillId="0" borderId="34" xfId="0" applyNumberFormat="1" applyFont="1" applyFill="1" applyBorder="1" applyAlignment="1" quotePrefix="1">
      <alignment horizontal="center"/>
    </xf>
    <xf numFmtId="0" fontId="2" fillId="0" borderId="7" xfId="0" applyFont="1" applyFill="1" applyBorder="1" applyAlignment="1" quotePrefix="1">
      <alignment horizontal="left"/>
    </xf>
    <xf numFmtId="0" fontId="2" fillId="0" borderId="2" xfId="0" applyFont="1" applyFill="1" applyBorder="1" applyAlignment="1">
      <alignment horizontal="left"/>
    </xf>
    <xf numFmtId="0" fontId="2" fillId="0" borderId="2" xfId="0" applyFont="1" applyFill="1" applyBorder="1" applyAlignment="1">
      <alignment horizontal="right"/>
    </xf>
    <xf numFmtId="165" fontId="1" fillId="0" borderId="0" xfId="0" applyNumberFormat="1" applyFont="1" applyFill="1" applyAlignment="1">
      <alignment/>
    </xf>
    <xf numFmtId="164" fontId="7" fillId="0" borderId="0" xfId="0" applyNumberFormat="1" applyFont="1" applyBorder="1" applyAlignment="1">
      <alignment horizontal="center"/>
    </xf>
    <xf numFmtId="164" fontId="2" fillId="0" borderId="11" xfId="0" applyNumberFormat="1" applyFont="1" applyFill="1" applyBorder="1" applyAlignment="1" quotePrefix="1">
      <alignment horizontal="center"/>
    </xf>
    <xf numFmtId="164" fontId="2" fillId="0" borderId="6" xfId="0" applyNumberFormat="1" applyFont="1" applyFill="1" applyBorder="1" applyAlignment="1">
      <alignment horizontal="right"/>
    </xf>
    <xf numFmtId="164" fontId="2" fillId="0" borderId="1"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11" xfId="0" applyNumberFormat="1" applyFont="1" applyFill="1" applyBorder="1" applyAlignment="1">
      <alignment horizontal="right"/>
    </xf>
    <xf numFmtId="49" fontId="2" fillId="0" borderId="10"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8" xfId="0" applyNumberFormat="1" applyFont="1" applyFill="1" applyBorder="1" applyAlignment="1">
      <alignment horizontal="center"/>
    </xf>
    <xf numFmtId="0" fontId="2" fillId="0" borderId="10" xfId="0" applyNumberFormat="1" applyFont="1" applyFill="1" applyBorder="1" applyAlignment="1">
      <alignment horizontal="center"/>
    </xf>
    <xf numFmtId="164" fontId="2" fillId="0" borderId="2" xfId="0" applyNumberFormat="1" applyFont="1" applyFill="1" applyBorder="1" applyAlignment="1">
      <alignment/>
    </xf>
    <xf numFmtId="0" fontId="2" fillId="0" borderId="2" xfId="0" applyFont="1" applyFill="1" applyBorder="1" applyAlignment="1">
      <alignment/>
    </xf>
    <xf numFmtId="49" fontId="2" fillId="0" borderId="4" xfId="0" applyNumberFormat="1" applyFont="1" applyFill="1" applyBorder="1" applyAlignment="1">
      <alignment horizontal="center"/>
    </xf>
    <xf numFmtId="49" fontId="2" fillId="0" borderId="1"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4" xfId="0" applyFont="1" applyFill="1" applyBorder="1" applyAlignment="1">
      <alignment horizontal="center"/>
    </xf>
    <xf numFmtId="0" fontId="2" fillId="0" borderId="1" xfId="0" applyFont="1" applyFill="1" applyBorder="1" applyAlignment="1">
      <alignment horizontal="center"/>
    </xf>
    <xf numFmtId="0" fontId="2" fillId="0" borderId="5" xfId="0" applyFont="1" applyFill="1" applyBorder="1" applyAlignment="1">
      <alignment horizontal="center"/>
    </xf>
    <xf numFmtId="0" fontId="2" fillId="0" borderId="7"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35" xfId="0" applyNumberFormat="1" applyFont="1" applyFill="1" applyBorder="1" applyAlignment="1" quotePrefix="1">
      <alignment horizontal="center"/>
    </xf>
    <xf numFmtId="49" fontId="2" fillId="0" borderId="25" xfId="0" applyNumberFormat="1" applyFont="1" applyFill="1" applyBorder="1" applyAlignment="1">
      <alignment horizontal="center"/>
    </xf>
    <xf numFmtId="17" fontId="2" fillId="0" borderId="35" xfId="0" applyNumberFormat="1" applyFont="1" applyFill="1" applyBorder="1" applyAlignment="1" quotePrefix="1">
      <alignment horizontal="center"/>
    </xf>
    <xf numFmtId="17" fontId="2" fillId="0" borderId="10" xfId="0" applyNumberFormat="1" applyFont="1" applyFill="1" applyBorder="1" applyAlignment="1">
      <alignment horizontal="center"/>
    </xf>
    <xf numFmtId="17" fontId="2" fillId="0" borderId="25" xfId="0" applyNumberFormat="1" applyFont="1" applyFill="1" applyBorder="1" applyAlignment="1">
      <alignment horizontal="center"/>
    </xf>
    <xf numFmtId="0" fontId="5" fillId="0" borderId="1" xfId="0" applyFont="1" applyFill="1" applyBorder="1" applyAlignment="1">
      <alignment horizontal="right"/>
    </xf>
    <xf numFmtId="49" fontId="2" fillId="0" borderId="10" xfId="0" applyNumberFormat="1" applyFont="1" applyFill="1" applyBorder="1" applyAlignment="1" quotePrefix="1">
      <alignment horizontal="center"/>
    </xf>
    <xf numFmtId="164" fontId="2" fillId="0" borderId="35"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64" fontId="2" fillId="0" borderId="4" xfId="0" applyNumberFormat="1" applyFont="1" applyFill="1" applyBorder="1" applyAlignment="1">
      <alignment/>
    </xf>
    <xf numFmtId="0" fontId="2" fillId="0" borderId="1" xfId="0" applyFont="1" applyFill="1" applyBorder="1" applyAlignment="1">
      <alignment/>
    </xf>
    <xf numFmtId="0" fontId="2" fillId="0" borderId="5" xfId="0" applyFont="1" applyFill="1" applyBorder="1" applyAlignment="1">
      <alignment/>
    </xf>
    <xf numFmtId="164" fontId="2" fillId="0" borderId="7" xfId="0" applyNumberFormat="1" applyFont="1" applyFill="1" applyBorder="1" applyAlignment="1">
      <alignment/>
    </xf>
    <xf numFmtId="0" fontId="2" fillId="0" borderId="8" xfId="0" applyFont="1" applyFill="1" applyBorder="1" applyAlignment="1">
      <alignment/>
    </xf>
    <xf numFmtId="164" fontId="2" fillId="0" borderId="10" xfId="0" applyNumberFormat="1" applyFont="1" applyFill="1" applyBorder="1" applyAlignment="1">
      <alignment horizontal="center"/>
    </xf>
    <xf numFmtId="164" fontId="2" fillId="0" borderId="36" xfId="0" applyNumberFormat="1" applyFont="1" applyFill="1" applyBorder="1" applyAlignment="1">
      <alignment/>
    </xf>
    <xf numFmtId="0" fontId="2" fillId="0" borderId="37" xfId="0" applyFont="1" applyFill="1" applyBorder="1" applyAlignment="1">
      <alignment/>
    </xf>
    <xf numFmtId="0" fontId="2" fillId="0" borderId="38" xfId="0" applyFont="1" applyFill="1" applyBorder="1" applyAlignment="1">
      <alignment/>
    </xf>
    <xf numFmtId="164" fontId="2" fillId="0" borderId="39"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164" fontId="2" fillId="0" borderId="12" xfId="0" applyNumberFormat="1" applyFont="1" applyFill="1" applyBorder="1" applyAlignment="1">
      <alignment/>
    </xf>
    <xf numFmtId="0" fontId="2" fillId="0" borderId="0" xfId="0" applyFont="1" applyFill="1" applyAlignment="1">
      <alignment/>
    </xf>
    <xf numFmtId="0" fontId="2" fillId="0" borderId="13" xfId="0" applyFont="1" applyFill="1" applyBorder="1" applyAlignment="1">
      <alignment/>
    </xf>
    <xf numFmtId="164" fontId="2" fillId="0" borderId="32" xfId="0" applyNumberFormat="1" applyFont="1" applyFill="1" applyBorder="1" applyAlignment="1">
      <alignment/>
    </xf>
    <xf numFmtId="0" fontId="2" fillId="0" borderId="3" xfId="0" applyFont="1" applyFill="1" applyBorder="1" applyAlignment="1">
      <alignment/>
    </xf>
    <xf numFmtId="0" fontId="2" fillId="0" borderId="40" xfId="0" applyFont="1" applyFill="1" applyBorder="1" applyAlignment="1">
      <alignment/>
    </xf>
    <xf numFmtId="0" fontId="2" fillId="0" borderId="0" xfId="0" applyFont="1" applyFill="1" applyBorder="1" applyAlignment="1">
      <alignment/>
    </xf>
    <xf numFmtId="164" fontId="2" fillId="0" borderId="41" xfId="0" applyNumberFormat="1" applyFont="1" applyFill="1" applyBorder="1" applyAlignment="1">
      <alignment/>
    </xf>
    <xf numFmtId="164" fontId="2" fillId="0" borderId="42" xfId="0" applyNumberFormat="1" applyFont="1" applyFill="1" applyBorder="1" applyAlignment="1">
      <alignment/>
    </xf>
    <xf numFmtId="164" fontId="2" fillId="0" borderId="43" xfId="0" applyNumberFormat="1" applyFont="1" applyFill="1" applyBorder="1" applyAlignment="1">
      <alignment/>
    </xf>
    <xf numFmtId="164" fontId="2" fillId="0" borderId="8" xfId="0" applyNumberFormat="1" applyFont="1" applyFill="1" applyBorder="1" applyAlignment="1">
      <alignment/>
    </xf>
    <xf numFmtId="164" fontId="2" fillId="0" borderId="10" xfId="0" applyNumberFormat="1" applyFont="1" applyFill="1" applyBorder="1" applyAlignment="1">
      <alignment/>
    </xf>
    <xf numFmtId="164" fontId="2" fillId="0" borderId="25" xfId="0" applyNumberFormat="1" applyFont="1" applyFill="1" applyBorder="1" applyAlignment="1">
      <alignment/>
    </xf>
    <xf numFmtId="0" fontId="2" fillId="0" borderId="4" xfId="0" applyFont="1" applyFill="1" applyBorder="1" applyAlignment="1">
      <alignment horizontal="right"/>
    </xf>
    <xf numFmtId="0" fontId="2" fillId="0" borderId="1" xfId="0" applyFont="1" applyFill="1" applyBorder="1" applyAlignment="1">
      <alignment horizontal="right"/>
    </xf>
    <xf numFmtId="0" fontId="2" fillId="0" borderId="5" xfId="0" applyFont="1" applyFill="1" applyBorder="1" applyAlignment="1">
      <alignment horizontal="right"/>
    </xf>
    <xf numFmtId="0" fontId="2" fillId="0" borderId="12" xfId="0" applyFont="1" applyFill="1" applyBorder="1" applyAlignment="1">
      <alignment horizontal="right"/>
    </xf>
    <xf numFmtId="0" fontId="2" fillId="0" borderId="0" xfId="0" applyFont="1" applyFill="1" applyAlignment="1">
      <alignment horizontal="right"/>
    </xf>
    <xf numFmtId="0" fontId="2" fillId="0" borderId="13" xfId="0" applyFont="1" applyFill="1" applyBorder="1" applyAlignment="1">
      <alignment horizontal="right"/>
    </xf>
    <xf numFmtId="164" fontId="2" fillId="0" borderId="12" xfId="0" applyNumberFormat="1" applyFont="1" applyFill="1" applyBorder="1" applyAlignment="1">
      <alignment horizontal="right"/>
    </xf>
    <xf numFmtId="164" fontId="2" fillId="0" borderId="0" xfId="0" applyNumberFormat="1" applyFont="1" applyFill="1" applyAlignment="1">
      <alignment horizontal="right"/>
    </xf>
    <xf numFmtId="164" fontId="2" fillId="0" borderId="13" xfId="0" applyNumberFormat="1" applyFont="1" applyFill="1" applyBorder="1" applyAlignment="1">
      <alignment horizontal="right"/>
    </xf>
    <xf numFmtId="164" fontId="2" fillId="0" borderId="32" xfId="0" applyNumberFormat="1" applyFont="1" applyFill="1" applyBorder="1" applyAlignment="1">
      <alignment horizontal="right"/>
    </xf>
    <xf numFmtId="0" fontId="2" fillId="0" borderId="3" xfId="0" applyFont="1" applyFill="1" applyBorder="1" applyAlignment="1">
      <alignment horizontal="right"/>
    </xf>
    <xf numFmtId="0" fontId="2" fillId="0" borderId="40" xfId="0" applyFont="1" applyFill="1" applyBorder="1" applyAlignment="1">
      <alignment horizontal="right"/>
    </xf>
    <xf numFmtId="164" fontId="2" fillId="0" borderId="41" xfId="0" applyNumberFormat="1" applyFont="1" applyFill="1" applyBorder="1" applyAlignment="1">
      <alignment horizontal="right"/>
    </xf>
    <xf numFmtId="0" fontId="2" fillId="0" borderId="42" xfId="0" applyFont="1" applyFill="1" applyBorder="1" applyAlignment="1">
      <alignment horizontal="right"/>
    </xf>
    <xf numFmtId="0" fontId="2" fillId="0" borderId="4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333375</xdr:colOff>
      <xdr:row>52</xdr:row>
      <xdr:rowOff>38100</xdr:rowOff>
    </xdr:from>
    <xdr:to>
      <xdr:col>16</xdr:col>
      <xdr:colOff>2828925</xdr:colOff>
      <xdr:row>55</xdr:row>
      <xdr:rowOff>247650</xdr:rowOff>
    </xdr:to>
    <xdr:pic>
      <xdr:nvPicPr>
        <xdr:cNvPr id="1" name="Picture 3"/>
        <xdr:cNvPicPr preferRelativeResize="1">
          <a:picLocks noChangeAspect="1"/>
        </xdr:cNvPicPr>
      </xdr:nvPicPr>
      <xdr:blipFill>
        <a:blip r:embed="rId1"/>
        <a:stretch>
          <a:fillRect/>
        </a:stretch>
      </xdr:blipFill>
      <xdr:spPr>
        <a:xfrm>
          <a:off x="17602200" y="13134975"/>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99"/>
  <sheetViews>
    <sheetView tabSelected="1" zoomScale="75" zoomScaleNormal="75" workbookViewId="0" topLeftCell="L41">
      <selection activeCell="Q57" sqref="Q57"/>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2" customFormat="1" ht="21" customHeight="1">
      <c r="A1" s="7" t="s">
        <v>93</v>
      </c>
      <c r="B1" s="7"/>
      <c r="C1" s="7"/>
      <c r="D1" s="7"/>
      <c r="E1" s="8"/>
      <c r="F1" s="8"/>
      <c r="G1" s="8"/>
      <c r="H1" s="8"/>
      <c r="I1" s="8"/>
      <c r="J1" s="8" t="s">
        <v>24</v>
      </c>
      <c r="K1" s="8"/>
      <c r="L1" s="8"/>
      <c r="M1" s="8"/>
      <c r="N1" s="8"/>
      <c r="O1" s="8"/>
      <c r="P1" s="8"/>
      <c r="Q1" s="9"/>
      <c r="R1" s="9"/>
      <c r="S1" s="10" t="s">
        <v>94</v>
      </c>
      <c r="T1" s="7"/>
      <c r="U1" s="7"/>
      <c r="V1" s="7"/>
      <c r="W1" s="7"/>
      <c r="X1" s="7"/>
      <c r="Y1" s="7"/>
      <c r="Z1" s="7"/>
      <c r="AA1" s="7"/>
      <c r="AB1" s="7"/>
      <c r="AC1" s="7"/>
      <c r="AD1" s="7"/>
      <c r="AE1" s="7"/>
      <c r="AF1" s="7"/>
      <c r="AG1" s="7"/>
      <c r="AH1" s="7"/>
      <c r="AI1" s="7"/>
      <c r="AJ1" s="7"/>
      <c r="AK1" s="7"/>
      <c r="AL1" s="7"/>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row>
    <row r="2" spans="1:171" s="12" customFormat="1" ht="21" customHeight="1">
      <c r="A2" s="8"/>
      <c r="B2" s="8"/>
      <c r="C2" s="8"/>
      <c r="D2" s="7"/>
      <c r="E2" s="8"/>
      <c r="F2" s="8"/>
      <c r="G2" s="8"/>
      <c r="H2" s="8"/>
      <c r="I2" s="8"/>
      <c r="J2" s="8" t="s">
        <v>79</v>
      </c>
      <c r="K2" s="8"/>
      <c r="L2" s="8"/>
      <c r="M2" s="8"/>
      <c r="N2" s="8"/>
      <c r="O2" s="8"/>
      <c r="P2" s="8"/>
      <c r="Q2" s="8"/>
      <c r="R2" s="8"/>
      <c r="S2" s="8"/>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row>
    <row r="3" spans="2:171" s="12" customFormat="1" ht="21" customHeight="1" thickBot="1">
      <c r="B3" s="13"/>
      <c r="C3" s="13"/>
      <c r="D3" s="104"/>
      <c r="E3" s="13"/>
      <c r="F3" s="13"/>
      <c r="G3" s="13"/>
      <c r="H3" s="13"/>
      <c r="I3" s="13"/>
      <c r="J3" s="13" t="s">
        <v>92</v>
      </c>
      <c r="K3" s="13"/>
      <c r="L3" s="13"/>
      <c r="M3" s="105"/>
      <c r="N3" s="13"/>
      <c r="O3" s="13"/>
      <c r="P3" s="13"/>
      <c r="Q3" s="13"/>
      <c r="R3" s="13"/>
      <c r="S3" s="13"/>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row>
    <row r="4" spans="1:171" s="21" customFormat="1" ht="21" customHeight="1">
      <c r="A4" s="14"/>
      <c r="B4" s="15"/>
      <c r="C4" s="16"/>
      <c r="D4" s="140" t="s">
        <v>90</v>
      </c>
      <c r="E4" s="141"/>
      <c r="F4" s="142"/>
      <c r="G4" s="140" t="s">
        <v>95</v>
      </c>
      <c r="H4" s="141"/>
      <c r="I4" s="142"/>
      <c r="J4" s="143" t="s">
        <v>0</v>
      </c>
      <c r="K4" s="144"/>
      <c r="L4" s="144"/>
      <c r="M4" s="17" t="s">
        <v>1</v>
      </c>
      <c r="N4" s="143" t="s">
        <v>0</v>
      </c>
      <c r="O4" s="144"/>
      <c r="P4" s="145"/>
      <c r="Q4" s="18"/>
      <c r="R4" s="18"/>
      <c r="S4" s="19"/>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row>
    <row r="5" spans="1:171" s="21" customFormat="1" ht="21" customHeight="1" thickBot="1">
      <c r="A5" s="22"/>
      <c r="B5" s="23"/>
      <c r="C5" s="24"/>
      <c r="D5" s="146"/>
      <c r="E5" s="135"/>
      <c r="F5" s="136"/>
      <c r="G5" s="146" t="s">
        <v>26</v>
      </c>
      <c r="H5" s="135"/>
      <c r="I5" s="136"/>
      <c r="J5" s="146" t="s">
        <v>100</v>
      </c>
      <c r="K5" s="135"/>
      <c r="L5" s="135"/>
      <c r="M5" s="25" t="s">
        <v>64</v>
      </c>
      <c r="N5" s="146" t="s">
        <v>98</v>
      </c>
      <c r="O5" s="135"/>
      <c r="P5" s="135"/>
      <c r="Q5" s="26"/>
      <c r="R5" s="27"/>
      <c r="S5" s="28"/>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row>
    <row r="6" spans="1:171" s="21" customFormat="1" ht="9" customHeight="1" thickBot="1">
      <c r="A6" s="29"/>
      <c r="B6" s="29"/>
      <c r="C6" s="29"/>
      <c r="D6" s="30"/>
      <c r="E6" s="31"/>
      <c r="F6" s="31"/>
      <c r="G6" s="30"/>
      <c r="H6" s="31"/>
      <c r="I6" s="31"/>
      <c r="J6" s="30"/>
      <c r="K6" s="31"/>
      <c r="L6" s="32"/>
      <c r="M6" s="31"/>
      <c r="N6" s="30"/>
      <c r="O6" s="31"/>
      <c r="P6" s="31"/>
      <c r="Q6" s="29"/>
      <c r="R6" s="29"/>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row>
    <row r="7" spans="1:171" s="21" customFormat="1" ht="21" customHeight="1" thickBot="1">
      <c r="A7" s="33"/>
      <c r="B7" s="34"/>
      <c r="C7" s="34"/>
      <c r="D7" s="147" t="s">
        <v>91</v>
      </c>
      <c r="E7" s="147"/>
      <c r="F7" s="147"/>
      <c r="G7" s="147" t="s">
        <v>96</v>
      </c>
      <c r="H7" s="147"/>
      <c r="I7" s="147"/>
      <c r="J7" s="148" t="s">
        <v>80</v>
      </c>
      <c r="K7" s="147"/>
      <c r="L7" s="149"/>
      <c r="M7" s="35"/>
      <c r="N7" s="150" t="s">
        <v>48</v>
      </c>
      <c r="O7" s="151"/>
      <c r="P7" s="152"/>
      <c r="Q7" s="34"/>
      <c r="R7" s="34"/>
      <c r="S7" s="36"/>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row>
    <row r="8" spans="1:171" s="21" customFormat="1" ht="21" customHeight="1" thickBot="1">
      <c r="A8" s="37" t="s">
        <v>49</v>
      </c>
      <c r="B8" s="38"/>
      <c r="C8" s="38"/>
      <c r="D8" s="155">
        <v>167.6</v>
      </c>
      <c r="E8" s="156"/>
      <c r="F8" s="157"/>
      <c r="G8" s="155">
        <f>+D34</f>
        <v>151.8</v>
      </c>
      <c r="H8" s="156"/>
      <c r="I8" s="157"/>
      <c r="J8" s="155">
        <v>61</v>
      </c>
      <c r="K8" s="156"/>
      <c r="L8" s="157"/>
      <c r="M8" s="39">
        <f>ROUND(J8-N8,2)/N8*100</f>
        <v>7.964601769911504</v>
      </c>
      <c r="N8" s="155">
        <v>56.5</v>
      </c>
      <c r="O8" s="156"/>
      <c r="P8" s="157"/>
      <c r="Q8" s="40"/>
      <c r="S8" s="41" t="s">
        <v>34</v>
      </c>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row>
    <row r="9" spans="1:171" s="21" customFormat="1" ht="21" customHeight="1" thickBot="1">
      <c r="A9" s="37"/>
      <c r="B9" s="20"/>
      <c r="C9" s="20"/>
      <c r="D9" s="163"/>
      <c r="E9" s="163"/>
      <c r="F9" s="163"/>
      <c r="G9" s="163"/>
      <c r="H9" s="163"/>
      <c r="I9" s="163"/>
      <c r="J9" s="137" t="s">
        <v>101</v>
      </c>
      <c r="K9" s="137"/>
      <c r="L9" s="137"/>
      <c r="M9" s="42"/>
      <c r="N9" s="137" t="s">
        <v>99</v>
      </c>
      <c r="O9" s="137"/>
      <c r="P9" s="137"/>
      <c r="Q9" s="43"/>
      <c r="R9" s="43"/>
      <c r="S9" s="44"/>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row>
    <row r="10" spans="1:171" s="21" customFormat="1" ht="21" customHeight="1" thickBot="1">
      <c r="A10" s="37" t="s">
        <v>2</v>
      </c>
      <c r="B10" s="45"/>
      <c r="C10" s="45"/>
      <c r="D10" s="155">
        <f>SUM(D11:F12)</f>
        <v>3.5999999999999996</v>
      </c>
      <c r="E10" s="156"/>
      <c r="F10" s="157"/>
      <c r="G10" s="155">
        <f>SUM(G11:I12)</f>
        <v>2.3</v>
      </c>
      <c r="H10" s="156"/>
      <c r="I10" s="157"/>
      <c r="J10" s="155">
        <f>SUM(J11:L12)</f>
        <v>251.10000000000002</v>
      </c>
      <c r="K10" s="156"/>
      <c r="L10" s="157"/>
      <c r="M10" s="129" t="s">
        <v>20</v>
      </c>
      <c r="N10" s="155">
        <f>SUM(N11:P12)</f>
        <v>237.8</v>
      </c>
      <c r="O10" s="156"/>
      <c r="P10" s="157"/>
      <c r="Q10" s="40"/>
      <c r="R10" s="40"/>
      <c r="S10" s="41" t="s">
        <v>3</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row>
    <row r="11" spans="1:171" s="21" customFormat="1" ht="21" customHeight="1">
      <c r="A11" s="37"/>
      <c r="B11" s="46" t="s">
        <v>65</v>
      </c>
      <c r="C11" s="47"/>
      <c r="D11" s="158">
        <v>3.3</v>
      </c>
      <c r="E11" s="159"/>
      <c r="F11" s="160"/>
      <c r="G11" s="158">
        <v>2.3</v>
      </c>
      <c r="H11" s="159"/>
      <c r="I11" s="160"/>
      <c r="J11" s="158">
        <v>216.3</v>
      </c>
      <c r="K11" s="159"/>
      <c r="L11" s="160"/>
      <c r="M11" s="130">
        <f>ROUND(J11-N11,2)/N11*100</f>
        <v>-3.566651805617477</v>
      </c>
      <c r="N11" s="158">
        <v>224.3</v>
      </c>
      <c r="O11" s="159"/>
      <c r="P11" s="160"/>
      <c r="Q11" s="48"/>
      <c r="R11" s="49" t="s">
        <v>66</v>
      </c>
      <c r="S11" s="44"/>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row>
    <row r="12" spans="1:171" s="21" customFormat="1" ht="21" customHeight="1" thickBot="1">
      <c r="A12" s="37"/>
      <c r="B12" s="50" t="s">
        <v>28</v>
      </c>
      <c r="C12" s="51"/>
      <c r="D12" s="161">
        <v>0.3</v>
      </c>
      <c r="E12" s="139"/>
      <c r="F12" s="162"/>
      <c r="G12" s="161">
        <v>0</v>
      </c>
      <c r="H12" s="139"/>
      <c r="I12" s="162"/>
      <c r="J12" s="161">
        <v>34.8</v>
      </c>
      <c r="K12" s="139"/>
      <c r="L12" s="162"/>
      <c r="M12" s="52" t="s">
        <v>20</v>
      </c>
      <c r="N12" s="161">
        <v>13.5</v>
      </c>
      <c r="O12" s="139"/>
      <c r="P12" s="162"/>
      <c r="Q12" s="53"/>
      <c r="R12" s="54" t="s">
        <v>29</v>
      </c>
      <c r="S12" s="44"/>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row>
    <row r="13" spans="1:171" s="21" customFormat="1" ht="9" customHeight="1" thickBot="1">
      <c r="A13" s="37"/>
      <c r="B13" s="20"/>
      <c r="C13" s="20"/>
      <c r="D13" s="55"/>
      <c r="E13" s="55"/>
      <c r="F13" s="55"/>
      <c r="G13" s="55"/>
      <c r="H13" s="55"/>
      <c r="I13" s="55"/>
      <c r="J13" s="55"/>
      <c r="K13" s="55"/>
      <c r="L13" s="55"/>
      <c r="M13" s="56"/>
      <c r="N13" s="56"/>
      <c r="O13" s="56"/>
      <c r="P13" s="56"/>
      <c r="Q13" s="43"/>
      <c r="R13" s="43"/>
      <c r="S13" s="44"/>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row>
    <row r="14" spans="1:171" s="21" customFormat="1" ht="21" customHeight="1" thickBot="1">
      <c r="A14" s="37" t="s">
        <v>5</v>
      </c>
      <c r="B14" s="57"/>
      <c r="C14" s="45"/>
      <c r="D14" s="155">
        <f>SUM(D16:F22)</f>
        <v>18.5</v>
      </c>
      <c r="E14" s="156"/>
      <c r="F14" s="157"/>
      <c r="G14" s="155">
        <f>SUM(G16:I22)</f>
        <v>18.000000000000004</v>
      </c>
      <c r="H14" s="156"/>
      <c r="I14" s="157"/>
      <c r="J14" s="155">
        <f>SUM(J16:L22)</f>
        <v>175.4</v>
      </c>
      <c r="K14" s="156"/>
      <c r="L14" s="157"/>
      <c r="M14" s="39">
        <f aca="true" t="shared" si="0" ref="M14:M22">ROUND(J14-N14,2)/N14*100</f>
        <v>-8.977685521536067</v>
      </c>
      <c r="N14" s="155">
        <f>SUM(N16:P22)</f>
        <v>192.7</v>
      </c>
      <c r="O14" s="156"/>
      <c r="P14" s="157"/>
      <c r="Q14" s="40"/>
      <c r="R14" s="40"/>
      <c r="S14" s="41" t="s">
        <v>6</v>
      </c>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row>
    <row r="15" spans="1:171" s="21" customFormat="1" ht="21" customHeight="1">
      <c r="A15" s="37"/>
      <c r="B15" s="58" t="s">
        <v>30</v>
      </c>
      <c r="C15" s="59"/>
      <c r="D15" s="164">
        <f>SUM(D16:F19)</f>
        <v>16.2</v>
      </c>
      <c r="E15" s="165"/>
      <c r="F15" s="166"/>
      <c r="G15" s="164">
        <f>SUM(G16:I19)</f>
        <v>17.400000000000002</v>
      </c>
      <c r="H15" s="165"/>
      <c r="I15" s="166"/>
      <c r="J15" s="164">
        <f>SUM(J16:L19)</f>
        <v>164.2</v>
      </c>
      <c r="K15" s="165"/>
      <c r="L15" s="166"/>
      <c r="M15" s="131">
        <f t="shared" si="0"/>
        <v>-11.815252416756177</v>
      </c>
      <c r="N15" s="164">
        <f>SUM(N16:P19)</f>
        <v>186.2</v>
      </c>
      <c r="O15" s="165"/>
      <c r="P15" s="166"/>
      <c r="Q15" s="60"/>
      <c r="R15" s="61" t="s">
        <v>31</v>
      </c>
      <c r="S15" s="41"/>
      <c r="T15" s="20"/>
      <c r="U15" s="20"/>
      <c r="V15" s="3"/>
      <c r="W15" s="3"/>
      <c r="X15" s="3"/>
      <c r="Y15" s="3"/>
      <c r="Z15" s="3"/>
      <c r="AA15" s="3"/>
      <c r="AB15" s="3"/>
      <c r="AC15" s="3"/>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row>
    <row r="16" spans="1:171" s="21" customFormat="1" ht="21" customHeight="1">
      <c r="A16" s="37"/>
      <c r="B16" s="62"/>
      <c r="C16" s="46" t="s">
        <v>7</v>
      </c>
      <c r="D16" s="167">
        <v>4.2</v>
      </c>
      <c r="E16" s="168"/>
      <c r="F16" s="169"/>
      <c r="G16" s="167">
        <v>4.1</v>
      </c>
      <c r="H16" s="168"/>
      <c r="I16" s="169"/>
      <c r="J16" s="167">
        <v>35.4</v>
      </c>
      <c r="K16" s="168"/>
      <c r="L16" s="169"/>
      <c r="M16" s="73">
        <f t="shared" si="0"/>
        <v>12.025316455696201</v>
      </c>
      <c r="N16" s="167">
        <v>31.6</v>
      </c>
      <c r="O16" s="168"/>
      <c r="P16" s="169"/>
      <c r="Q16" s="49" t="s">
        <v>53</v>
      </c>
      <c r="R16" s="63"/>
      <c r="S16" s="44"/>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row>
    <row r="17" spans="1:171" s="21" customFormat="1" ht="21" customHeight="1">
      <c r="A17" s="37"/>
      <c r="B17" s="64"/>
      <c r="C17" s="65" t="s">
        <v>35</v>
      </c>
      <c r="D17" s="170">
        <v>0.7</v>
      </c>
      <c r="E17" s="171"/>
      <c r="F17" s="172"/>
      <c r="G17" s="170">
        <v>0.9</v>
      </c>
      <c r="H17" s="171"/>
      <c r="I17" s="172"/>
      <c r="J17" s="170">
        <v>5.8</v>
      </c>
      <c r="K17" s="171"/>
      <c r="L17" s="172"/>
      <c r="M17" s="66">
        <f t="shared" si="0"/>
        <v>52.63157894736842</v>
      </c>
      <c r="N17" s="170">
        <v>3.8</v>
      </c>
      <c r="O17" s="171"/>
      <c r="P17" s="172"/>
      <c r="Q17" s="67" t="s">
        <v>47</v>
      </c>
      <c r="R17" s="63"/>
      <c r="S17" s="44"/>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row>
    <row r="18" spans="1:171" s="21" customFormat="1" ht="21" customHeight="1">
      <c r="A18" s="37"/>
      <c r="B18" s="64"/>
      <c r="C18" s="65" t="s">
        <v>50</v>
      </c>
      <c r="D18" s="170">
        <v>10.9</v>
      </c>
      <c r="E18" s="171"/>
      <c r="F18" s="172"/>
      <c r="G18" s="170">
        <v>11.3</v>
      </c>
      <c r="H18" s="171"/>
      <c r="I18" s="172"/>
      <c r="J18" s="170">
        <v>115.3</v>
      </c>
      <c r="K18" s="171"/>
      <c r="L18" s="172"/>
      <c r="M18" s="66">
        <f t="shared" si="0"/>
        <v>-5.954323001631321</v>
      </c>
      <c r="N18" s="170">
        <v>122.6</v>
      </c>
      <c r="O18" s="171"/>
      <c r="P18" s="172"/>
      <c r="Q18" s="67" t="s">
        <v>51</v>
      </c>
      <c r="R18" s="63"/>
      <c r="S18" s="44"/>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row>
    <row r="19" spans="1:171" s="21" customFormat="1" ht="21" customHeight="1">
      <c r="A19" s="37"/>
      <c r="B19" s="64"/>
      <c r="C19" s="68" t="s">
        <v>40</v>
      </c>
      <c r="D19" s="173">
        <v>0.4</v>
      </c>
      <c r="E19" s="174"/>
      <c r="F19" s="175"/>
      <c r="G19" s="173">
        <v>1.1</v>
      </c>
      <c r="H19" s="174"/>
      <c r="I19" s="175"/>
      <c r="J19" s="173">
        <v>7.7</v>
      </c>
      <c r="K19" s="174"/>
      <c r="L19" s="175"/>
      <c r="M19" s="66">
        <f t="shared" si="0"/>
        <v>-72.69503546099291</v>
      </c>
      <c r="N19" s="173">
        <v>28.2</v>
      </c>
      <c r="O19" s="174"/>
      <c r="P19" s="175"/>
      <c r="Q19" s="69" t="s">
        <v>52</v>
      </c>
      <c r="R19" s="70"/>
      <c r="S19" s="44"/>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row>
    <row r="20" spans="1:171" s="21" customFormat="1" ht="21" customHeight="1">
      <c r="A20" s="37"/>
      <c r="B20" s="71" t="s">
        <v>8</v>
      </c>
      <c r="C20" s="72"/>
      <c r="D20" s="167">
        <v>0.1</v>
      </c>
      <c r="E20" s="168"/>
      <c r="F20" s="169"/>
      <c r="G20" s="167">
        <v>0</v>
      </c>
      <c r="H20" s="168"/>
      <c r="I20" s="169"/>
      <c r="J20" s="167">
        <v>3</v>
      </c>
      <c r="K20" s="168"/>
      <c r="L20" s="169"/>
      <c r="M20" s="73">
        <f t="shared" si="0"/>
        <v>50</v>
      </c>
      <c r="N20" s="167">
        <v>2</v>
      </c>
      <c r="O20" s="168"/>
      <c r="P20" s="169"/>
      <c r="Q20" s="43"/>
      <c r="R20" s="70" t="s">
        <v>36</v>
      </c>
      <c r="S20" s="44"/>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row>
    <row r="21" spans="1:171" s="21" customFormat="1" ht="21" customHeight="1">
      <c r="A21" s="37"/>
      <c r="B21" s="71" t="s">
        <v>9</v>
      </c>
      <c r="C21" s="72"/>
      <c r="D21" s="170">
        <v>0.8</v>
      </c>
      <c r="E21" s="171"/>
      <c r="F21" s="172"/>
      <c r="G21" s="170">
        <v>0.3</v>
      </c>
      <c r="H21" s="171"/>
      <c r="I21" s="172"/>
      <c r="J21" s="170">
        <v>5.8</v>
      </c>
      <c r="K21" s="171"/>
      <c r="L21" s="172"/>
      <c r="M21" s="66">
        <f t="shared" si="0"/>
        <v>48.717948717948715</v>
      </c>
      <c r="N21" s="170">
        <v>3.9</v>
      </c>
      <c r="O21" s="171"/>
      <c r="P21" s="172"/>
      <c r="Q21" s="74"/>
      <c r="R21" s="70" t="s">
        <v>10</v>
      </c>
      <c r="S21" s="44"/>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row>
    <row r="22" spans="1:171" s="21" customFormat="1" ht="21" customHeight="1" thickBot="1">
      <c r="A22" s="37"/>
      <c r="B22" s="75" t="s">
        <v>37</v>
      </c>
      <c r="C22" s="76"/>
      <c r="D22" s="161">
        <v>1.4</v>
      </c>
      <c r="E22" s="139"/>
      <c r="F22" s="162"/>
      <c r="G22" s="161">
        <v>0.3</v>
      </c>
      <c r="H22" s="139"/>
      <c r="I22" s="162"/>
      <c r="J22" s="161">
        <v>2.4</v>
      </c>
      <c r="K22" s="139"/>
      <c r="L22" s="162"/>
      <c r="M22" s="132">
        <f t="shared" si="0"/>
        <v>300</v>
      </c>
      <c r="N22" s="161">
        <v>0.6</v>
      </c>
      <c r="O22" s="139"/>
      <c r="P22" s="162"/>
      <c r="Q22" s="6"/>
      <c r="R22" s="77" t="s">
        <v>38</v>
      </c>
      <c r="S22" s="44"/>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row>
    <row r="23" spans="1:171" s="21" customFormat="1" ht="9" customHeight="1">
      <c r="A23" s="37"/>
      <c r="B23" s="38"/>
      <c r="C23" s="38"/>
      <c r="D23" s="55"/>
      <c r="E23" s="55"/>
      <c r="F23" s="55"/>
      <c r="G23" s="55"/>
      <c r="H23" s="55"/>
      <c r="I23" s="55"/>
      <c r="J23" s="55"/>
      <c r="K23" s="55"/>
      <c r="L23" s="55"/>
      <c r="M23" s="56"/>
      <c r="N23" s="55"/>
      <c r="O23" s="55"/>
      <c r="P23" s="55"/>
      <c r="Q23" s="40"/>
      <c r="R23" s="40"/>
      <c r="S23" s="41"/>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row>
    <row r="24" spans="1:171" s="21" customFormat="1" ht="21" customHeight="1" thickBot="1">
      <c r="A24" s="37" t="s">
        <v>75</v>
      </c>
      <c r="B24" s="45"/>
      <c r="C24" s="45"/>
      <c r="D24" s="138"/>
      <c r="E24" s="139"/>
      <c r="F24" s="139"/>
      <c r="G24" s="138"/>
      <c r="H24" s="138"/>
      <c r="I24" s="138"/>
      <c r="J24" s="138"/>
      <c r="K24" s="138"/>
      <c r="L24" s="138"/>
      <c r="M24" s="78"/>
      <c r="N24" s="138"/>
      <c r="O24" s="138"/>
      <c r="P24" s="138"/>
      <c r="Q24" s="3"/>
      <c r="R24" s="3"/>
      <c r="S24" s="79" t="s">
        <v>78</v>
      </c>
      <c r="T24" s="20"/>
      <c r="U24" s="43"/>
      <c r="V24" s="40"/>
      <c r="W24" s="40"/>
      <c r="X24" s="40"/>
      <c r="Y24" s="40"/>
      <c r="Z24" s="4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row>
    <row r="25" spans="1:171" s="21" customFormat="1" ht="21" customHeight="1" thickBot="1">
      <c r="A25" s="37"/>
      <c r="B25" s="58" t="s">
        <v>76</v>
      </c>
      <c r="C25" s="106"/>
      <c r="D25" s="155">
        <f>SUM(D26:F27)</f>
        <v>0.2</v>
      </c>
      <c r="E25" s="156"/>
      <c r="F25" s="157"/>
      <c r="G25" s="155">
        <f>SUM(G26:I27)</f>
        <v>0</v>
      </c>
      <c r="H25" s="156"/>
      <c r="I25" s="157"/>
      <c r="J25" s="155">
        <f>SUM(J26:L27)</f>
        <v>0.8</v>
      </c>
      <c r="K25" s="156"/>
      <c r="L25" s="157"/>
      <c r="M25" s="80" t="s">
        <v>20</v>
      </c>
      <c r="N25" s="155">
        <f>SUM(N26:P27)</f>
        <v>1.4000000000000001</v>
      </c>
      <c r="O25" s="181"/>
      <c r="P25" s="182"/>
      <c r="Q25" s="48"/>
      <c r="R25" s="61" t="s">
        <v>77</v>
      </c>
      <c r="S25" s="41"/>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row>
    <row r="26" spans="1:171" s="21" customFormat="1" ht="21" customHeight="1">
      <c r="A26" s="37"/>
      <c r="B26" s="107"/>
      <c r="C26" s="81" t="s">
        <v>67</v>
      </c>
      <c r="D26" s="170">
        <v>0</v>
      </c>
      <c r="E26" s="176"/>
      <c r="F26" s="172"/>
      <c r="G26" s="170">
        <v>0</v>
      </c>
      <c r="H26" s="176"/>
      <c r="I26" s="172"/>
      <c r="J26" s="170">
        <v>0.6</v>
      </c>
      <c r="K26" s="176"/>
      <c r="L26" s="172"/>
      <c r="M26" s="82" t="s">
        <v>20</v>
      </c>
      <c r="N26" s="170">
        <v>1.3</v>
      </c>
      <c r="O26" s="176"/>
      <c r="P26" s="172"/>
      <c r="Q26" s="83" t="s">
        <v>69</v>
      </c>
      <c r="R26" s="67"/>
      <c r="S26" s="41"/>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row>
    <row r="27" spans="1:171" s="21" customFormat="1" ht="21" customHeight="1">
      <c r="A27" s="37"/>
      <c r="B27" s="107"/>
      <c r="C27" s="84" t="s">
        <v>68</v>
      </c>
      <c r="D27" s="173">
        <v>0.2</v>
      </c>
      <c r="E27" s="174"/>
      <c r="F27" s="175"/>
      <c r="G27" s="173">
        <v>0</v>
      </c>
      <c r="H27" s="174"/>
      <c r="I27" s="175"/>
      <c r="J27" s="173">
        <v>0.2</v>
      </c>
      <c r="K27" s="174"/>
      <c r="L27" s="175"/>
      <c r="M27" s="82" t="s">
        <v>20</v>
      </c>
      <c r="N27" s="173">
        <v>0.1</v>
      </c>
      <c r="O27" s="174"/>
      <c r="P27" s="175"/>
      <c r="Q27" s="69" t="s">
        <v>70</v>
      </c>
      <c r="R27" s="67"/>
      <c r="S27" s="41"/>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row>
    <row r="28" spans="1:171" s="21" customFormat="1" ht="8.25" customHeight="1" thickBot="1">
      <c r="A28" s="37"/>
      <c r="B28" s="50"/>
      <c r="C28" s="108"/>
      <c r="D28" s="177"/>
      <c r="E28" s="178"/>
      <c r="F28" s="179"/>
      <c r="G28" s="161"/>
      <c r="H28" s="138"/>
      <c r="I28" s="180"/>
      <c r="J28" s="161"/>
      <c r="K28" s="138"/>
      <c r="L28" s="180"/>
      <c r="M28" s="109"/>
      <c r="N28" s="161"/>
      <c r="O28" s="138"/>
      <c r="P28" s="180"/>
      <c r="Q28" s="110"/>
      <c r="R28" s="54"/>
      <c r="S28" s="41"/>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row>
    <row r="29" spans="1:171" s="21" customFormat="1" ht="21" customHeight="1" thickBot="1">
      <c r="A29" s="37"/>
      <c r="B29" s="111"/>
      <c r="C29" s="112"/>
      <c r="D29" s="113"/>
      <c r="E29" s="3"/>
      <c r="F29" s="3"/>
      <c r="G29" s="113"/>
      <c r="H29" s="3"/>
      <c r="I29" s="3"/>
      <c r="J29" s="113"/>
      <c r="K29" s="3"/>
      <c r="L29" s="3"/>
      <c r="M29" s="114"/>
      <c r="N29" s="113"/>
      <c r="O29" s="3"/>
      <c r="P29" s="3"/>
      <c r="Q29" s="115"/>
      <c r="R29" s="115"/>
      <c r="S29" s="41"/>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row>
    <row r="30" spans="1:171" s="21" customFormat="1" ht="21" customHeight="1" thickBot="1">
      <c r="A30" s="85" t="s">
        <v>11</v>
      </c>
      <c r="B30" s="38"/>
      <c r="C30" s="38"/>
      <c r="D30" s="155">
        <f>SUM(D31:F32)</f>
        <v>0.7</v>
      </c>
      <c r="E30" s="156"/>
      <c r="F30" s="157"/>
      <c r="G30" s="155">
        <f>SUM(G31:I32)</f>
        <v>0</v>
      </c>
      <c r="H30" s="156"/>
      <c r="I30" s="157"/>
      <c r="J30" s="155">
        <f>SUM(J31:L32)</f>
        <v>-0.2</v>
      </c>
      <c r="K30" s="156"/>
      <c r="L30" s="157"/>
      <c r="M30" s="80" t="s">
        <v>20</v>
      </c>
      <c r="N30" s="155">
        <f>SUM(N31:P32)</f>
        <v>11.3</v>
      </c>
      <c r="O30" s="156"/>
      <c r="P30" s="157"/>
      <c r="Q30" s="40"/>
      <c r="R30" s="40"/>
      <c r="S30" s="41" t="s">
        <v>12</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row>
    <row r="31" spans="1:171" s="21" customFormat="1" ht="21" customHeight="1">
      <c r="A31" s="37"/>
      <c r="B31" s="46" t="s">
        <v>57</v>
      </c>
      <c r="C31" s="47"/>
      <c r="D31" s="170">
        <v>0.9</v>
      </c>
      <c r="E31" s="176"/>
      <c r="F31" s="172"/>
      <c r="G31" s="170">
        <v>0</v>
      </c>
      <c r="H31" s="176"/>
      <c r="I31" s="172"/>
      <c r="J31" s="170">
        <v>0</v>
      </c>
      <c r="K31" s="176"/>
      <c r="L31" s="172"/>
      <c r="M31" s="82" t="s">
        <v>20</v>
      </c>
      <c r="N31" s="170">
        <v>5.7</v>
      </c>
      <c r="O31" s="176"/>
      <c r="P31" s="172"/>
      <c r="Q31" s="48"/>
      <c r="R31" s="49" t="s">
        <v>32</v>
      </c>
      <c r="S31" s="44"/>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row>
    <row r="32" spans="1:171" s="21" customFormat="1" ht="21" customHeight="1" thickBot="1">
      <c r="A32" s="37"/>
      <c r="B32" s="68" t="s">
        <v>82</v>
      </c>
      <c r="C32" s="86"/>
      <c r="D32" s="173">
        <v>-0.2</v>
      </c>
      <c r="E32" s="174"/>
      <c r="F32" s="175"/>
      <c r="G32" s="173">
        <v>0</v>
      </c>
      <c r="H32" s="174"/>
      <c r="I32" s="175"/>
      <c r="J32" s="173">
        <v>-0.2</v>
      </c>
      <c r="K32" s="174"/>
      <c r="L32" s="175"/>
      <c r="M32" s="82" t="s">
        <v>20</v>
      </c>
      <c r="N32" s="173">
        <v>5.6</v>
      </c>
      <c r="O32" s="174"/>
      <c r="P32" s="175"/>
      <c r="Q32" s="53"/>
      <c r="R32" s="54" t="s">
        <v>83</v>
      </c>
      <c r="S32" s="44"/>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row>
    <row r="33" spans="1:171" s="21" customFormat="1" ht="21" customHeight="1" thickBot="1">
      <c r="A33" s="37"/>
      <c r="B33" s="20"/>
      <c r="C33" s="20"/>
      <c r="D33" s="154" t="s">
        <v>89</v>
      </c>
      <c r="E33" s="147"/>
      <c r="F33" s="147"/>
      <c r="G33" s="154" t="s">
        <v>97</v>
      </c>
      <c r="H33" s="147"/>
      <c r="I33" s="147"/>
      <c r="J33" s="154" t="s">
        <v>97</v>
      </c>
      <c r="K33" s="147"/>
      <c r="L33" s="147"/>
      <c r="M33" s="134"/>
      <c r="N33" s="154" t="s">
        <v>102</v>
      </c>
      <c r="O33" s="147"/>
      <c r="P33" s="147"/>
      <c r="Q33" s="43"/>
      <c r="R33" s="43"/>
      <c r="S33" s="44"/>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row>
    <row r="34" spans="1:171" s="21" customFormat="1" ht="21" customHeight="1" thickBot="1">
      <c r="A34" s="87" t="s">
        <v>41</v>
      </c>
      <c r="B34" s="88"/>
      <c r="C34" s="88"/>
      <c r="D34" s="155">
        <f>SUM(D8+D10-D14-D25-D30)</f>
        <v>151.8</v>
      </c>
      <c r="E34" s="156"/>
      <c r="F34" s="157"/>
      <c r="G34" s="155">
        <f>SUM(G8+G10-G14-G25-G30)</f>
        <v>136.10000000000002</v>
      </c>
      <c r="H34" s="156"/>
      <c r="I34" s="157"/>
      <c r="J34" s="155">
        <f>SUM(J8+J10-J14-J25-J30)</f>
        <v>136.1</v>
      </c>
      <c r="K34" s="156"/>
      <c r="L34" s="157"/>
      <c r="M34" s="133">
        <f>ROUND(J34-N34,2)/N34*100</f>
        <v>53.093363329583795</v>
      </c>
      <c r="N34" s="155">
        <f>SUM(N8+N10-N14-N25-N30)</f>
        <v>88.90000000000002</v>
      </c>
      <c r="O34" s="156"/>
      <c r="P34" s="157"/>
      <c r="Q34" s="89"/>
      <c r="R34" s="89"/>
      <c r="S34" s="90" t="s">
        <v>71</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row>
    <row r="35" spans="1:171" s="21" customFormat="1" ht="21" customHeight="1" thickBot="1">
      <c r="A35" s="91"/>
      <c r="B35" s="34"/>
      <c r="C35" s="34"/>
      <c r="D35" s="55"/>
      <c r="E35" s="55"/>
      <c r="F35" s="55"/>
      <c r="G35" s="55"/>
      <c r="H35" s="55"/>
      <c r="I35" s="55"/>
      <c r="J35" s="55"/>
      <c r="K35" s="55"/>
      <c r="L35" s="55"/>
      <c r="M35" s="128"/>
      <c r="N35" s="55"/>
      <c r="O35" s="55"/>
      <c r="P35" s="55"/>
      <c r="Q35" s="153"/>
      <c r="R35" s="153"/>
      <c r="S35" s="44"/>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row>
    <row r="36" spans="1:171" s="21" customFormat="1" ht="21" customHeight="1" thickBot="1">
      <c r="A36" s="85" t="s">
        <v>73</v>
      </c>
      <c r="B36" s="38"/>
      <c r="C36" s="38"/>
      <c r="D36" s="155">
        <f>SUM(D37:F38)</f>
        <v>151.8</v>
      </c>
      <c r="E36" s="156"/>
      <c r="F36" s="157"/>
      <c r="G36" s="155">
        <f>SUM(G37:I38)</f>
        <v>136.1</v>
      </c>
      <c r="H36" s="156"/>
      <c r="I36" s="157"/>
      <c r="J36" s="155">
        <f>SUM(J37:L38)</f>
        <v>136.1</v>
      </c>
      <c r="K36" s="156"/>
      <c r="L36" s="157"/>
      <c r="M36" s="133">
        <f>ROUND(J36-N36,2)/N36*100</f>
        <v>53.093363329583795</v>
      </c>
      <c r="N36" s="155">
        <f>SUM(N37:P38)</f>
        <v>88.9</v>
      </c>
      <c r="O36" s="156"/>
      <c r="P36" s="157"/>
      <c r="Q36" s="40"/>
      <c r="R36" s="40"/>
      <c r="S36" s="41" t="s">
        <v>74</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row>
    <row r="37" spans="1:171" s="21" customFormat="1" ht="21" customHeight="1">
      <c r="A37" s="92"/>
      <c r="B37" s="46" t="s">
        <v>13</v>
      </c>
      <c r="C37" s="47"/>
      <c r="D37" s="170">
        <v>135.8</v>
      </c>
      <c r="E37" s="176"/>
      <c r="F37" s="172"/>
      <c r="G37" s="170">
        <v>119.9</v>
      </c>
      <c r="H37" s="176"/>
      <c r="I37" s="172"/>
      <c r="J37" s="170">
        <v>119.9</v>
      </c>
      <c r="K37" s="176"/>
      <c r="L37" s="172"/>
      <c r="M37" s="66">
        <f>ROUND(J37-N37,2)/N37*100</f>
        <v>57.3490813648294</v>
      </c>
      <c r="N37" s="170">
        <v>76.2</v>
      </c>
      <c r="O37" s="176"/>
      <c r="P37" s="172"/>
      <c r="Q37" s="48"/>
      <c r="R37" s="49" t="s">
        <v>14</v>
      </c>
      <c r="S37" s="44"/>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row>
    <row r="38" spans="1:171" s="21" customFormat="1" ht="21" customHeight="1" thickBot="1">
      <c r="A38" s="92"/>
      <c r="B38" s="68" t="s">
        <v>15</v>
      </c>
      <c r="C38" s="86"/>
      <c r="D38" s="173">
        <v>16</v>
      </c>
      <c r="E38" s="174"/>
      <c r="F38" s="175"/>
      <c r="G38" s="173">
        <v>16.2</v>
      </c>
      <c r="H38" s="174"/>
      <c r="I38" s="175"/>
      <c r="J38" s="173">
        <v>16.2</v>
      </c>
      <c r="K38" s="174"/>
      <c r="L38" s="175"/>
      <c r="M38" s="66">
        <f>ROUND(J38-N38,2)/N38*100</f>
        <v>27.559055118110237</v>
      </c>
      <c r="N38" s="173">
        <v>12.7</v>
      </c>
      <c r="O38" s="174"/>
      <c r="P38" s="175"/>
      <c r="Q38" s="53"/>
      <c r="R38" s="54" t="s">
        <v>16</v>
      </c>
      <c r="S38" s="44"/>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row>
    <row r="39" spans="1:171" s="21" customFormat="1" ht="9" customHeight="1" thickBot="1">
      <c r="A39" s="87"/>
      <c r="B39" s="88"/>
      <c r="C39" s="88"/>
      <c r="D39" s="93"/>
      <c r="E39" s="93"/>
      <c r="F39" s="93"/>
      <c r="G39" s="93"/>
      <c r="H39" s="93"/>
      <c r="I39" s="93"/>
      <c r="J39" s="93"/>
      <c r="K39" s="93"/>
      <c r="L39" s="93"/>
      <c r="M39" s="93"/>
      <c r="N39" s="93"/>
      <c r="O39" s="93"/>
      <c r="P39" s="93"/>
      <c r="Q39" s="89"/>
      <c r="R39" s="89"/>
      <c r="S39" s="94"/>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row>
    <row r="40" spans="1:19" s="21" customFormat="1" ht="21" customHeight="1">
      <c r="A40" s="116" t="s">
        <v>60</v>
      </c>
      <c r="B40" s="117"/>
      <c r="C40" s="117"/>
      <c r="D40" s="183"/>
      <c r="E40" s="184"/>
      <c r="F40" s="185"/>
      <c r="G40" s="183"/>
      <c r="H40" s="184"/>
      <c r="I40" s="185"/>
      <c r="J40" s="183"/>
      <c r="K40" s="184"/>
      <c r="L40" s="185"/>
      <c r="M40" s="118"/>
      <c r="N40" s="183"/>
      <c r="O40" s="184"/>
      <c r="P40" s="185"/>
      <c r="Q40" s="4"/>
      <c r="R40" s="4"/>
      <c r="S40" s="119" t="s">
        <v>63</v>
      </c>
    </row>
    <row r="41" spans="1:19" s="21" customFormat="1" ht="21" customHeight="1">
      <c r="A41" s="85" t="s">
        <v>62</v>
      </c>
      <c r="B41" s="72"/>
      <c r="C41" s="72"/>
      <c r="D41" s="186"/>
      <c r="E41" s="187"/>
      <c r="F41" s="188"/>
      <c r="G41" s="186"/>
      <c r="H41" s="187"/>
      <c r="I41" s="188"/>
      <c r="J41" s="186"/>
      <c r="K41" s="187"/>
      <c r="L41" s="188"/>
      <c r="M41" s="120"/>
      <c r="N41" s="186"/>
      <c r="O41" s="187"/>
      <c r="P41" s="188"/>
      <c r="Q41" s="3"/>
      <c r="R41" s="3"/>
      <c r="S41" s="41" t="s">
        <v>61</v>
      </c>
    </row>
    <row r="42" spans="1:19" s="21" customFormat="1" ht="21" customHeight="1">
      <c r="A42" s="121"/>
      <c r="B42" s="72" t="s">
        <v>27</v>
      </c>
      <c r="C42" s="72"/>
      <c r="D42" s="189">
        <v>0</v>
      </c>
      <c r="E42" s="190"/>
      <c r="F42" s="191"/>
      <c r="G42" s="189">
        <v>0</v>
      </c>
      <c r="H42" s="190"/>
      <c r="I42" s="191"/>
      <c r="J42" s="189">
        <v>0</v>
      </c>
      <c r="K42" s="190"/>
      <c r="L42" s="191"/>
      <c r="M42" s="122" t="s">
        <v>20</v>
      </c>
      <c r="N42" s="189">
        <v>6.5</v>
      </c>
      <c r="O42" s="190"/>
      <c r="P42" s="191"/>
      <c r="Q42" s="3"/>
      <c r="R42" s="43" t="s">
        <v>42</v>
      </c>
      <c r="S42" s="44"/>
    </row>
    <row r="43" spans="1:19" s="21" customFormat="1" ht="21" customHeight="1">
      <c r="A43" s="121"/>
      <c r="B43" s="72" t="s">
        <v>43</v>
      </c>
      <c r="C43" s="72"/>
      <c r="D43" s="189">
        <v>0</v>
      </c>
      <c r="E43" s="190"/>
      <c r="F43" s="191"/>
      <c r="G43" s="189">
        <v>0</v>
      </c>
      <c r="H43" s="190"/>
      <c r="I43" s="191"/>
      <c r="J43" s="189">
        <v>0</v>
      </c>
      <c r="K43" s="190"/>
      <c r="L43" s="191"/>
      <c r="M43" s="122" t="s">
        <v>20</v>
      </c>
      <c r="N43" s="189">
        <v>0.1</v>
      </c>
      <c r="O43" s="190"/>
      <c r="P43" s="191"/>
      <c r="Q43" s="3"/>
      <c r="R43" s="43" t="s">
        <v>44</v>
      </c>
      <c r="S43" s="44"/>
    </row>
    <row r="44" spans="1:19" s="21" customFormat="1" ht="21" customHeight="1">
      <c r="A44" s="121"/>
      <c r="B44" s="72" t="s">
        <v>45</v>
      </c>
      <c r="C44" s="72"/>
      <c r="D44" s="189">
        <v>0</v>
      </c>
      <c r="E44" s="190"/>
      <c r="F44" s="191"/>
      <c r="G44" s="189">
        <v>0</v>
      </c>
      <c r="H44" s="190"/>
      <c r="I44" s="191"/>
      <c r="J44" s="189">
        <v>0</v>
      </c>
      <c r="K44" s="190"/>
      <c r="L44" s="191"/>
      <c r="M44" s="122" t="s">
        <v>20</v>
      </c>
      <c r="N44" s="189">
        <v>9.5</v>
      </c>
      <c r="O44" s="190"/>
      <c r="P44" s="191"/>
      <c r="Q44" s="3"/>
      <c r="R44" s="43" t="s">
        <v>46</v>
      </c>
      <c r="S44" s="44"/>
    </row>
    <row r="45" spans="1:19" s="21" customFormat="1" ht="21" customHeight="1">
      <c r="A45" s="121"/>
      <c r="B45" s="72" t="s">
        <v>81</v>
      </c>
      <c r="C45" s="72"/>
      <c r="D45" s="192">
        <v>0</v>
      </c>
      <c r="E45" s="193"/>
      <c r="F45" s="194"/>
      <c r="G45" s="192">
        <v>0</v>
      </c>
      <c r="H45" s="193"/>
      <c r="I45" s="194"/>
      <c r="J45" s="192">
        <v>0</v>
      </c>
      <c r="K45" s="193"/>
      <c r="L45" s="194"/>
      <c r="M45" s="123" t="s">
        <v>20</v>
      </c>
      <c r="N45" s="192">
        <v>-2.9</v>
      </c>
      <c r="O45" s="193"/>
      <c r="P45" s="194"/>
      <c r="Q45" s="3"/>
      <c r="R45" s="43" t="s">
        <v>84</v>
      </c>
      <c r="S45" s="44"/>
    </row>
    <row r="46" spans="1:19" s="21" customFormat="1" ht="21" customHeight="1" thickBot="1">
      <c r="A46" s="124"/>
      <c r="B46" s="125" t="s">
        <v>54</v>
      </c>
      <c r="C46" s="125"/>
      <c r="D46" s="195">
        <f>SUM(D42:F45)</f>
        <v>0</v>
      </c>
      <c r="E46" s="196"/>
      <c r="F46" s="197"/>
      <c r="G46" s="195">
        <f>SUM(G42:I45)</f>
        <v>0</v>
      </c>
      <c r="H46" s="196"/>
      <c r="I46" s="197"/>
      <c r="J46" s="195">
        <f>SUM(J42:L45)</f>
        <v>0</v>
      </c>
      <c r="K46" s="196"/>
      <c r="L46" s="197"/>
      <c r="M46" s="109" t="s">
        <v>20</v>
      </c>
      <c r="N46" s="195">
        <f>+N42+N43-N44-N45</f>
        <v>0</v>
      </c>
      <c r="O46" s="196"/>
      <c r="P46" s="197"/>
      <c r="Q46" s="5"/>
      <c r="R46" s="126" t="s">
        <v>55</v>
      </c>
      <c r="S46" s="94"/>
    </row>
    <row r="47" spans="1:18" s="2" customFormat="1" ht="21" customHeight="1">
      <c r="A47" s="95"/>
      <c r="B47" s="96"/>
      <c r="C47" s="96"/>
      <c r="D47" s="96"/>
      <c r="E47" s="96"/>
      <c r="F47" s="96"/>
      <c r="G47" s="96"/>
      <c r="H47" s="96"/>
      <c r="I47" s="96"/>
      <c r="J47" s="96"/>
      <c r="K47" s="96"/>
      <c r="L47" s="96"/>
      <c r="M47" s="96"/>
      <c r="N47" s="96"/>
      <c r="O47" s="96"/>
      <c r="P47" s="96"/>
      <c r="Q47" s="1"/>
      <c r="R47" s="1"/>
    </row>
    <row r="48" spans="1:18" s="2" customFormat="1" ht="21" customHeight="1">
      <c r="A48" s="95" t="s">
        <v>17</v>
      </c>
      <c r="B48" s="96" t="s">
        <v>56</v>
      </c>
      <c r="C48" s="96"/>
      <c r="D48" s="96"/>
      <c r="E48" s="96"/>
      <c r="F48" s="96"/>
      <c r="G48" s="96"/>
      <c r="H48" s="96"/>
      <c r="I48" s="96"/>
      <c r="J48" s="96"/>
      <c r="K48" s="96"/>
      <c r="L48" s="96"/>
      <c r="M48" s="96"/>
      <c r="N48" s="96"/>
      <c r="O48" s="96"/>
      <c r="P48" s="96"/>
      <c r="Q48" s="1"/>
      <c r="R48" s="1"/>
    </row>
    <row r="49" spans="1:18" s="2" customFormat="1" ht="21" customHeight="1">
      <c r="A49" s="95"/>
      <c r="B49" s="96" t="s">
        <v>58</v>
      </c>
      <c r="C49" s="96"/>
      <c r="D49" s="96"/>
      <c r="E49" s="96"/>
      <c r="F49" s="96"/>
      <c r="G49" s="96"/>
      <c r="H49" s="96"/>
      <c r="I49" s="96"/>
      <c r="J49" s="96"/>
      <c r="K49" s="96"/>
      <c r="L49" s="96"/>
      <c r="M49" s="96"/>
      <c r="N49" s="96"/>
      <c r="O49" s="96"/>
      <c r="P49" s="96"/>
      <c r="Q49" s="1"/>
      <c r="R49" s="1"/>
    </row>
    <row r="50" spans="1:18" s="2" customFormat="1" ht="21" customHeight="1">
      <c r="A50" s="98" t="s">
        <v>18</v>
      </c>
      <c r="B50" s="2" t="s">
        <v>85</v>
      </c>
      <c r="D50" s="96"/>
      <c r="E50" s="96"/>
      <c r="F50" s="96"/>
      <c r="G50" s="96"/>
      <c r="H50" s="96"/>
      <c r="I50" s="96"/>
      <c r="J50" s="96"/>
      <c r="K50" s="96"/>
      <c r="L50" s="96"/>
      <c r="M50" s="96"/>
      <c r="N50" s="96"/>
      <c r="O50" s="96"/>
      <c r="P50" s="96"/>
      <c r="Q50" s="96"/>
      <c r="R50" s="96"/>
    </row>
    <row r="51" spans="2:18" s="2" customFormat="1" ht="21" customHeight="1">
      <c r="B51" s="2" t="s">
        <v>86</v>
      </c>
      <c r="D51" s="96"/>
      <c r="E51" s="96"/>
      <c r="F51" s="96"/>
      <c r="G51" s="96"/>
      <c r="H51" s="96"/>
      <c r="I51" s="96"/>
      <c r="J51" s="96"/>
      <c r="K51" s="96"/>
      <c r="L51" s="96"/>
      <c r="M51" s="96"/>
      <c r="N51" s="96"/>
      <c r="O51" s="96"/>
      <c r="P51" s="96"/>
      <c r="Q51" s="127"/>
      <c r="R51" s="127"/>
    </row>
    <row r="52" spans="1:16" s="2" customFormat="1" ht="21" customHeight="1">
      <c r="A52" s="95" t="s">
        <v>19</v>
      </c>
      <c r="B52" s="96" t="s">
        <v>21</v>
      </c>
      <c r="C52" s="96"/>
      <c r="D52" s="96"/>
      <c r="E52" s="96"/>
      <c r="F52" s="96"/>
      <c r="G52" s="96"/>
      <c r="H52" s="96"/>
      <c r="I52" s="95"/>
      <c r="J52" s="96"/>
      <c r="K52" s="99"/>
      <c r="L52" s="96"/>
      <c r="M52" s="96"/>
      <c r="N52" s="96"/>
      <c r="O52" s="96"/>
      <c r="P52" s="96"/>
    </row>
    <row r="53" spans="1:171" s="2" customFormat="1" ht="21" customHeight="1">
      <c r="A53" s="101" t="s">
        <v>20</v>
      </c>
      <c r="B53" s="97" t="s">
        <v>59</v>
      </c>
      <c r="C53" s="96"/>
      <c r="D53" s="96"/>
      <c r="E53" s="96"/>
      <c r="F53" s="96"/>
      <c r="G53" s="96"/>
      <c r="H53" s="99"/>
      <c r="I53" s="96"/>
      <c r="J53" s="96"/>
      <c r="K53" s="99"/>
      <c r="L53" s="96"/>
      <c r="M53" s="99"/>
      <c r="N53" s="96"/>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c r="EO53" s="100"/>
      <c r="EP53" s="100"/>
      <c r="EQ53" s="100"/>
      <c r="ER53" s="100"/>
      <c r="ES53" s="100"/>
      <c r="ET53" s="100"/>
      <c r="EU53" s="100"/>
      <c r="EV53" s="100"/>
      <c r="EW53" s="100"/>
      <c r="EX53" s="100"/>
      <c r="EY53" s="100"/>
      <c r="EZ53" s="100"/>
      <c r="FA53" s="100"/>
      <c r="FB53" s="100"/>
      <c r="FC53" s="100"/>
      <c r="FD53" s="100"/>
      <c r="FE53" s="100"/>
      <c r="FF53" s="100"/>
      <c r="FG53" s="100"/>
      <c r="FH53" s="100"/>
      <c r="FI53" s="100"/>
      <c r="FJ53" s="100"/>
      <c r="FK53" s="100"/>
      <c r="FL53" s="100"/>
      <c r="FM53" s="100"/>
      <c r="FN53" s="100"/>
      <c r="FO53" s="100"/>
    </row>
    <row r="54" spans="1:171" s="2" customFormat="1" ht="21" customHeight="1">
      <c r="A54" s="101" t="s">
        <v>23</v>
      </c>
      <c r="B54" s="2" t="s">
        <v>33</v>
      </c>
      <c r="C54" s="96"/>
      <c r="D54" s="96"/>
      <c r="E54" s="96"/>
      <c r="F54" s="96"/>
      <c r="G54" s="96"/>
      <c r="H54" s="99"/>
      <c r="I54" s="95" t="s">
        <v>25</v>
      </c>
      <c r="J54" s="96"/>
      <c r="K54" s="99">
        <v>655</v>
      </c>
      <c r="L54" s="96" t="s">
        <v>39</v>
      </c>
      <c r="M54" s="99"/>
      <c r="N54" s="96"/>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c r="EQ54" s="100"/>
      <c r="ER54" s="100"/>
      <c r="ES54" s="100"/>
      <c r="ET54" s="100"/>
      <c r="EU54" s="100"/>
      <c r="EV54" s="100"/>
      <c r="EW54" s="100"/>
      <c r="EX54" s="100"/>
      <c r="EY54" s="100"/>
      <c r="EZ54" s="100"/>
      <c r="FA54" s="100"/>
      <c r="FB54" s="100"/>
      <c r="FC54" s="100"/>
      <c r="FD54" s="100"/>
      <c r="FE54" s="100"/>
      <c r="FF54" s="100"/>
      <c r="FG54" s="100"/>
      <c r="FH54" s="100"/>
      <c r="FI54" s="100"/>
      <c r="FJ54" s="100"/>
      <c r="FK54" s="100"/>
      <c r="FL54" s="100"/>
      <c r="FM54" s="100"/>
      <c r="FN54" s="100"/>
      <c r="FO54" s="100"/>
    </row>
    <row r="55" spans="1:171" s="2" customFormat="1" ht="21" customHeight="1">
      <c r="A55" s="95"/>
      <c r="B55" s="96"/>
      <c r="C55" s="96"/>
      <c r="D55" s="96"/>
      <c r="E55" s="96"/>
      <c r="F55" s="96"/>
      <c r="G55" s="96"/>
      <c r="H55" s="99"/>
      <c r="I55" s="96" t="s">
        <v>100</v>
      </c>
      <c r="J55" s="96"/>
      <c r="K55" s="99" t="s">
        <v>103</v>
      </c>
      <c r="L55" s="96" t="s">
        <v>39</v>
      </c>
      <c r="M55" s="99"/>
      <c r="N55" s="96"/>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c r="EQ55" s="100"/>
      <c r="ER55" s="100"/>
      <c r="ES55" s="100"/>
      <c r="ET55" s="100"/>
      <c r="EU55" s="100"/>
      <c r="EV55" s="100"/>
      <c r="EW55" s="100"/>
      <c r="EX55" s="100"/>
      <c r="EY55" s="100"/>
      <c r="EZ55" s="100"/>
      <c r="FA55" s="100"/>
      <c r="FB55" s="100"/>
      <c r="FC55" s="100"/>
      <c r="FD55" s="100"/>
      <c r="FE55" s="100"/>
      <c r="FF55" s="100"/>
      <c r="FG55" s="100"/>
      <c r="FH55" s="100"/>
      <c r="FI55" s="100"/>
      <c r="FJ55" s="100"/>
      <c r="FK55" s="100"/>
      <c r="FL55" s="100"/>
      <c r="FM55" s="100"/>
      <c r="FN55" s="100"/>
      <c r="FO55" s="100"/>
    </row>
    <row r="56" spans="1:171" ht="21" customHeight="1">
      <c r="A56" s="101" t="s">
        <v>22</v>
      </c>
      <c r="B56" s="96" t="s">
        <v>87</v>
      </c>
      <c r="C56" s="102"/>
      <c r="D56" s="102"/>
      <c r="E56" s="102"/>
      <c r="F56" s="96"/>
      <c r="G56" s="96"/>
      <c r="H56" s="99"/>
      <c r="I56" s="99"/>
      <c r="J56" s="96"/>
      <c r="K56" s="102"/>
      <c r="L56" s="102"/>
      <c r="M56" s="102"/>
      <c r="N56" s="102"/>
      <c r="O56" s="102"/>
      <c r="P56" s="102"/>
      <c r="Q56" s="102"/>
      <c r="R56" s="102"/>
      <c r="FJ56" s="103"/>
      <c r="FK56" s="103"/>
      <c r="FL56" s="103"/>
      <c r="FM56" s="103"/>
      <c r="FN56" s="103"/>
      <c r="FO56" s="103"/>
    </row>
    <row r="57" spans="1:171" ht="21" customHeight="1">
      <c r="A57" s="101"/>
      <c r="B57" s="96" t="s">
        <v>72</v>
      </c>
      <c r="C57" s="102"/>
      <c r="D57" s="102"/>
      <c r="E57" s="102"/>
      <c r="F57" s="102"/>
      <c r="G57" s="102"/>
      <c r="H57" s="102"/>
      <c r="I57" s="102"/>
      <c r="J57" s="102"/>
      <c r="K57" s="102"/>
      <c r="L57" s="102"/>
      <c r="M57" s="102"/>
      <c r="N57" s="102"/>
      <c r="O57" s="102"/>
      <c r="P57" s="102"/>
      <c r="Q57" s="102"/>
      <c r="R57" s="102"/>
      <c r="FJ57" s="103"/>
      <c r="FK57" s="103"/>
      <c r="FL57" s="103"/>
      <c r="FM57" s="103"/>
      <c r="FN57" s="103"/>
      <c r="FO57" s="103"/>
    </row>
    <row r="58" spans="1:171" ht="21" customHeight="1">
      <c r="A58" s="101" t="s">
        <v>4</v>
      </c>
      <c r="B58" s="96" t="s">
        <v>88</v>
      </c>
      <c r="C58" s="102"/>
      <c r="D58" s="102"/>
      <c r="E58" s="102"/>
      <c r="F58" s="102"/>
      <c r="G58" s="102"/>
      <c r="H58" s="102"/>
      <c r="I58" s="102"/>
      <c r="J58" s="102"/>
      <c r="K58" s="102"/>
      <c r="L58" s="102"/>
      <c r="M58" s="102"/>
      <c r="N58" s="102"/>
      <c r="O58" s="102"/>
      <c r="P58" s="102"/>
      <c r="Q58" s="102"/>
      <c r="R58" s="102"/>
      <c r="FJ58" s="103"/>
      <c r="FK58" s="103"/>
      <c r="FL58" s="103"/>
      <c r="FM58" s="103"/>
      <c r="FN58" s="103"/>
      <c r="FO58" s="103"/>
    </row>
    <row r="59" spans="1:18" s="2" customFormat="1" ht="21" customHeight="1">
      <c r="A59" s="101"/>
      <c r="B59" s="96"/>
      <c r="C59" s="96"/>
      <c r="D59" s="96"/>
      <c r="E59" s="96"/>
      <c r="F59" s="96"/>
      <c r="G59" s="96"/>
      <c r="H59" s="96"/>
      <c r="I59" s="96"/>
      <c r="J59" s="96"/>
      <c r="K59" s="96"/>
      <c r="L59" s="96"/>
      <c r="M59" s="96"/>
      <c r="N59" s="96"/>
      <c r="O59" s="96"/>
      <c r="P59" s="96"/>
      <c r="Q59" s="1"/>
      <c r="R59" s="1"/>
    </row>
    <row r="60" spans="1:18" s="2" customFormat="1" ht="21" customHeight="1">
      <c r="A60" s="101"/>
      <c r="B60" s="96"/>
      <c r="C60" s="96"/>
      <c r="D60" s="96"/>
      <c r="E60" s="96"/>
      <c r="F60" s="96"/>
      <c r="G60" s="96"/>
      <c r="H60" s="96"/>
      <c r="I60" s="96"/>
      <c r="J60" s="96"/>
      <c r="K60" s="96"/>
      <c r="L60" s="96"/>
      <c r="M60" s="96"/>
      <c r="N60" s="96"/>
      <c r="O60" s="96"/>
      <c r="P60" s="96"/>
      <c r="Q60" s="1"/>
      <c r="R60" s="1"/>
    </row>
    <row r="61" spans="1:18" s="2" customFormat="1" ht="21" customHeight="1">
      <c r="A61" s="101"/>
      <c r="B61" s="97"/>
      <c r="C61" s="96"/>
      <c r="D61" s="96"/>
      <c r="E61" s="96"/>
      <c r="F61" s="96"/>
      <c r="G61" s="96"/>
      <c r="H61" s="96"/>
      <c r="L61" s="99"/>
      <c r="O61" s="96"/>
      <c r="P61" s="96"/>
      <c r="Q61" s="1"/>
      <c r="R61" s="1"/>
    </row>
    <row r="62" spans="1:18" s="2" customFormat="1" ht="21" customHeight="1">
      <c r="A62" s="101"/>
      <c r="B62" s="97"/>
      <c r="C62" s="96"/>
      <c r="D62" s="96"/>
      <c r="E62" s="96"/>
      <c r="F62" s="96"/>
      <c r="G62" s="96"/>
      <c r="H62" s="96"/>
      <c r="L62" s="99"/>
      <c r="O62" s="96"/>
      <c r="P62" s="96"/>
      <c r="Q62" s="1"/>
      <c r="R62" s="1"/>
    </row>
    <row r="63" spans="1:18" ht="12.75">
      <c r="A63" s="102"/>
      <c r="B63" s="102"/>
      <c r="C63" s="102"/>
      <c r="D63" s="102"/>
      <c r="E63" s="102"/>
      <c r="F63" s="102"/>
      <c r="G63" s="102"/>
      <c r="H63" s="102"/>
      <c r="I63" s="102"/>
      <c r="J63" s="102"/>
      <c r="K63" s="102"/>
      <c r="L63" s="102"/>
      <c r="M63" s="102"/>
      <c r="N63" s="102"/>
      <c r="O63" s="102"/>
      <c r="P63" s="102"/>
      <c r="Q63" s="102"/>
      <c r="R63" s="102"/>
    </row>
    <row r="64" spans="1:18" ht="12.75">
      <c r="A64" s="102"/>
      <c r="B64" s="102"/>
      <c r="C64" s="102"/>
      <c r="D64" s="102"/>
      <c r="E64" s="102"/>
      <c r="F64" s="102"/>
      <c r="G64" s="102"/>
      <c r="H64" s="102"/>
      <c r="I64" s="102"/>
      <c r="J64" s="102"/>
      <c r="K64" s="102"/>
      <c r="L64" s="102"/>
      <c r="M64" s="102"/>
      <c r="N64" s="102"/>
      <c r="O64" s="102"/>
      <c r="P64" s="102"/>
      <c r="Q64" s="102"/>
      <c r="R64" s="102"/>
    </row>
    <row r="65" spans="1:18" ht="18">
      <c r="A65" s="101"/>
      <c r="B65" s="96"/>
      <c r="C65" s="102"/>
      <c r="D65" s="102"/>
      <c r="E65" s="102"/>
      <c r="F65" s="102"/>
      <c r="G65" s="102"/>
      <c r="H65" s="102"/>
      <c r="I65" s="102"/>
      <c r="J65" s="102"/>
      <c r="K65" s="102"/>
      <c r="L65" s="102"/>
      <c r="M65" s="102"/>
      <c r="N65" s="102"/>
      <c r="O65" s="102"/>
      <c r="P65" s="102"/>
      <c r="Q65" s="102"/>
      <c r="R65" s="102"/>
    </row>
    <row r="66" spans="1:18" ht="18">
      <c r="A66" s="95"/>
      <c r="B66" s="96"/>
      <c r="C66" s="102"/>
      <c r="D66" s="102"/>
      <c r="E66" s="102"/>
      <c r="F66" s="102"/>
      <c r="G66" s="102"/>
      <c r="H66" s="102"/>
      <c r="I66" s="102"/>
      <c r="J66" s="102"/>
      <c r="K66" s="102"/>
      <c r="L66" s="102"/>
      <c r="M66" s="102"/>
      <c r="N66" s="102"/>
      <c r="O66" s="102"/>
      <c r="P66" s="102"/>
      <c r="Q66" s="102"/>
      <c r="R66" s="102"/>
    </row>
    <row r="67" spans="1:18" ht="18">
      <c r="A67" s="95"/>
      <c r="B67" s="96"/>
      <c r="C67" s="102"/>
      <c r="D67" s="102"/>
      <c r="E67" s="102"/>
      <c r="F67" s="102"/>
      <c r="G67" s="102"/>
      <c r="H67" s="102"/>
      <c r="I67" s="102"/>
      <c r="J67" s="102"/>
      <c r="K67" s="102"/>
      <c r="L67" s="102"/>
      <c r="M67" s="102"/>
      <c r="N67" s="102"/>
      <c r="O67" s="102"/>
      <c r="P67" s="102"/>
      <c r="Q67" s="102"/>
      <c r="R67" s="102"/>
    </row>
    <row r="68" spans="1:256" s="102" customFormat="1" ht="18">
      <c r="A68" s="101"/>
      <c r="B68" s="96"/>
      <c r="FP68" s="103"/>
      <c r="FQ68" s="103"/>
      <c r="FR68" s="103"/>
      <c r="FS68" s="103"/>
      <c r="FT68" s="103"/>
      <c r="FU68" s="103"/>
      <c r="FV68" s="103"/>
      <c r="FW68" s="103"/>
      <c r="FX68" s="103"/>
      <c r="FY68" s="103"/>
      <c r="FZ68" s="103"/>
      <c r="GA68" s="103"/>
      <c r="GB68" s="103"/>
      <c r="GC68" s="103"/>
      <c r="GD68" s="103"/>
      <c r="GE68" s="103"/>
      <c r="GF68" s="103"/>
      <c r="GG68" s="103"/>
      <c r="GH68" s="103"/>
      <c r="GI68" s="103"/>
      <c r="GJ68" s="103"/>
      <c r="GK68" s="103"/>
      <c r="GL68" s="103"/>
      <c r="GM68" s="103"/>
      <c r="GN68" s="103"/>
      <c r="GO68" s="103"/>
      <c r="GP68" s="103"/>
      <c r="GQ68" s="103"/>
      <c r="GR68" s="103"/>
      <c r="GS68" s="103"/>
      <c r="GT68" s="103"/>
      <c r="GU68" s="103"/>
      <c r="GV68" s="103"/>
      <c r="GW68" s="103"/>
      <c r="GX68" s="103"/>
      <c r="GY68" s="103"/>
      <c r="GZ68" s="103"/>
      <c r="HA68" s="103"/>
      <c r="HB68" s="103"/>
      <c r="HC68" s="103"/>
      <c r="HD68" s="103"/>
      <c r="HE68" s="103"/>
      <c r="HF68" s="103"/>
      <c r="HG68" s="103"/>
      <c r="HH68" s="103"/>
      <c r="HI68" s="103"/>
      <c r="HJ68" s="103"/>
      <c r="HK68" s="103"/>
      <c r="HL68" s="103"/>
      <c r="HM68" s="103"/>
      <c r="HN68" s="103"/>
      <c r="HO68" s="103"/>
      <c r="HP68" s="103"/>
      <c r="HQ68" s="103"/>
      <c r="HR68" s="103"/>
      <c r="HS68" s="103"/>
      <c r="HT68" s="103"/>
      <c r="HU68" s="103"/>
      <c r="HV68" s="103"/>
      <c r="HW68" s="103"/>
      <c r="HX68" s="103"/>
      <c r="HY68" s="103"/>
      <c r="HZ68" s="103"/>
      <c r="IA68" s="103"/>
      <c r="IB68" s="103"/>
      <c r="IC68" s="103"/>
      <c r="ID68" s="103"/>
      <c r="IE68" s="103"/>
      <c r="IF68" s="103"/>
      <c r="IG68" s="103"/>
      <c r="IH68" s="103"/>
      <c r="II68" s="103"/>
      <c r="IJ68" s="103"/>
      <c r="IK68" s="103"/>
      <c r="IL68" s="103"/>
      <c r="IM68" s="103"/>
      <c r="IN68" s="103"/>
      <c r="IO68" s="103"/>
      <c r="IP68" s="103"/>
      <c r="IQ68" s="103"/>
      <c r="IR68" s="103"/>
      <c r="IS68" s="103"/>
      <c r="IT68" s="103"/>
      <c r="IU68" s="103"/>
      <c r="IV68" s="103"/>
    </row>
    <row r="69" spans="1:256" s="102" customFormat="1" ht="18">
      <c r="A69" s="101"/>
      <c r="B69" s="96"/>
      <c r="FP69" s="103"/>
      <c r="FQ69" s="103"/>
      <c r="FR69" s="103"/>
      <c r="FS69" s="103"/>
      <c r="FT69" s="103"/>
      <c r="FU69" s="103"/>
      <c r="FV69" s="103"/>
      <c r="FW69" s="103"/>
      <c r="FX69" s="103"/>
      <c r="FY69" s="103"/>
      <c r="FZ69" s="103"/>
      <c r="GA69" s="103"/>
      <c r="GB69" s="103"/>
      <c r="GC69" s="103"/>
      <c r="GD69" s="103"/>
      <c r="GE69" s="103"/>
      <c r="GF69" s="103"/>
      <c r="GG69" s="103"/>
      <c r="GH69" s="103"/>
      <c r="GI69" s="103"/>
      <c r="GJ69" s="103"/>
      <c r="GK69" s="103"/>
      <c r="GL69" s="103"/>
      <c r="GM69" s="103"/>
      <c r="GN69" s="103"/>
      <c r="GO69" s="103"/>
      <c r="GP69" s="103"/>
      <c r="GQ69" s="103"/>
      <c r="GR69" s="103"/>
      <c r="GS69" s="103"/>
      <c r="GT69" s="103"/>
      <c r="GU69" s="103"/>
      <c r="GV69" s="103"/>
      <c r="GW69" s="103"/>
      <c r="GX69" s="103"/>
      <c r="GY69" s="103"/>
      <c r="GZ69" s="103"/>
      <c r="HA69" s="103"/>
      <c r="HB69" s="103"/>
      <c r="HC69" s="103"/>
      <c r="HD69" s="103"/>
      <c r="HE69" s="103"/>
      <c r="HF69" s="103"/>
      <c r="HG69" s="103"/>
      <c r="HH69" s="103"/>
      <c r="HI69" s="103"/>
      <c r="HJ69" s="103"/>
      <c r="HK69" s="103"/>
      <c r="HL69" s="103"/>
      <c r="HM69" s="103"/>
      <c r="HN69" s="103"/>
      <c r="HO69" s="103"/>
      <c r="HP69" s="103"/>
      <c r="HQ69" s="103"/>
      <c r="HR69" s="103"/>
      <c r="HS69" s="103"/>
      <c r="HT69" s="103"/>
      <c r="HU69" s="103"/>
      <c r="HV69" s="103"/>
      <c r="HW69" s="103"/>
      <c r="HX69" s="103"/>
      <c r="HY69" s="103"/>
      <c r="HZ69" s="103"/>
      <c r="IA69" s="103"/>
      <c r="IB69" s="103"/>
      <c r="IC69" s="103"/>
      <c r="ID69" s="103"/>
      <c r="IE69" s="103"/>
      <c r="IF69" s="103"/>
      <c r="IG69" s="103"/>
      <c r="IH69" s="103"/>
      <c r="II69" s="103"/>
      <c r="IJ69" s="103"/>
      <c r="IK69" s="103"/>
      <c r="IL69" s="103"/>
      <c r="IM69" s="103"/>
      <c r="IN69" s="103"/>
      <c r="IO69" s="103"/>
      <c r="IP69" s="103"/>
      <c r="IQ69" s="103"/>
      <c r="IR69" s="103"/>
      <c r="IS69" s="103"/>
      <c r="IT69" s="103"/>
      <c r="IU69" s="103"/>
      <c r="IV69" s="103"/>
    </row>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102" customFormat="1" ht="12.75"/>
    <row r="1090" s="102" customFormat="1" ht="12.75"/>
    <row r="1091" s="102" customFormat="1" ht="12.75"/>
    <row r="1092" s="102" customFormat="1" ht="12.75"/>
    <row r="1093" s="102" customFormat="1" ht="12.75"/>
    <row r="1094" s="102" customFormat="1" ht="12.75"/>
    <row r="1095" s="102" customFormat="1" ht="12.75"/>
    <row r="1096" s="102" customFormat="1" ht="12.75"/>
    <row r="1097" s="102" customFormat="1" ht="12.75"/>
    <row r="1098" s="102" customFormat="1" ht="12.75"/>
    <row r="1099" spans="8:14" s="102" customFormat="1" ht="12.75">
      <c r="H1099" s="103"/>
      <c r="I1099" s="103"/>
      <c r="J1099" s="103"/>
      <c r="K1099" s="103"/>
      <c r="L1099" s="103"/>
      <c r="M1099" s="103"/>
      <c r="N1099" s="103"/>
    </row>
  </sheetData>
  <mergeCells count="149">
    <mergeCell ref="J44:L44"/>
    <mergeCell ref="J45:L45"/>
    <mergeCell ref="J46:L46"/>
    <mergeCell ref="N40:P40"/>
    <mergeCell ref="N41:P41"/>
    <mergeCell ref="N42:P42"/>
    <mergeCell ref="N43:P43"/>
    <mergeCell ref="N44:P44"/>
    <mergeCell ref="N45:P45"/>
    <mergeCell ref="N46:P46"/>
    <mergeCell ref="J40:L40"/>
    <mergeCell ref="J41:L41"/>
    <mergeCell ref="J42:L42"/>
    <mergeCell ref="J43:L43"/>
    <mergeCell ref="D44:F44"/>
    <mergeCell ref="D45:F45"/>
    <mergeCell ref="D46:F46"/>
    <mergeCell ref="G40:I40"/>
    <mergeCell ref="G41:I41"/>
    <mergeCell ref="G42:I42"/>
    <mergeCell ref="G43:I43"/>
    <mergeCell ref="G44:I44"/>
    <mergeCell ref="G45:I45"/>
    <mergeCell ref="G46:I46"/>
    <mergeCell ref="D40:F40"/>
    <mergeCell ref="D41:F41"/>
    <mergeCell ref="D42:F42"/>
    <mergeCell ref="D43:F43"/>
    <mergeCell ref="D36:F36"/>
    <mergeCell ref="D37:F37"/>
    <mergeCell ref="D38:F38"/>
    <mergeCell ref="G34:I34"/>
    <mergeCell ref="G36:I36"/>
    <mergeCell ref="G37:I37"/>
    <mergeCell ref="G38:I38"/>
    <mergeCell ref="N36:P36"/>
    <mergeCell ref="N37:P37"/>
    <mergeCell ref="N38:P38"/>
    <mergeCell ref="J34:L34"/>
    <mergeCell ref="J36:L36"/>
    <mergeCell ref="J37:L37"/>
    <mergeCell ref="J38:L38"/>
    <mergeCell ref="N25:P25"/>
    <mergeCell ref="N30:P30"/>
    <mergeCell ref="N31:P31"/>
    <mergeCell ref="N32:P32"/>
    <mergeCell ref="N28:P28"/>
    <mergeCell ref="N26:P26"/>
    <mergeCell ref="N27:P27"/>
    <mergeCell ref="J25:L25"/>
    <mergeCell ref="J30:L30"/>
    <mergeCell ref="J31:L31"/>
    <mergeCell ref="J32:L32"/>
    <mergeCell ref="J28:L28"/>
    <mergeCell ref="J26:L26"/>
    <mergeCell ref="J27:L27"/>
    <mergeCell ref="G25:I25"/>
    <mergeCell ref="G30:I30"/>
    <mergeCell ref="G31:I31"/>
    <mergeCell ref="G32:I32"/>
    <mergeCell ref="G28:I28"/>
    <mergeCell ref="G26:I26"/>
    <mergeCell ref="G27:I27"/>
    <mergeCell ref="D30:F30"/>
    <mergeCell ref="D31:F31"/>
    <mergeCell ref="D32:F32"/>
    <mergeCell ref="D25:F25"/>
    <mergeCell ref="D26:F26"/>
    <mergeCell ref="D28:F28"/>
    <mergeCell ref="D27:F27"/>
    <mergeCell ref="J22:L22"/>
    <mergeCell ref="N14:P14"/>
    <mergeCell ref="N15:P15"/>
    <mergeCell ref="N16:P16"/>
    <mergeCell ref="N17:P17"/>
    <mergeCell ref="N18:P18"/>
    <mergeCell ref="N19:P19"/>
    <mergeCell ref="N20:P20"/>
    <mergeCell ref="N21:P21"/>
    <mergeCell ref="N22:P22"/>
    <mergeCell ref="J18:L18"/>
    <mergeCell ref="J19:L19"/>
    <mergeCell ref="J20:L20"/>
    <mergeCell ref="J21:L21"/>
    <mergeCell ref="J14:L14"/>
    <mergeCell ref="J15:L15"/>
    <mergeCell ref="J16:L16"/>
    <mergeCell ref="J17:L17"/>
    <mergeCell ref="D22:F22"/>
    <mergeCell ref="G14:I14"/>
    <mergeCell ref="G15:I15"/>
    <mergeCell ref="G16:I16"/>
    <mergeCell ref="G17:I17"/>
    <mergeCell ref="G18:I18"/>
    <mergeCell ref="G19:I19"/>
    <mergeCell ref="G20:I20"/>
    <mergeCell ref="G21:I21"/>
    <mergeCell ref="G22:I22"/>
    <mergeCell ref="D18:F18"/>
    <mergeCell ref="D19:F19"/>
    <mergeCell ref="D20:F20"/>
    <mergeCell ref="D21:F21"/>
    <mergeCell ref="D14:F14"/>
    <mergeCell ref="D15:F15"/>
    <mergeCell ref="D16:F16"/>
    <mergeCell ref="D17:F17"/>
    <mergeCell ref="N10:P10"/>
    <mergeCell ref="N11:P11"/>
    <mergeCell ref="N12:P12"/>
    <mergeCell ref="G8:I8"/>
    <mergeCell ref="J8:L8"/>
    <mergeCell ref="N8:P8"/>
    <mergeCell ref="G10:I10"/>
    <mergeCell ref="G11:I11"/>
    <mergeCell ref="G12:I12"/>
    <mergeCell ref="J10:L10"/>
    <mergeCell ref="J11:L11"/>
    <mergeCell ref="J12:L12"/>
    <mergeCell ref="D8:F8"/>
    <mergeCell ref="D10:F10"/>
    <mergeCell ref="D11:F11"/>
    <mergeCell ref="D12:F12"/>
    <mergeCell ref="D9:F9"/>
    <mergeCell ref="G9:I9"/>
    <mergeCell ref="J9:L9"/>
    <mergeCell ref="Q35:R35"/>
    <mergeCell ref="D33:F33"/>
    <mergeCell ref="G33:I33"/>
    <mergeCell ref="N33:P33"/>
    <mergeCell ref="N34:P34"/>
    <mergeCell ref="D34:F34"/>
    <mergeCell ref="J33:L33"/>
    <mergeCell ref="N9:P9"/>
    <mergeCell ref="D7:F7"/>
    <mergeCell ref="G7:I7"/>
    <mergeCell ref="J7:L7"/>
    <mergeCell ref="N7:P7"/>
    <mergeCell ref="D5:F5"/>
    <mergeCell ref="G5:I5"/>
    <mergeCell ref="J5:L5"/>
    <mergeCell ref="N5:P5"/>
    <mergeCell ref="D4:F4"/>
    <mergeCell ref="G4:I4"/>
    <mergeCell ref="J4:L4"/>
    <mergeCell ref="N4:P4"/>
    <mergeCell ref="D24:F24"/>
    <mergeCell ref="G24:I24"/>
    <mergeCell ref="J24:L24"/>
    <mergeCell ref="N24:P2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2002-11-27T05:55:03Z</cp:lastPrinted>
  <dcterms:created xsi:type="dcterms:W3CDTF">2002-02-15T09:17:36Z</dcterms:created>
  <dcterms:modified xsi:type="dcterms:W3CDTF">2002-11-27T08:30:19Z</dcterms:modified>
  <cp:category/>
  <cp:version/>
  <cp:contentType/>
  <cp:contentStatus/>
</cp:coreProperties>
</file>