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nie 2004" sheetId="1" r:id="rId1"/>
  </sheets>
  <definedNames/>
  <calcPr fullCalcOnLoad="1"/>
</workbook>
</file>

<file path=xl/sharedStrings.xml><?xml version="1.0" encoding="utf-8"?>
<sst xmlns="http://schemas.openxmlformats.org/spreadsheetml/2006/main" count="168" uniqueCount="122">
  <si>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</si>
  <si>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</si>
  <si>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</si>
  <si>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</si>
  <si>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</si>
  <si>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</si>
  <si>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</si>
  <si>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</si>
  <si>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</si>
  <si>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</si>
  <si>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</si>
  <si>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</si>
  <si>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</si>
  <si>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</si>
  <si>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</si>
  <si>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</si>
  <si>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</si>
  <si>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</si>
  <si>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</si>
  <si>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</si>
  <si>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</si>
  <si>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</si>
  <si>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</si>
  <si>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</si>
  <si>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</si>
  <si>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</si>
  <si>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</si>
  <si>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</si>
  <si>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</si>
  <si>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</si>
  <si>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</si>
  <si>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</si>
  <si>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</si>
  <si>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</si>
  <si>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</si>
  <si>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</si>
  <si>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</si>
  <si>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</si>
  <si>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</si>
  <si>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</si>
  <si>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</si>
  <si>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</si>
  <si>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</si>
  <si>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</si>
  <si>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</si>
  <si>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</si>
  <si>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</si>
  <si>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</si>
  <si>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</si>
  <si>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</si>
  <si>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</si>
  <si>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</si>
  <si>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</si>
  <si>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</si>
  <si>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</si>
  <si>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</si>
  <si>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</si>
  <si>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</si>
  <si>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</si>
  <si>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</si>
  <si>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</si>
  <si>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</si>
  <si>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</si>
  <si>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</si>
  <si>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</si>
  <si>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</si>
  <si>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</si>
  <si>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</si>
  <si>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</si>
  <si>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</si>
  <si>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</si>
  <si>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</si>
  <si>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</si>
  <si>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</si>
  <si>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</si>
  <si>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</si>
  <si>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</si>
  <si>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</si>
  <si>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</si>
  <si>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</si>
  <si>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</si>
  <si>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</si>
  <si>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</si>
  <si>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</si>
  <si>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</si>
  <si>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</si>
  <si>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</si>
  <si>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</si>
  <si>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</si>
  <si>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</si>
  <si>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</si>
  <si>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</si>
  <si>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SMI-072004</t>
  </si>
  <si>
    <t>2004/2005 Year (May - April)/ Ngwaga wa 2004/2005 (Motsheganong - Moranang)(2)</t>
  </si>
  <si>
    <t>May 2004</t>
  </si>
  <si>
    <t>Motsheganong 2004</t>
  </si>
  <si>
    <t>(Preliminary/Tsa matseno)</t>
  </si>
  <si>
    <t>June 2004</t>
  </si>
  <si>
    <t>1 June/Seetebosigo 2004</t>
  </si>
  <si>
    <t>31 May/Motsheganong 2004</t>
  </si>
  <si>
    <t>30 June/Seetebosigo 2004</t>
  </si>
  <si>
    <t>30 June/Seetebosigo 2003</t>
  </si>
  <si>
    <t>May - June 2004</t>
  </si>
  <si>
    <t>Motsheganong - Seetebosigo 2004</t>
  </si>
  <si>
    <t>1 May/Motsheganong 2003</t>
  </si>
  <si>
    <t>May - June 2003</t>
  </si>
  <si>
    <t>Motsheganong - Seetebosigo 2003</t>
  </si>
  <si>
    <t>March 2004 (On request of the industry)</t>
  </si>
  <si>
    <t xml:space="preserve"> April 2004</t>
  </si>
  <si>
    <t>Mopitlwe 2004 (Ka kopo ya intaseteri)</t>
  </si>
  <si>
    <t>Surplus(-)/Deficit(+)</t>
  </si>
  <si>
    <t>Stock surplus(-)/deficit(+)</t>
  </si>
  <si>
    <t>Lefetiso (+) / Tlhaelo (-) ya dithoto</t>
  </si>
  <si>
    <t>Difetiso(-)/Tlhaelo(+)</t>
  </si>
  <si>
    <t>Dithomelo(+)/dikamogelo gotlhegotlhe(-)</t>
  </si>
  <si>
    <t>45 699</t>
  </si>
  <si>
    <t>47 761</t>
  </si>
  <si>
    <t>2 105 347</t>
  </si>
  <si>
    <t>74 382</t>
  </si>
  <si>
    <t>1 644 515</t>
  </si>
  <si>
    <t>34 355</t>
  </si>
  <si>
    <t>Seetebosigo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</si>
</sst>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" fontId="8" fillId="0" borderId="26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1" fillId="0" borderId="18" xfId="0" applyNumberFormat="1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 quotePrefix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" fontId="8" fillId="0" borderId="23" xfId="0" applyNumberFormat="1" applyFont="1" applyFill="1" applyBorder="1" applyAlignment="1" quotePrefix="1">
      <alignment horizontal="left"/>
    </xf>
    <xf numFmtId="164" fontId="4" fillId="0" borderId="21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1" fontId="8" fillId="0" borderId="36" xfId="0" applyNumberFormat="1" applyFont="1" applyFill="1" applyBorder="1" applyAlignment="1" quotePrefix="1">
      <alignment/>
    </xf>
    <xf numFmtId="1" fontId="8" fillId="0" borderId="34" xfId="0" applyNumberFormat="1" applyFont="1" applyFill="1" applyBorder="1" applyAlignment="1">
      <alignment horizontal="left"/>
    </xf>
    <xf numFmtId="1" fontId="4" fillId="0" borderId="44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8" fillId="0" borderId="3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" fontId="8" fillId="0" borderId="26" xfId="0" applyNumberFormat="1" applyFont="1" applyFill="1" applyBorder="1" applyAlignment="1" quotePrefix="1">
      <alignment/>
    </xf>
    <xf numFmtId="1" fontId="8" fillId="0" borderId="18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7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8" fillId="0" borderId="26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7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5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/>
    </xf>
    <xf numFmtId="1" fontId="8" fillId="0" borderId="1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right"/>
    </xf>
    <xf numFmtId="1" fontId="8" fillId="0" borderId="54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" fontId="6" fillId="0" borderId="19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 quotePrefix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 quotePrefix="1">
      <alignment horizontal="center"/>
    </xf>
    <xf numFmtId="0" fontId="6" fillId="0" borderId="17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75" zoomScaleNormal="75" workbookViewId="0" topLeftCell="M37">
      <selection activeCell="P47" sqref="P47"/>
    </sheetView>
  </sheetViews>
  <sheetFormatPr defaultColWidth="9.140625" defaultRowHeight="12.75"/>
  <cols>
    <col min="1" max="1" width="1.7109375" style="203" customWidth="1"/>
    <col min="2" max="2" width="1.8515625" style="203" customWidth="1"/>
    <col min="3" max="3" width="41.7109375" style="203" customWidth="1"/>
    <col min="4" max="4" width="12.57421875" style="203" customWidth="1"/>
    <col min="5" max="5" width="14.8515625" style="203" bestFit="1" customWidth="1"/>
    <col min="6" max="6" width="14.7109375" style="203" bestFit="1" customWidth="1"/>
    <col min="7" max="7" width="11.421875" style="203" bestFit="1" customWidth="1"/>
    <col min="8" max="8" width="14.8515625" style="203" bestFit="1" customWidth="1"/>
    <col min="9" max="9" width="16.57421875" style="203" customWidth="1"/>
    <col min="10" max="12" width="16.140625" style="203" customWidth="1"/>
    <col min="13" max="13" width="9.28125" style="203" bestFit="1" customWidth="1"/>
    <col min="14" max="14" width="14.7109375" style="203" customWidth="1"/>
    <col min="15" max="15" width="15.8515625" style="203" customWidth="1"/>
    <col min="16" max="16" width="17.28125" style="203" customWidth="1"/>
    <col min="17" max="17" width="72.57421875" style="203" customWidth="1"/>
    <col min="18" max="18" width="0.85546875" style="203" customWidth="1"/>
    <col min="19" max="19" width="0.85546875" style="202" customWidth="1"/>
    <col min="20" max="20" width="0.9921875" style="202" customWidth="1"/>
    <col min="21" max="166" width="7.8515625" style="202" customWidth="1"/>
    <col min="167" max="16384" width="7.8515625" style="203" customWidth="1"/>
  </cols>
  <sheetData>
    <row r="1" spans="1:20" s="2" customFormat="1" ht="21" customHeight="1">
      <c r="A1" s="228"/>
      <c r="B1" s="229"/>
      <c r="C1" s="230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92</v>
      </c>
      <c r="R1" s="223"/>
      <c r="S1" s="224"/>
      <c r="T1" s="1"/>
    </row>
    <row r="2" spans="1:20" s="2" customFormat="1" ht="21" customHeight="1">
      <c r="A2" s="231"/>
      <c r="B2" s="232"/>
      <c r="C2" s="233"/>
      <c r="D2" s="235" t="s">
        <v>72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25"/>
      <c r="R2" s="226"/>
      <c r="S2" s="234"/>
      <c r="T2" s="1"/>
    </row>
    <row r="3" spans="1:20" s="2" customFormat="1" ht="21" customHeight="1" thickBot="1">
      <c r="A3" s="231"/>
      <c r="B3" s="232"/>
      <c r="C3" s="233"/>
      <c r="D3" s="237" t="s">
        <v>93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25"/>
      <c r="R3" s="226"/>
      <c r="S3" s="234"/>
      <c r="T3" s="1"/>
    </row>
    <row r="4" spans="1:166" s="5" customFormat="1" ht="21" customHeight="1">
      <c r="A4" s="231"/>
      <c r="B4" s="232"/>
      <c r="C4" s="233"/>
      <c r="D4" s="239" t="s">
        <v>94</v>
      </c>
      <c r="E4" s="240"/>
      <c r="F4" s="241"/>
      <c r="G4" s="239" t="s">
        <v>97</v>
      </c>
      <c r="H4" s="240"/>
      <c r="I4" s="241"/>
      <c r="J4" s="242" t="s">
        <v>1</v>
      </c>
      <c r="K4" s="243"/>
      <c r="L4" s="243"/>
      <c r="M4" s="3"/>
      <c r="N4" s="242" t="s">
        <v>1</v>
      </c>
      <c r="O4" s="243"/>
      <c r="P4" s="243"/>
      <c r="Q4" s="225"/>
      <c r="R4" s="226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31"/>
      <c r="B5" s="232"/>
      <c r="C5" s="233"/>
      <c r="D5" s="259" t="s">
        <v>95</v>
      </c>
      <c r="E5" s="260"/>
      <c r="F5" s="261"/>
      <c r="G5" s="259" t="s">
        <v>121</v>
      </c>
      <c r="H5" s="260"/>
      <c r="I5" s="261"/>
      <c r="J5" s="262" t="s">
        <v>102</v>
      </c>
      <c r="K5" s="260"/>
      <c r="L5" s="261"/>
      <c r="M5" s="6"/>
      <c r="N5" s="262" t="s">
        <v>105</v>
      </c>
      <c r="O5" s="260"/>
      <c r="P5" s="261"/>
      <c r="Q5" s="244">
        <v>38194</v>
      </c>
      <c r="R5" s="245"/>
      <c r="S5" s="24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31"/>
      <c r="B6" s="232"/>
      <c r="C6" s="233"/>
      <c r="D6" s="251"/>
      <c r="E6" s="252"/>
      <c r="F6" s="252"/>
      <c r="G6" s="253" t="s">
        <v>96</v>
      </c>
      <c r="H6" s="254"/>
      <c r="I6" s="255"/>
      <c r="J6" s="256" t="s">
        <v>103</v>
      </c>
      <c r="K6" s="257"/>
      <c r="L6" s="258"/>
      <c r="M6" s="7" t="s">
        <v>2</v>
      </c>
      <c r="N6" s="256" t="s">
        <v>106</v>
      </c>
      <c r="O6" s="257"/>
      <c r="P6" s="258"/>
      <c r="Q6" s="247"/>
      <c r="R6" s="245"/>
      <c r="S6" s="24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31"/>
      <c r="B7" s="232"/>
      <c r="C7" s="233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211" t="s">
        <v>84</v>
      </c>
      <c r="N7" s="9" t="s">
        <v>3</v>
      </c>
      <c r="O7" s="10" t="s">
        <v>4</v>
      </c>
      <c r="P7" s="11" t="s">
        <v>5</v>
      </c>
      <c r="Q7" s="247"/>
      <c r="R7" s="245"/>
      <c r="S7" s="24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27"/>
      <c r="B8" s="218"/>
      <c r="C8" s="219"/>
      <c r="D8" s="12" t="s">
        <v>6</v>
      </c>
      <c r="E8" s="13" t="s">
        <v>7</v>
      </c>
      <c r="F8" s="14" t="s">
        <v>8</v>
      </c>
      <c r="G8" s="12" t="s">
        <v>6</v>
      </c>
      <c r="H8" s="13" t="s">
        <v>7</v>
      </c>
      <c r="I8" s="14" t="s">
        <v>8</v>
      </c>
      <c r="J8" s="12" t="s">
        <v>6</v>
      </c>
      <c r="K8" s="13" t="s">
        <v>7</v>
      </c>
      <c r="L8" s="14" t="s">
        <v>8</v>
      </c>
      <c r="M8" s="15"/>
      <c r="N8" s="12" t="s">
        <v>6</v>
      </c>
      <c r="O8" s="13" t="s">
        <v>7</v>
      </c>
      <c r="P8" s="14" t="s">
        <v>8</v>
      </c>
      <c r="Q8" s="248"/>
      <c r="R8" s="249"/>
      <c r="S8" s="25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63" t="s">
        <v>90</v>
      </c>
      <c r="B9" s="264"/>
      <c r="C9" s="265"/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3" t="s">
        <v>9</v>
      </c>
      <c r="R9" s="264"/>
      <c r="S9" s="26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8" t="s">
        <v>10</v>
      </c>
      <c r="B10" s="243"/>
      <c r="C10" s="243"/>
      <c r="D10" s="269" t="s">
        <v>91</v>
      </c>
      <c r="E10" s="270"/>
      <c r="F10" s="271"/>
      <c r="G10" s="272" t="s">
        <v>98</v>
      </c>
      <c r="H10" s="273"/>
      <c r="I10" s="273"/>
      <c r="J10" s="269" t="s">
        <v>91</v>
      </c>
      <c r="K10" s="270"/>
      <c r="L10" s="271"/>
      <c r="M10" s="16"/>
      <c r="N10" s="269" t="s">
        <v>104</v>
      </c>
      <c r="O10" s="270"/>
      <c r="P10" s="271"/>
      <c r="Q10" s="274" t="s">
        <v>11</v>
      </c>
      <c r="R10" s="274"/>
      <c r="S10" s="27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4" customFormat="1" ht="21" customHeight="1" thickBot="1">
      <c r="A11" s="17" t="s">
        <v>12</v>
      </c>
      <c r="B11" s="18"/>
      <c r="C11" s="18"/>
      <c r="D11" s="19">
        <v>2123</v>
      </c>
      <c r="E11" s="20">
        <v>501</v>
      </c>
      <c r="F11" s="21">
        <f>SUM(D11:E11)</f>
        <v>2624</v>
      </c>
      <c r="G11" s="20">
        <v>2006</v>
      </c>
      <c r="H11" s="20">
        <v>822</v>
      </c>
      <c r="I11" s="204">
        <f>SUM(G11:H11)</f>
        <v>2828</v>
      </c>
      <c r="J11" s="19">
        <v>2123</v>
      </c>
      <c r="K11" s="20">
        <v>501</v>
      </c>
      <c r="L11" s="21">
        <f>SUM(J11:K11)</f>
        <v>2624</v>
      </c>
      <c r="M11" s="207">
        <v>-3.2</v>
      </c>
      <c r="N11" s="19">
        <v>1718</v>
      </c>
      <c r="O11" s="20">
        <v>992</v>
      </c>
      <c r="P11" s="21">
        <f>SUM(N11:O11)</f>
        <v>2710</v>
      </c>
      <c r="Q11" s="23"/>
      <c r="S11" s="25" t="s">
        <v>13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9" s="26" customFormat="1" ht="21" customHeight="1">
      <c r="A12" s="17"/>
      <c r="B12" s="18"/>
      <c r="C12" s="18"/>
      <c r="D12" s="27"/>
      <c r="E12" s="27"/>
      <c r="F12" s="27"/>
      <c r="G12" s="27"/>
      <c r="H12" s="27"/>
      <c r="I12" s="27"/>
      <c r="J12" s="243" t="s">
        <v>1</v>
      </c>
      <c r="K12" s="243"/>
      <c r="L12" s="243"/>
      <c r="M12" s="28"/>
      <c r="N12" s="243" t="s">
        <v>1</v>
      </c>
      <c r="O12" s="243"/>
      <c r="P12" s="243"/>
      <c r="Q12" s="23"/>
      <c r="S12" s="29"/>
    </row>
    <row r="13" spans="1:19" s="26" customFormat="1" ht="21" customHeight="1">
      <c r="A13" s="17"/>
      <c r="B13" s="18"/>
      <c r="C13" s="18"/>
      <c r="D13" s="30"/>
      <c r="E13" s="30"/>
      <c r="F13" s="30"/>
      <c r="G13" s="30"/>
      <c r="H13" s="30"/>
      <c r="I13" s="30"/>
      <c r="J13" s="261" t="s">
        <v>102</v>
      </c>
      <c r="K13" s="260"/>
      <c r="L13" s="261"/>
      <c r="M13" s="31"/>
      <c r="N13" s="261" t="s">
        <v>105</v>
      </c>
      <c r="O13" s="260"/>
      <c r="P13" s="261"/>
      <c r="Q13" s="23"/>
      <c r="S13" s="29"/>
    </row>
    <row r="14" spans="1:166" s="24" customFormat="1" ht="21" customHeight="1" thickBot="1">
      <c r="A14" s="17"/>
      <c r="B14" s="26"/>
      <c r="C14" s="26"/>
      <c r="D14" s="276"/>
      <c r="E14" s="276"/>
      <c r="F14" s="276"/>
      <c r="G14" s="32"/>
      <c r="H14" s="32"/>
      <c r="I14" s="32"/>
      <c r="J14" s="258" t="s">
        <v>103</v>
      </c>
      <c r="K14" s="257"/>
      <c r="L14" s="258"/>
      <c r="M14" s="33"/>
      <c r="N14" s="258" t="s">
        <v>106</v>
      </c>
      <c r="O14" s="257"/>
      <c r="P14" s="258"/>
      <c r="Q14" s="34"/>
      <c r="R14" s="35"/>
      <c r="S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5" spans="1:166" s="24" customFormat="1" ht="21" customHeight="1" thickBot="1">
      <c r="A15" s="17" t="s">
        <v>14</v>
      </c>
      <c r="B15" s="37"/>
      <c r="C15" s="37"/>
      <c r="D15" s="38">
        <f>SUM(D16:D17)</f>
        <v>311</v>
      </c>
      <c r="E15" s="39">
        <f>SUM(E16:E17)</f>
        <v>588</v>
      </c>
      <c r="F15" s="40">
        <f>SUM(D15:E15)</f>
        <v>899</v>
      </c>
      <c r="G15" s="27">
        <f>SUM(G16:G17)</f>
        <v>1794</v>
      </c>
      <c r="H15" s="39">
        <f>SUM(H16:H17)</f>
        <v>1141</v>
      </c>
      <c r="I15" s="27">
        <f>SUM(G15:H15)</f>
        <v>2935</v>
      </c>
      <c r="J15" s="38">
        <f>SUM(J16:J17)</f>
        <v>2105</v>
      </c>
      <c r="K15" s="39">
        <f>SUM(K16:K17)</f>
        <v>1729</v>
      </c>
      <c r="L15" s="40">
        <f>SUM(J15:K15)</f>
        <v>3834</v>
      </c>
      <c r="M15" s="208" t="s">
        <v>15</v>
      </c>
      <c r="N15" s="38">
        <f>SUM(N16:N17)</f>
        <v>3127</v>
      </c>
      <c r="O15" s="39">
        <f>SUM(O16:O17)</f>
        <v>1569</v>
      </c>
      <c r="P15" s="40">
        <f>SUM(N15:O15)</f>
        <v>4696</v>
      </c>
      <c r="Q15" s="42"/>
      <c r="R15" s="42"/>
      <c r="S15" s="25" t="s">
        <v>16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s="24" customFormat="1" ht="21" customHeight="1">
      <c r="A16" s="17"/>
      <c r="B16" s="43" t="s">
        <v>74</v>
      </c>
      <c r="C16" s="44"/>
      <c r="D16" s="45">
        <v>311</v>
      </c>
      <c r="E16" s="46">
        <v>505</v>
      </c>
      <c r="F16" s="47">
        <f>SUM(D16:E16)</f>
        <v>816</v>
      </c>
      <c r="G16" s="46">
        <v>1794</v>
      </c>
      <c r="H16" s="46">
        <v>1140</v>
      </c>
      <c r="I16" s="205">
        <f>SUM(G16:H16)</f>
        <v>2934</v>
      </c>
      <c r="J16" s="45">
        <v>2105</v>
      </c>
      <c r="K16" s="46">
        <v>1645</v>
      </c>
      <c r="L16" s="47">
        <f>SUM(J16:K16)</f>
        <v>3750</v>
      </c>
      <c r="M16" s="209">
        <v>-19.6</v>
      </c>
      <c r="N16" s="45">
        <v>3127</v>
      </c>
      <c r="O16" s="46">
        <v>1538</v>
      </c>
      <c r="P16" s="47">
        <f>SUM(N16:O16)</f>
        <v>4665</v>
      </c>
      <c r="Q16" s="49"/>
      <c r="R16" s="50" t="s">
        <v>73</v>
      </c>
      <c r="S16" s="5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s="24" customFormat="1" ht="21" customHeight="1" thickBot="1">
      <c r="A17" s="17"/>
      <c r="B17" s="52" t="s">
        <v>17</v>
      </c>
      <c r="C17" s="53"/>
      <c r="D17" s="54">
        <v>0</v>
      </c>
      <c r="E17" s="55">
        <v>83</v>
      </c>
      <c r="F17" s="56">
        <f>SUM(D17:E17)</f>
        <v>83</v>
      </c>
      <c r="G17" s="55">
        <v>0</v>
      </c>
      <c r="H17" s="55">
        <v>1</v>
      </c>
      <c r="I17" s="206">
        <f>SUM(G17:H17)</f>
        <v>1</v>
      </c>
      <c r="J17" s="54">
        <v>0</v>
      </c>
      <c r="K17" s="55">
        <v>84</v>
      </c>
      <c r="L17" s="56">
        <f>SUM(J17:K17)</f>
        <v>84</v>
      </c>
      <c r="M17" s="210" t="s">
        <v>15</v>
      </c>
      <c r="N17" s="54">
        <v>0</v>
      </c>
      <c r="O17" s="55">
        <v>31</v>
      </c>
      <c r="P17" s="56">
        <f>SUM(N17:O17)</f>
        <v>31</v>
      </c>
      <c r="Q17" s="57"/>
      <c r="R17" s="58" t="s">
        <v>18</v>
      </c>
      <c r="S17" s="5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s="24" customFormat="1" ht="9" customHeight="1" thickBot="1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9"/>
      <c r="N18" s="26"/>
      <c r="O18" s="26"/>
      <c r="P18" s="26"/>
      <c r="Q18" s="60"/>
      <c r="R18" s="60"/>
      <c r="S18" s="5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s="24" customFormat="1" ht="21" customHeight="1" thickBot="1">
      <c r="A19" s="17" t="s">
        <v>19</v>
      </c>
      <c r="B19" s="61"/>
      <c r="C19" s="37"/>
      <c r="D19" s="62">
        <f>SUM(D21:D25)</f>
        <v>389</v>
      </c>
      <c r="E19" s="39">
        <f>SUM(E21:E25)</f>
        <v>258</v>
      </c>
      <c r="F19" s="63">
        <f aca="true" t="shared" si="0" ref="F19:F25">SUM(D19:E19)</f>
        <v>647</v>
      </c>
      <c r="G19" s="62">
        <f>SUM(G21:G25)</f>
        <v>350</v>
      </c>
      <c r="H19" s="39">
        <f>SUM(H21:H25)</f>
        <v>277</v>
      </c>
      <c r="I19" s="63">
        <f aca="true" t="shared" si="1" ref="I19:I25">SUM(G19:H19)</f>
        <v>627</v>
      </c>
      <c r="J19" s="62">
        <f>SUM(J21:J25)</f>
        <v>739</v>
      </c>
      <c r="K19" s="39">
        <f>SUM(K21:K25)</f>
        <v>535</v>
      </c>
      <c r="L19" s="63">
        <f aca="true" t="shared" si="2" ref="L19:L25">SUM(J19:K19)</f>
        <v>1274</v>
      </c>
      <c r="M19" s="22">
        <v>0.1</v>
      </c>
      <c r="N19" s="62">
        <f>SUM(N21:N25)</f>
        <v>725</v>
      </c>
      <c r="O19" s="39">
        <f>SUM(O21:O25)</f>
        <v>548</v>
      </c>
      <c r="P19" s="63">
        <f aca="true" t="shared" si="3" ref="P19:P25">SUM(N19:O19)</f>
        <v>1273</v>
      </c>
      <c r="Q19" s="42"/>
      <c r="R19" s="42"/>
      <c r="S19" s="25" t="s">
        <v>20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166" s="24" customFormat="1" ht="21" customHeight="1">
      <c r="A20" s="17"/>
      <c r="B20" s="64" t="s">
        <v>21</v>
      </c>
      <c r="C20" s="65"/>
      <c r="D20" s="66">
        <f>SUM(D21:D23)</f>
        <v>373</v>
      </c>
      <c r="E20" s="67">
        <f>SUM(E21:E23)</f>
        <v>240</v>
      </c>
      <c r="F20" s="40">
        <f t="shared" si="0"/>
        <v>613</v>
      </c>
      <c r="G20" s="66">
        <f>SUM(G21:G23)</f>
        <v>339</v>
      </c>
      <c r="H20" s="67">
        <f>SUM(H21:H23)</f>
        <v>259</v>
      </c>
      <c r="I20" s="40">
        <f t="shared" si="1"/>
        <v>598</v>
      </c>
      <c r="J20" s="66">
        <f>SUM(J21:J23)</f>
        <v>712</v>
      </c>
      <c r="K20" s="67">
        <f>SUM(K21:K23)</f>
        <v>499</v>
      </c>
      <c r="L20" s="40">
        <f t="shared" si="2"/>
        <v>1211</v>
      </c>
      <c r="M20" s="68">
        <v>0.1</v>
      </c>
      <c r="N20" s="66">
        <f>SUM(N21:N23)</f>
        <v>700</v>
      </c>
      <c r="O20" s="67">
        <f>SUM(O21:O23)</f>
        <v>510</v>
      </c>
      <c r="P20" s="40">
        <f t="shared" si="3"/>
        <v>1210</v>
      </c>
      <c r="Q20" s="69"/>
      <c r="R20" s="70" t="s">
        <v>22</v>
      </c>
      <c r="S20" s="25"/>
      <c r="T20" s="26"/>
      <c r="U20" s="71"/>
      <c r="V20" s="71"/>
      <c r="W20" s="71"/>
      <c r="X20" s="71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6" s="24" customFormat="1" ht="21" customHeight="1">
      <c r="A21" s="17"/>
      <c r="B21" s="72"/>
      <c r="C21" s="43" t="s">
        <v>23</v>
      </c>
      <c r="D21" s="73">
        <v>300</v>
      </c>
      <c r="E21" s="74">
        <v>21</v>
      </c>
      <c r="F21" s="75">
        <f t="shared" si="0"/>
        <v>321</v>
      </c>
      <c r="G21" s="73">
        <v>281</v>
      </c>
      <c r="H21" s="74">
        <v>21</v>
      </c>
      <c r="I21" s="75">
        <f t="shared" si="1"/>
        <v>302</v>
      </c>
      <c r="J21" s="73">
        <v>581</v>
      </c>
      <c r="K21" s="74">
        <v>42</v>
      </c>
      <c r="L21" s="75">
        <f t="shared" si="2"/>
        <v>623</v>
      </c>
      <c r="M21" s="48">
        <v>-4.2</v>
      </c>
      <c r="N21" s="73">
        <v>607</v>
      </c>
      <c r="O21" s="74">
        <v>43</v>
      </c>
      <c r="P21" s="75">
        <f t="shared" si="3"/>
        <v>650</v>
      </c>
      <c r="Q21" s="50" t="s">
        <v>24</v>
      </c>
      <c r="R21" s="76"/>
      <c r="S21" s="5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s="24" customFormat="1" ht="21" customHeight="1">
      <c r="A22" s="17"/>
      <c r="B22" s="77"/>
      <c r="C22" s="78" t="s">
        <v>25</v>
      </c>
      <c r="D22" s="79">
        <v>65</v>
      </c>
      <c r="E22" s="80">
        <v>219</v>
      </c>
      <c r="F22" s="81">
        <f t="shared" si="0"/>
        <v>284</v>
      </c>
      <c r="G22" s="79">
        <v>52</v>
      </c>
      <c r="H22" s="80">
        <v>237</v>
      </c>
      <c r="I22" s="81">
        <f t="shared" si="1"/>
        <v>289</v>
      </c>
      <c r="J22" s="79">
        <v>117</v>
      </c>
      <c r="K22" s="80">
        <v>456</v>
      </c>
      <c r="L22" s="81">
        <f t="shared" si="2"/>
        <v>573</v>
      </c>
      <c r="M22" s="82">
        <v>5.9</v>
      </c>
      <c r="N22" s="79">
        <v>75</v>
      </c>
      <c r="O22" s="80">
        <v>466</v>
      </c>
      <c r="P22" s="81">
        <f t="shared" si="3"/>
        <v>541</v>
      </c>
      <c r="Q22" s="83" t="s">
        <v>26</v>
      </c>
      <c r="R22" s="84"/>
      <c r="S22" s="5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24" customFormat="1" ht="21" customHeight="1">
      <c r="A23" s="17"/>
      <c r="B23" s="77"/>
      <c r="C23" s="85" t="s">
        <v>27</v>
      </c>
      <c r="D23" s="86">
        <v>8</v>
      </c>
      <c r="E23" s="87">
        <v>0</v>
      </c>
      <c r="F23" s="88">
        <f t="shared" si="0"/>
        <v>8</v>
      </c>
      <c r="G23" s="86">
        <v>6</v>
      </c>
      <c r="H23" s="87">
        <v>1</v>
      </c>
      <c r="I23" s="88">
        <f t="shared" si="1"/>
        <v>7</v>
      </c>
      <c r="J23" s="86">
        <v>14</v>
      </c>
      <c r="K23" s="87">
        <v>1</v>
      </c>
      <c r="L23" s="88">
        <f t="shared" si="2"/>
        <v>15</v>
      </c>
      <c r="M23" s="82">
        <v>-21.1</v>
      </c>
      <c r="N23" s="86">
        <v>18</v>
      </c>
      <c r="O23" s="87">
        <v>1</v>
      </c>
      <c r="P23" s="88">
        <f t="shared" si="3"/>
        <v>19</v>
      </c>
      <c r="Q23" s="89" t="s">
        <v>28</v>
      </c>
      <c r="R23" s="84"/>
      <c r="S23" s="5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s="24" customFormat="1" ht="21" customHeight="1">
      <c r="A24" s="17"/>
      <c r="B24" s="90" t="s">
        <v>29</v>
      </c>
      <c r="C24" s="91"/>
      <c r="D24" s="79">
        <v>10</v>
      </c>
      <c r="E24" s="80">
        <v>9</v>
      </c>
      <c r="F24" s="81">
        <f t="shared" si="0"/>
        <v>19</v>
      </c>
      <c r="G24" s="79">
        <v>7</v>
      </c>
      <c r="H24" s="80">
        <v>7</v>
      </c>
      <c r="I24" s="81">
        <f t="shared" si="1"/>
        <v>14</v>
      </c>
      <c r="J24" s="79">
        <v>17</v>
      </c>
      <c r="K24" s="80">
        <v>16</v>
      </c>
      <c r="L24" s="81">
        <f t="shared" si="2"/>
        <v>33</v>
      </c>
      <c r="M24" s="92">
        <v>-2.9</v>
      </c>
      <c r="N24" s="79">
        <v>16</v>
      </c>
      <c r="O24" s="80">
        <v>18</v>
      </c>
      <c r="P24" s="81">
        <f t="shared" si="3"/>
        <v>34</v>
      </c>
      <c r="Q24" s="60"/>
      <c r="R24" s="84" t="s">
        <v>30</v>
      </c>
      <c r="S24" s="5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s="24" customFormat="1" ht="21" customHeight="1">
      <c r="A25" s="17"/>
      <c r="B25" s="93" t="s">
        <v>75</v>
      </c>
      <c r="C25" s="94"/>
      <c r="D25" s="86">
        <v>6</v>
      </c>
      <c r="E25" s="87">
        <v>9</v>
      </c>
      <c r="F25" s="88">
        <f t="shared" si="0"/>
        <v>15</v>
      </c>
      <c r="G25" s="86">
        <v>4</v>
      </c>
      <c r="H25" s="87">
        <v>11</v>
      </c>
      <c r="I25" s="88">
        <f t="shared" si="1"/>
        <v>15</v>
      </c>
      <c r="J25" s="86">
        <v>10</v>
      </c>
      <c r="K25" s="87">
        <v>20</v>
      </c>
      <c r="L25" s="88">
        <f t="shared" si="2"/>
        <v>30</v>
      </c>
      <c r="M25" s="95">
        <v>3.4</v>
      </c>
      <c r="N25" s="86">
        <v>9</v>
      </c>
      <c r="O25" s="87">
        <v>20</v>
      </c>
      <c r="P25" s="88">
        <f t="shared" si="3"/>
        <v>29</v>
      </c>
      <c r="Q25" s="96"/>
      <c r="R25" s="84" t="s">
        <v>31</v>
      </c>
      <c r="S25" s="5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s="24" customFormat="1" ht="9" customHeight="1" thickBot="1">
      <c r="A26" s="17"/>
      <c r="B26" s="18"/>
      <c r="C26" s="18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7"/>
      <c r="O26" s="97"/>
      <c r="P26" s="97"/>
      <c r="Q26" s="23"/>
      <c r="R26" s="23"/>
      <c r="S26" s="2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s="24" customFormat="1" ht="21" customHeight="1" thickBot="1">
      <c r="A27" s="17" t="s">
        <v>76</v>
      </c>
      <c r="B27" s="37"/>
      <c r="C27" s="37"/>
      <c r="D27" s="38">
        <f>SUM(D28+D31)</f>
        <v>46</v>
      </c>
      <c r="E27" s="99">
        <f>SUM(E28+E31)</f>
        <v>4</v>
      </c>
      <c r="F27" s="40">
        <f aca="true" t="shared" si="4" ref="F27:F33">SUM(D27:E27)</f>
        <v>50</v>
      </c>
      <c r="G27" s="38">
        <f>SUM(G28+G31)</f>
        <v>36</v>
      </c>
      <c r="H27" s="99">
        <f>SUM(H28+H31)</f>
        <v>5</v>
      </c>
      <c r="I27" s="40">
        <f aca="true" t="shared" si="5" ref="I27:I33">SUM(G27:H27)</f>
        <v>41</v>
      </c>
      <c r="J27" s="38">
        <f>SUM(J28+J31)</f>
        <v>82</v>
      </c>
      <c r="K27" s="99">
        <f>SUM(K28+K31)</f>
        <v>9</v>
      </c>
      <c r="L27" s="40">
        <f aca="true" t="shared" si="6" ref="L27:L33">SUM(J27:K27)</f>
        <v>91</v>
      </c>
      <c r="M27" s="100" t="s">
        <v>15</v>
      </c>
      <c r="N27" s="38">
        <f>SUM(N28+N31)</f>
        <v>140</v>
      </c>
      <c r="O27" s="99">
        <f>SUM(O28+O31)</f>
        <v>22</v>
      </c>
      <c r="P27" s="40">
        <f aca="true" t="shared" si="7" ref="P27:P33">SUM(N27:O27)</f>
        <v>162</v>
      </c>
      <c r="Q27" s="101"/>
      <c r="R27" s="101"/>
      <c r="S27" s="102" t="s">
        <v>78</v>
      </c>
      <c r="T27" s="26"/>
      <c r="U27" s="23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s="24" customFormat="1" ht="21" customHeight="1">
      <c r="A28" s="17"/>
      <c r="B28" s="64" t="s">
        <v>77</v>
      </c>
      <c r="C28" s="103"/>
      <c r="D28" s="38">
        <f>SUM(D29:D30)</f>
        <v>2</v>
      </c>
      <c r="E28" s="99">
        <f>SUM(E29:E30)</f>
        <v>2</v>
      </c>
      <c r="F28" s="47">
        <f t="shared" si="4"/>
        <v>4</v>
      </c>
      <c r="G28" s="38">
        <f>SUM(G29:G30)</f>
        <v>6</v>
      </c>
      <c r="H28" s="99">
        <f>SUM(H29:H30)</f>
        <v>2</v>
      </c>
      <c r="I28" s="47">
        <f t="shared" si="5"/>
        <v>8</v>
      </c>
      <c r="J28" s="38">
        <f>SUM(J29:J30)</f>
        <v>8</v>
      </c>
      <c r="K28" s="99">
        <f>SUM(K29:K30)</f>
        <v>4</v>
      </c>
      <c r="L28" s="47">
        <f t="shared" si="6"/>
        <v>12</v>
      </c>
      <c r="M28" s="104" t="s">
        <v>15</v>
      </c>
      <c r="N28" s="38">
        <f>SUM(N29:N30)</f>
        <v>11</v>
      </c>
      <c r="O28" s="99">
        <f>SUM(O29:O30)</f>
        <v>5</v>
      </c>
      <c r="P28" s="47">
        <f t="shared" si="7"/>
        <v>16</v>
      </c>
      <c r="Q28" s="105"/>
      <c r="R28" s="70" t="s">
        <v>79</v>
      </c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</row>
    <row r="29" spans="1:166" s="24" customFormat="1" ht="21" customHeight="1">
      <c r="A29" s="17"/>
      <c r="B29" s="106"/>
      <c r="C29" s="107" t="s">
        <v>32</v>
      </c>
      <c r="D29" s="108">
        <v>2</v>
      </c>
      <c r="E29" s="109">
        <v>1</v>
      </c>
      <c r="F29" s="110">
        <f t="shared" si="4"/>
        <v>3</v>
      </c>
      <c r="G29" s="108">
        <v>3</v>
      </c>
      <c r="H29" s="109">
        <v>0</v>
      </c>
      <c r="I29" s="110">
        <f t="shared" si="5"/>
        <v>3</v>
      </c>
      <c r="J29" s="108">
        <v>5</v>
      </c>
      <c r="K29" s="109">
        <v>1</v>
      </c>
      <c r="L29" s="110">
        <f t="shared" si="6"/>
        <v>6</v>
      </c>
      <c r="M29" s="111" t="s">
        <v>15</v>
      </c>
      <c r="N29" s="108">
        <v>2</v>
      </c>
      <c r="O29" s="109">
        <v>4</v>
      </c>
      <c r="P29" s="110">
        <f t="shared" si="7"/>
        <v>6</v>
      </c>
      <c r="Q29" s="112" t="s">
        <v>33</v>
      </c>
      <c r="R29" s="113"/>
      <c r="S29" s="51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</row>
    <row r="30" spans="1:166" s="24" customFormat="1" ht="21" customHeight="1">
      <c r="A30" s="17"/>
      <c r="B30" s="106"/>
      <c r="C30" s="114" t="s">
        <v>34</v>
      </c>
      <c r="D30" s="115">
        <v>0</v>
      </c>
      <c r="E30" s="116">
        <v>1</v>
      </c>
      <c r="F30" s="117">
        <f t="shared" si="4"/>
        <v>1</v>
      </c>
      <c r="G30" s="115">
        <v>3</v>
      </c>
      <c r="H30" s="116">
        <v>2</v>
      </c>
      <c r="I30" s="117">
        <f t="shared" si="5"/>
        <v>5</v>
      </c>
      <c r="J30" s="115">
        <v>3</v>
      </c>
      <c r="K30" s="116">
        <v>3</v>
      </c>
      <c r="L30" s="117">
        <f t="shared" si="6"/>
        <v>6</v>
      </c>
      <c r="M30" s="118" t="s">
        <v>15</v>
      </c>
      <c r="N30" s="115">
        <v>9</v>
      </c>
      <c r="O30" s="116">
        <v>1</v>
      </c>
      <c r="P30" s="117">
        <f t="shared" si="7"/>
        <v>10</v>
      </c>
      <c r="Q30" s="89" t="s">
        <v>35</v>
      </c>
      <c r="R30" s="119"/>
      <c r="S30" s="51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</row>
    <row r="31" spans="1:166" s="24" customFormat="1" ht="21" customHeight="1">
      <c r="A31" s="17"/>
      <c r="B31" s="90" t="s">
        <v>36</v>
      </c>
      <c r="C31" s="120"/>
      <c r="D31" s="121">
        <f>SUM(D32:D33)</f>
        <v>44</v>
      </c>
      <c r="E31" s="122">
        <f>SUM(E32:E33)</f>
        <v>2</v>
      </c>
      <c r="F31" s="123">
        <f t="shared" si="4"/>
        <v>46</v>
      </c>
      <c r="G31" s="121">
        <f>SUM(G32:G33)</f>
        <v>30</v>
      </c>
      <c r="H31" s="122">
        <f>SUM(H32:H33)</f>
        <v>3</v>
      </c>
      <c r="I31" s="123">
        <f t="shared" si="5"/>
        <v>33</v>
      </c>
      <c r="J31" s="121">
        <f>SUM(J32:J33)</f>
        <v>74</v>
      </c>
      <c r="K31" s="122">
        <f>SUM(K32:K33)</f>
        <v>5</v>
      </c>
      <c r="L31" s="123">
        <f t="shared" si="6"/>
        <v>79</v>
      </c>
      <c r="M31" s="111" t="s">
        <v>15</v>
      </c>
      <c r="N31" s="121">
        <f>SUM(N32:N33)</f>
        <v>129</v>
      </c>
      <c r="O31" s="122">
        <f>SUM(O32:O33)</f>
        <v>17</v>
      </c>
      <c r="P31" s="123">
        <f t="shared" si="7"/>
        <v>146</v>
      </c>
      <c r="Q31" s="124"/>
      <c r="R31" s="70" t="s">
        <v>37</v>
      </c>
      <c r="S31" s="51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24" customFormat="1" ht="21" customHeight="1">
      <c r="A32" s="17"/>
      <c r="B32" s="106"/>
      <c r="C32" s="107" t="s">
        <v>38</v>
      </c>
      <c r="D32" s="108">
        <v>44</v>
      </c>
      <c r="E32" s="109">
        <v>2</v>
      </c>
      <c r="F32" s="110">
        <f t="shared" si="4"/>
        <v>46</v>
      </c>
      <c r="G32" s="108">
        <v>30</v>
      </c>
      <c r="H32" s="109">
        <v>3</v>
      </c>
      <c r="I32" s="110">
        <f t="shared" si="5"/>
        <v>33</v>
      </c>
      <c r="J32" s="108">
        <v>74</v>
      </c>
      <c r="K32" s="109">
        <v>5</v>
      </c>
      <c r="L32" s="110">
        <f t="shared" si="6"/>
        <v>79</v>
      </c>
      <c r="M32" s="111" t="s">
        <v>15</v>
      </c>
      <c r="N32" s="108">
        <v>118</v>
      </c>
      <c r="O32" s="109">
        <v>17</v>
      </c>
      <c r="P32" s="110">
        <f t="shared" si="7"/>
        <v>135</v>
      </c>
      <c r="Q32" s="112" t="s">
        <v>39</v>
      </c>
      <c r="R32" s="119"/>
      <c r="S32" s="51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s="24" customFormat="1" ht="21" customHeight="1">
      <c r="A33" s="17"/>
      <c r="B33" s="106"/>
      <c r="C33" s="114" t="s">
        <v>40</v>
      </c>
      <c r="D33" s="115">
        <v>0</v>
      </c>
      <c r="E33" s="116">
        <v>0</v>
      </c>
      <c r="F33" s="117">
        <f t="shared" si="4"/>
        <v>0</v>
      </c>
      <c r="G33" s="115">
        <v>0</v>
      </c>
      <c r="H33" s="116">
        <v>0</v>
      </c>
      <c r="I33" s="117">
        <f t="shared" si="5"/>
        <v>0</v>
      </c>
      <c r="J33" s="115">
        <v>0</v>
      </c>
      <c r="K33" s="116">
        <v>0</v>
      </c>
      <c r="L33" s="117">
        <f t="shared" si="6"/>
        <v>0</v>
      </c>
      <c r="M33" s="118" t="s">
        <v>15</v>
      </c>
      <c r="N33" s="115">
        <v>11</v>
      </c>
      <c r="O33" s="116">
        <v>0</v>
      </c>
      <c r="P33" s="117">
        <f t="shared" si="7"/>
        <v>11</v>
      </c>
      <c r="Q33" s="89" t="s">
        <v>41</v>
      </c>
      <c r="R33" s="119"/>
      <c r="S33" s="51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s="24" customFormat="1" ht="9" customHeight="1" thickBot="1">
      <c r="A34" s="17"/>
      <c r="B34" s="125"/>
      <c r="C34" s="126"/>
      <c r="D34" s="127"/>
      <c r="E34" s="128"/>
      <c r="F34" s="129"/>
      <c r="G34" s="127"/>
      <c r="H34" s="128"/>
      <c r="I34" s="129"/>
      <c r="J34" s="127"/>
      <c r="K34" s="128"/>
      <c r="L34" s="129"/>
      <c r="M34" s="130"/>
      <c r="N34" s="127"/>
      <c r="O34" s="128"/>
      <c r="P34" s="129"/>
      <c r="Q34" s="131"/>
      <c r="R34" s="132"/>
      <c r="S34" s="51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s="24" customFormat="1" ht="9" customHeight="1" thickBot="1">
      <c r="A35" s="17"/>
      <c r="B35" s="91"/>
      <c r="C35" s="91"/>
      <c r="D35" s="26"/>
      <c r="E35" s="26"/>
      <c r="F35" s="26"/>
      <c r="G35" s="26"/>
      <c r="H35" s="26"/>
      <c r="I35" s="26"/>
      <c r="J35" s="26"/>
      <c r="K35" s="26"/>
      <c r="L35" s="26"/>
      <c r="M35" s="59"/>
      <c r="N35" s="26"/>
      <c r="O35" s="26"/>
      <c r="P35" s="26"/>
      <c r="Q35" s="60"/>
      <c r="R35" s="60"/>
      <c r="S35" s="51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s="24" customFormat="1" ht="21" customHeight="1" thickBot="1">
      <c r="A36" s="133" t="s">
        <v>42</v>
      </c>
      <c r="B36" s="18"/>
      <c r="C36" s="18"/>
      <c r="D36" s="134">
        <f>SUM(D37:D38)</f>
        <v>-7</v>
      </c>
      <c r="E36" s="39">
        <f>SUM(E37:E38)</f>
        <v>5</v>
      </c>
      <c r="F36" s="63">
        <f>SUM(F37:F38)</f>
        <v>-2</v>
      </c>
      <c r="G36" s="134">
        <f aca="true" t="shared" si="8" ref="G36:L36">SUM(G37:G38)</f>
        <v>1</v>
      </c>
      <c r="H36" s="39">
        <f t="shared" si="8"/>
        <v>3</v>
      </c>
      <c r="I36" s="63">
        <f t="shared" si="8"/>
        <v>4</v>
      </c>
      <c r="J36" s="134">
        <f t="shared" si="8"/>
        <v>-6</v>
      </c>
      <c r="K36" s="39">
        <f t="shared" si="8"/>
        <v>8</v>
      </c>
      <c r="L36" s="63">
        <f t="shared" si="8"/>
        <v>2</v>
      </c>
      <c r="M36" s="41" t="s">
        <v>15</v>
      </c>
      <c r="N36" s="134">
        <f>SUM(N37:N38)</f>
        <v>-8</v>
      </c>
      <c r="O36" s="39">
        <f>SUM(O37:O38)</f>
        <v>15</v>
      </c>
      <c r="P36" s="63">
        <f>SUM(P37:P38)</f>
        <v>7</v>
      </c>
      <c r="Q36" s="42"/>
      <c r="R36" s="42"/>
      <c r="S36" s="25" t="s">
        <v>43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</row>
    <row r="37" spans="1:166" s="24" customFormat="1" ht="21" customHeight="1">
      <c r="A37" s="17"/>
      <c r="B37" s="43" t="s">
        <v>44</v>
      </c>
      <c r="C37" s="44"/>
      <c r="D37" s="79">
        <v>1</v>
      </c>
      <c r="E37" s="80">
        <v>4</v>
      </c>
      <c r="F37" s="81">
        <f>SUM(D37:E37)</f>
        <v>5</v>
      </c>
      <c r="G37" s="79">
        <v>1</v>
      </c>
      <c r="H37" s="80">
        <v>-1</v>
      </c>
      <c r="I37" s="81">
        <f>SUM(G37:H37)</f>
        <v>0</v>
      </c>
      <c r="J37" s="79">
        <v>2</v>
      </c>
      <c r="K37" s="80">
        <v>3</v>
      </c>
      <c r="L37" s="81">
        <f>SUM(J37:K37)</f>
        <v>5</v>
      </c>
      <c r="M37" s="135" t="s">
        <v>15</v>
      </c>
      <c r="N37" s="79">
        <v>-1</v>
      </c>
      <c r="O37" s="80">
        <v>2</v>
      </c>
      <c r="P37" s="81">
        <f>SUM(N37:O37)</f>
        <v>1</v>
      </c>
      <c r="Q37" s="49"/>
      <c r="R37" s="50" t="s">
        <v>114</v>
      </c>
      <c r="S37" s="51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1:166" s="24" customFormat="1" ht="21" customHeight="1" thickBot="1">
      <c r="A38" s="17"/>
      <c r="B38" s="136" t="s">
        <v>110</v>
      </c>
      <c r="C38" s="137"/>
      <c r="D38" s="79">
        <v>-8</v>
      </c>
      <c r="E38" s="80">
        <v>1</v>
      </c>
      <c r="F38" s="138">
        <f>SUM(D38:E38)</f>
        <v>-7</v>
      </c>
      <c r="G38" s="79">
        <v>0</v>
      </c>
      <c r="H38" s="80">
        <v>4</v>
      </c>
      <c r="I38" s="138">
        <f>SUM(G38:H38)</f>
        <v>4</v>
      </c>
      <c r="J38" s="79">
        <v>-8</v>
      </c>
      <c r="K38" s="80">
        <v>5</v>
      </c>
      <c r="L38" s="138">
        <f>SUM(J38:K38)</f>
        <v>-3</v>
      </c>
      <c r="M38" s="130" t="s">
        <v>15</v>
      </c>
      <c r="N38" s="79">
        <v>-7</v>
      </c>
      <c r="O38" s="80">
        <v>13</v>
      </c>
      <c r="P38" s="138">
        <f>SUM(N38:O38)</f>
        <v>6</v>
      </c>
      <c r="Q38" s="57"/>
      <c r="R38" s="58" t="s">
        <v>113</v>
      </c>
      <c r="S38" s="51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</row>
    <row r="39" spans="1:166" s="24" customFormat="1" ht="21" customHeight="1" thickBot="1">
      <c r="A39" s="17"/>
      <c r="B39" s="26"/>
      <c r="C39" s="26"/>
      <c r="D39" s="272" t="s">
        <v>99</v>
      </c>
      <c r="E39" s="273"/>
      <c r="F39" s="273"/>
      <c r="G39" s="272" t="s">
        <v>100</v>
      </c>
      <c r="H39" s="273"/>
      <c r="I39" s="273"/>
      <c r="J39" s="272" t="s">
        <v>100</v>
      </c>
      <c r="K39" s="273"/>
      <c r="L39" s="273"/>
      <c r="M39" s="214"/>
      <c r="N39" s="272" t="s">
        <v>101</v>
      </c>
      <c r="O39" s="273"/>
      <c r="P39" s="273"/>
      <c r="Q39" s="139"/>
      <c r="R39" s="139"/>
      <c r="S39" s="140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</row>
    <row r="40" spans="1:166" s="24" customFormat="1" ht="21" customHeight="1" thickBot="1">
      <c r="A40" s="141" t="s">
        <v>45</v>
      </c>
      <c r="B40" s="142"/>
      <c r="C40" s="142"/>
      <c r="D40" s="62">
        <f>SUM(D11+D15-D19-D27-D36)</f>
        <v>2006</v>
      </c>
      <c r="E40" s="148">
        <f>SUM(E11+E15-E19-E27-E36)</f>
        <v>822</v>
      </c>
      <c r="F40" s="63">
        <f>SUM(D40:E40)</f>
        <v>2828</v>
      </c>
      <c r="G40" s="62">
        <f>SUM(G11+G15-G19-G27-G36)</f>
        <v>3413</v>
      </c>
      <c r="H40" s="148">
        <f>SUM(H11+H15-H19-H27-H36)</f>
        <v>1678</v>
      </c>
      <c r="I40" s="63">
        <f>SUM(G40:H40)</f>
        <v>5091</v>
      </c>
      <c r="J40" s="62">
        <f>SUM(J11+J15-J19-J27-J36)</f>
        <v>3413</v>
      </c>
      <c r="K40" s="148">
        <f>SUM(K11+K15-K19-K27-K36)</f>
        <v>1678</v>
      </c>
      <c r="L40" s="63">
        <f>SUM(J40:K40)</f>
        <v>5091</v>
      </c>
      <c r="M40" s="22">
        <v>-14.6</v>
      </c>
      <c r="N40" s="134">
        <f>SUM(N11+N15-N19-N27-N36)</f>
        <v>3988</v>
      </c>
      <c r="O40" s="39">
        <f>SUM(O11+O15-O19-O27-O36)</f>
        <v>1976</v>
      </c>
      <c r="P40" s="63">
        <f>SUM(N40:O40)</f>
        <v>5964</v>
      </c>
      <c r="Q40" s="143"/>
      <c r="R40" s="143"/>
      <c r="S40" s="144" t="s">
        <v>46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</row>
    <row r="41" spans="1:166" s="24" customFormat="1" ht="9" customHeight="1" thickBot="1">
      <c r="A41" s="145"/>
      <c r="B41" s="146"/>
      <c r="C41" s="146"/>
      <c r="D41" s="26"/>
      <c r="E41" s="26"/>
      <c r="F41" s="26"/>
      <c r="G41" s="26"/>
      <c r="H41" s="26"/>
      <c r="I41" s="26"/>
      <c r="J41" s="26"/>
      <c r="K41" s="26"/>
      <c r="L41" s="26"/>
      <c r="M41" s="147"/>
      <c r="N41" s="26"/>
      <c r="O41" s="26"/>
      <c r="P41" s="26"/>
      <c r="Q41" s="277"/>
      <c r="R41" s="277"/>
      <c r="S41" s="51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</row>
    <row r="42" spans="1:166" s="24" customFormat="1" ht="21" customHeight="1" thickBot="1">
      <c r="A42" s="133" t="s">
        <v>81</v>
      </c>
      <c r="B42" s="18"/>
      <c r="C42" s="18"/>
      <c r="D42" s="134">
        <f>SUM(D43:D44)</f>
        <v>2006</v>
      </c>
      <c r="E42" s="39">
        <f>SUM(E43:E44)</f>
        <v>822</v>
      </c>
      <c r="F42" s="148">
        <f>SUM(F43:F44)</f>
        <v>2828</v>
      </c>
      <c r="G42" s="134">
        <f aca="true" t="shared" si="9" ref="G42:L42">SUM(G43:G44)</f>
        <v>3413</v>
      </c>
      <c r="H42" s="39">
        <f t="shared" si="9"/>
        <v>1678</v>
      </c>
      <c r="I42" s="148">
        <f t="shared" si="9"/>
        <v>5091</v>
      </c>
      <c r="J42" s="134">
        <f t="shared" si="9"/>
        <v>3413</v>
      </c>
      <c r="K42" s="39">
        <f t="shared" si="9"/>
        <v>1678</v>
      </c>
      <c r="L42" s="148">
        <f t="shared" si="9"/>
        <v>5091</v>
      </c>
      <c r="M42" s="22">
        <v>-14.6</v>
      </c>
      <c r="N42" s="134">
        <f>SUM(N43:N44)</f>
        <v>3988</v>
      </c>
      <c r="O42" s="39">
        <f>SUM(O43:O44)</f>
        <v>1976</v>
      </c>
      <c r="P42" s="148">
        <f>SUM(P43:P44)</f>
        <v>5964</v>
      </c>
      <c r="Q42" s="42"/>
      <c r="R42" s="42"/>
      <c r="S42" s="25" t="s">
        <v>80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</row>
    <row r="43" spans="1:166" s="24" customFormat="1" ht="21" customHeight="1">
      <c r="A43" s="149"/>
      <c r="B43" s="43" t="s">
        <v>47</v>
      </c>
      <c r="C43" s="44"/>
      <c r="D43" s="45">
        <v>1769</v>
      </c>
      <c r="E43" s="80">
        <v>677</v>
      </c>
      <c r="F43" s="81">
        <f>SUM(D43:E43)</f>
        <v>2446</v>
      </c>
      <c r="G43" s="45">
        <v>3077</v>
      </c>
      <c r="H43" s="80">
        <v>1513</v>
      </c>
      <c r="I43" s="81">
        <f>SUM(G43:H43)</f>
        <v>4590</v>
      </c>
      <c r="J43" s="45">
        <v>3077</v>
      </c>
      <c r="K43" s="80">
        <v>1513</v>
      </c>
      <c r="L43" s="81">
        <f>SUM(J43:K43)</f>
        <v>4590</v>
      </c>
      <c r="M43" s="150">
        <v>-16.2</v>
      </c>
      <c r="N43" s="45">
        <v>3646</v>
      </c>
      <c r="O43" s="80">
        <v>1834</v>
      </c>
      <c r="P43" s="81">
        <f>SUM(N43:O43)</f>
        <v>5480</v>
      </c>
      <c r="Q43" s="49"/>
      <c r="R43" s="50" t="s">
        <v>87</v>
      </c>
      <c r="S43" s="51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</row>
    <row r="44" spans="1:166" s="24" customFormat="1" ht="21" customHeight="1" thickBot="1">
      <c r="A44" s="149"/>
      <c r="B44" s="136" t="s">
        <v>48</v>
      </c>
      <c r="C44" s="137"/>
      <c r="D44" s="54">
        <v>237</v>
      </c>
      <c r="E44" s="55">
        <v>145</v>
      </c>
      <c r="F44" s="56">
        <f>SUM(D44:E44)</f>
        <v>382</v>
      </c>
      <c r="G44" s="54">
        <v>336</v>
      </c>
      <c r="H44" s="55">
        <v>165</v>
      </c>
      <c r="I44" s="56">
        <f>SUM(G44:H44)</f>
        <v>501</v>
      </c>
      <c r="J44" s="54">
        <v>336</v>
      </c>
      <c r="K44" s="55">
        <v>165</v>
      </c>
      <c r="L44" s="56">
        <f>SUM(J44:K44)</f>
        <v>501</v>
      </c>
      <c r="M44" s="151">
        <v>3.5</v>
      </c>
      <c r="N44" s="54">
        <v>342</v>
      </c>
      <c r="O44" s="55">
        <v>142</v>
      </c>
      <c r="P44" s="56">
        <f>SUM(N44:O44)</f>
        <v>484</v>
      </c>
      <c r="Q44" s="57"/>
      <c r="R44" s="58" t="s">
        <v>49</v>
      </c>
      <c r="S44" s="51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</row>
    <row r="45" spans="1:166" s="24" customFormat="1" ht="9" customHeight="1" thickBot="1">
      <c r="A45" s="133"/>
      <c r="B45" s="18"/>
      <c r="C45" s="18"/>
      <c r="D45" s="26"/>
      <c r="E45" s="26"/>
      <c r="F45" s="26"/>
      <c r="G45" s="26"/>
      <c r="H45" s="26"/>
      <c r="I45" s="26"/>
      <c r="J45" s="26"/>
      <c r="K45" s="26"/>
      <c r="L45" s="26"/>
      <c r="M45" s="152"/>
      <c r="N45" s="26"/>
      <c r="O45" s="26"/>
      <c r="P45" s="26"/>
      <c r="Q45" s="42"/>
      <c r="R45" s="42"/>
      <c r="S45" s="51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</row>
    <row r="46" spans="1:19" s="24" customFormat="1" ht="21" customHeight="1">
      <c r="A46" s="153" t="s">
        <v>50</v>
      </c>
      <c r="B46" s="154"/>
      <c r="C46" s="154"/>
      <c r="D46" s="155"/>
      <c r="E46" s="156"/>
      <c r="F46" s="157"/>
      <c r="G46" s="155"/>
      <c r="H46" s="156"/>
      <c r="I46" s="157"/>
      <c r="J46" s="155"/>
      <c r="K46" s="156"/>
      <c r="L46" s="157"/>
      <c r="M46" s="158"/>
      <c r="N46" s="155"/>
      <c r="O46" s="156"/>
      <c r="P46" s="157"/>
      <c r="Q46" s="278" t="s">
        <v>51</v>
      </c>
      <c r="R46" s="277"/>
      <c r="S46" s="279"/>
    </row>
    <row r="47" spans="1:19" s="24" customFormat="1" ht="21" customHeight="1">
      <c r="A47" s="159" t="s">
        <v>52</v>
      </c>
      <c r="B47" s="160"/>
      <c r="C47" s="160"/>
      <c r="D47" s="161"/>
      <c r="E47" s="162"/>
      <c r="F47" s="163"/>
      <c r="G47" s="161"/>
      <c r="H47" s="162"/>
      <c r="I47" s="163"/>
      <c r="J47" s="161"/>
      <c r="K47" s="162"/>
      <c r="L47" s="163"/>
      <c r="M47" s="164"/>
      <c r="N47" s="161"/>
      <c r="O47" s="162"/>
      <c r="P47" s="163"/>
      <c r="Q47" s="280" t="s">
        <v>53</v>
      </c>
      <c r="R47" s="281"/>
      <c r="S47" s="282"/>
    </row>
    <row r="48" spans="1:19" s="24" customFormat="1" ht="21" customHeight="1">
      <c r="A48" s="283" t="s">
        <v>54</v>
      </c>
      <c r="B48" s="284"/>
      <c r="C48" s="285"/>
      <c r="D48" s="165"/>
      <c r="E48" s="162"/>
      <c r="F48" s="166"/>
      <c r="G48" s="165"/>
      <c r="H48" s="162"/>
      <c r="I48" s="166"/>
      <c r="J48" s="165"/>
      <c r="K48" s="162"/>
      <c r="L48" s="166"/>
      <c r="M48" s="164"/>
      <c r="N48" s="165"/>
      <c r="O48" s="162"/>
      <c r="P48" s="166"/>
      <c r="Q48" s="280" t="s">
        <v>55</v>
      </c>
      <c r="R48" s="281"/>
      <c r="S48" s="282"/>
    </row>
    <row r="49" spans="1:19" s="24" customFormat="1" ht="21" customHeight="1">
      <c r="A49" s="167"/>
      <c r="B49" s="91" t="s">
        <v>56</v>
      </c>
      <c r="C49" s="91"/>
      <c r="D49" s="165">
        <v>16</v>
      </c>
      <c r="E49" s="162">
        <v>0</v>
      </c>
      <c r="F49" s="168">
        <f aca="true" t="shared" si="10" ref="F49:F54">SUM(D49:E49)</f>
        <v>16</v>
      </c>
      <c r="G49" s="165">
        <v>10</v>
      </c>
      <c r="H49" s="162">
        <v>0</v>
      </c>
      <c r="I49" s="168">
        <f aca="true" t="shared" si="11" ref="I49:I54">SUM(G49:H49)</f>
        <v>10</v>
      </c>
      <c r="J49" s="165">
        <v>16</v>
      </c>
      <c r="K49" s="162">
        <v>0</v>
      </c>
      <c r="L49" s="168">
        <f aca="true" t="shared" si="12" ref="L49:L54">SUM(J49:K49)</f>
        <v>16</v>
      </c>
      <c r="M49" s="169" t="s">
        <v>15</v>
      </c>
      <c r="N49" s="165">
        <v>0</v>
      </c>
      <c r="O49" s="162">
        <v>41</v>
      </c>
      <c r="P49" s="168">
        <f aca="true" t="shared" si="13" ref="P49:P54">SUM(N49:O49)</f>
        <v>41</v>
      </c>
      <c r="Q49" s="286" t="s">
        <v>57</v>
      </c>
      <c r="R49" s="287"/>
      <c r="S49" s="51"/>
    </row>
    <row r="50" spans="1:19" s="24" customFormat="1" ht="21" customHeight="1">
      <c r="A50" s="167"/>
      <c r="B50" s="91" t="s">
        <v>58</v>
      </c>
      <c r="C50" s="91"/>
      <c r="D50" s="165">
        <v>0</v>
      </c>
      <c r="E50" s="162">
        <v>0</v>
      </c>
      <c r="F50" s="170">
        <f t="shared" si="10"/>
        <v>0</v>
      </c>
      <c r="G50" s="165">
        <v>0</v>
      </c>
      <c r="H50" s="162">
        <v>0</v>
      </c>
      <c r="I50" s="170">
        <f t="shared" si="11"/>
        <v>0</v>
      </c>
      <c r="J50" s="165">
        <v>0</v>
      </c>
      <c r="K50" s="162">
        <v>0</v>
      </c>
      <c r="L50" s="170">
        <f t="shared" si="12"/>
        <v>0</v>
      </c>
      <c r="M50" s="169" t="s">
        <v>15</v>
      </c>
      <c r="N50" s="165">
        <v>0</v>
      </c>
      <c r="O50" s="162">
        <v>0</v>
      </c>
      <c r="P50" s="170">
        <f t="shared" si="13"/>
        <v>0</v>
      </c>
      <c r="Q50" s="286" t="s">
        <v>59</v>
      </c>
      <c r="R50" s="287"/>
      <c r="S50" s="51"/>
    </row>
    <row r="51" spans="1:19" s="24" customFormat="1" ht="21" customHeight="1">
      <c r="A51" s="167"/>
      <c r="B51" s="91" t="s">
        <v>60</v>
      </c>
      <c r="C51" s="91"/>
      <c r="D51" s="165">
        <v>6</v>
      </c>
      <c r="E51" s="162">
        <v>0</v>
      </c>
      <c r="F51" s="168">
        <f t="shared" si="10"/>
        <v>6</v>
      </c>
      <c r="G51" s="165">
        <v>7</v>
      </c>
      <c r="H51" s="162">
        <v>0</v>
      </c>
      <c r="I51" s="168">
        <f t="shared" si="11"/>
        <v>7</v>
      </c>
      <c r="J51" s="165">
        <v>13</v>
      </c>
      <c r="K51" s="162">
        <v>0</v>
      </c>
      <c r="L51" s="168">
        <f t="shared" si="12"/>
        <v>13</v>
      </c>
      <c r="M51" s="169" t="s">
        <v>15</v>
      </c>
      <c r="N51" s="165">
        <v>0</v>
      </c>
      <c r="O51" s="162">
        <v>10</v>
      </c>
      <c r="P51" s="168">
        <f t="shared" si="13"/>
        <v>10</v>
      </c>
      <c r="Q51" s="286" t="s">
        <v>89</v>
      </c>
      <c r="R51" s="287"/>
      <c r="S51" s="36"/>
    </row>
    <row r="52" spans="1:19" s="24" customFormat="1" ht="21" customHeight="1">
      <c r="A52" s="167"/>
      <c r="B52" s="91" t="s">
        <v>61</v>
      </c>
      <c r="C52" s="91"/>
      <c r="D52" s="165">
        <v>0</v>
      </c>
      <c r="E52" s="162">
        <v>0</v>
      </c>
      <c r="F52" s="168">
        <f t="shared" si="10"/>
        <v>0</v>
      </c>
      <c r="G52" s="165">
        <v>0</v>
      </c>
      <c r="H52" s="162">
        <v>0</v>
      </c>
      <c r="I52" s="168">
        <f t="shared" si="11"/>
        <v>0</v>
      </c>
      <c r="J52" s="165">
        <v>0</v>
      </c>
      <c r="K52" s="162">
        <v>0</v>
      </c>
      <c r="L52" s="168">
        <f t="shared" si="12"/>
        <v>0</v>
      </c>
      <c r="M52" s="169" t="s">
        <v>15</v>
      </c>
      <c r="N52" s="165">
        <v>0</v>
      </c>
      <c r="O52" s="162">
        <v>0</v>
      </c>
      <c r="P52" s="168">
        <f t="shared" si="13"/>
        <v>0</v>
      </c>
      <c r="Q52" s="286" t="s">
        <v>62</v>
      </c>
      <c r="R52" s="287"/>
      <c r="S52" s="36"/>
    </row>
    <row r="53" spans="1:19" s="24" customFormat="1" ht="21" customHeight="1">
      <c r="A53" s="167"/>
      <c r="B53" s="91" t="s">
        <v>111</v>
      </c>
      <c r="C53" s="91"/>
      <c r="D53" s="165">
        <v>0</v>
      </c>
      <c r="E53" s="171">
        <v>0</v>
      </c>
      <c r="F53" s="168">
        <f t="shared" si="10"/>
        <v>0</v>
      </c>
      <c r="G53" s="165">
        <v>0</v>
      </c>
      <c r="H53" s="171">
        <v>0</v>
      </c>
      <c r="I53" s="168">
        <f t="shared" si="11"/>
        <v>0</v>
      </c>
      <c r="J53" s="165">
        <v>0</v>
      </c>
      <c r="K53" s="171">
        <v>0</v>
      </c>
      <c r="L53" s="168">
        <f t="shared" si="12"/>
        <v>0</v>
      </c>
      <c r="M53" s="118" t="s">
        <v>15</v>
      </c>
      <c r="N53" s="165">
        <v>0</v>
      </c>
      <c r="O53" s="171">
        <v>0</v>
      </c>
      <c r="P53" s="168">
        <f t="shared" si="13"/>
        <v>0</v>
      </c>
      <c r="Q53" s="286" t="s">
        <v>112</v>
      </c>
      <c r="R53" s="287"/>
      <c r="S53" s="36"/>
    </row>
    <row r="54" spans="1:19" s="24" customFormat="1" ht="21" customHeight="1" thickBot="1">
      <c r="A54" s="172"/>
      <c r="B54" s="173" t="s">
        <v>63</v>
      </c>
      <c r="C54" s="173"/>
      <c r="D54" s="174">
        <v>10</v>
      </c>
      <c r="E54" s="175">
        <v>0</v>
      </c>
      <c r="F54" s="176">
        <f t="shared" si="10"/>
        <v>10</v>
      </c>
      <c r="G54" s="174">
        <v>3</v>
      </c>
      <c r="H54" s="175">
        <v>0</v>
      </c>
      <c r="I54" s="176">
        <f t="shared" si="11"/>
        <v>3</v>
      </c>
      <c r="J54" s="174">
        <v>3</v>
      </c>
      <c r="K54" s="175">
        <v>0</v>
      </c>
      <c r="L54" s="176">
        <f t="shared" si="12"/>
        <v>3</v>
      </c>
      <c r="M54" s="177" t="s">
        <v>15</v>
      </c>
      <c r="N54" s="174">
        <v>0</v>
      </c>
      <c r="O54" s="175">
        <v>31</v>
      </c>
      <c r="P54" s="176">
        <f t="shared" si="13"/>
        <v>31</v>
      </c>
      <c r="Q54" s="289" t="s">
        <v>64</v>
      </c>
      <c r="R54" s="290"/>
      <c r="S54" s="178"/>
    </row>
    <row r="55" spans="1:171" s="24" customFormat="1" ht="19.5">
      <c r="A55" s="179" t="s">
        <v>65</v>
      </c>
      <c r="B55" s="180"/>
      <c r="C55" s="180"/>
      <c r="D55" s="180"/>
      <c r="E55" s="180"/>
      <c r="F55" s="180"/>
      <c r="G55" s="180"/>
      <c r="H55" s="180"/>
      <c r="I55" s="180"/>
      <c r="J55" s="183" t="s">
        <v>82</v>
      </c>
      <c r="L55" s="181"/>
      <c r="M55" s="181"/>
      <c r="N55" s="181"/>
      <c r="O55" s="181"/>
      <c r="P55" s="181"/>
      <c r="Q55" s="181"/>
      <c r="R55" s="146"/>
      <c r="S55" s="215" t="s">
        <v>66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</row>
    <row r="56" spans="1:171" s="24" customFormat="1" ht="19.5">
      <c r="A56" s="179" t="s">
        <v>67</v>
      </c>
      <c r="B56" s="180"/>
      <c r="C56" s="180"/>
      <c r="D56" s="180"/>
      <c r="E56" s="180"/>
      <c r="F56" s="180"/>
      <c r="G56" s="180"/>
      <c r="H56" s="180"/>
      <c r="I56" s="180"/>
      <c r="J56" s="184" t="s">
        <v>86</v>
      </c>
      <c r="L56" s="181"/>
      <c r="M56" s="181"/>
      <c r="N56" s="181"/>
      <c r="O56" s="181"/>
      <c r="P56" s="181"/>
      <c r="Q56" s="181"/>
      <c r="R56" s="26"/>
      <c r="S56" s="182" t="s">
        <v>68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</row>
    <row r="57" spans="1:171" s="24" customFormat="1" ht="19.5">
      <c r="A57" s="179"/>
      <c r="B57" s="180"/>
      <c r="C57" s="180"/>
      <c r="D57" s="180"/>
      <c r="E57" s="180"/>
      <c r="F57" s="180"/>
      <c r="G57" s="180"/>
      <c r="H57" s="180"/>
      <c r="I57" s="185" t="s">
        <v>69</v>
      </c>
      <c r="J57" s="186"/>
      <c r="K57" s="187" t="s">
        <v>70</v>
      </c>
      <c r="L57" s="181"/>
      <c r="M57" s="181"/>
      <c r="N57" s="181"/>
      <c r="O57" s="181"/>
      <c r="P57" s="181"/>
      <c r="Q57" s="181"/>
      <c r="R57" s="181"/>
      <c r="S57" s="182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</row>
    <row r="58" spans="1:171" s="24" customFormat="1" ht="19.5">
      <c r="A58" s="188"/>
      <c r="B58" s="189"/>
      <c r="C58" s="189"/>
      <c r="D58" s="190"/>
      <c r="E58" s="291" t="s">
        <v>107</v>
      </c>
      <c r="F58" s="291"/>
      <c r="G58" s="291"/>
      <c r="H58" s="291"/>
      <c r="I58" s="213" t="s">
        <v>115</v>
      </c>
      <c r="J58" s="191"/>
      <c r="K58" s="35" t="s">
        <v>120</v>
      </c>
      <c r="L58" s="192" t="s">
        <v>109</v>
      </c>
      <c r="M58" s="180"/>
      <c r="N58" s="180"/>
      <c r="O58" s="193"/>
      <c r="P58" s="194"/>
      <c r="Q58" s="194"/>
      <c r="R58" s="194"/>
      <c r="S58" s="195"/>
      <c r="T58" s="196"/>
      <c r="U58" s="19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</row>
    <row r="59" spans="1:171" s="24" customFormat="1" ht="19.5">
      <c r="A59" s="188"/>
      <c r="B59" s="189"/>
      <c r="C59" s="189"/>
      <c r="D59" s="190"/>
      <c r="E59" s="190"/>
      <c r="F59" s="292" t="s">
        <v>108</v>
      </c>
      <c r="G59" s="292"/>
      <c r="H59" s="292"/>
      <c r="I59" s="35" t="s">
        <v>116</v>
      </c>
      <c r="J59" s="191"/>
      <c r="K59" s="35" t="s">
        <v>118</v>
      </c>
      <c r="L59" s="293" t="s">
        <v>85</v>
      </c>
      <c r="M59" s="294"/>
      <c r="N59" s="294"/>
      <c r="O59" s="180"/>
      <c r="P59" s="181"/>
      <c r="Q59" s="181"/>
      <c r="R59" s="181"/>
      <c r="S59" s="182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</row>
    <row r="60" spans="1:171" s="24" customFormat="1" ht="19.5">
      <c r="A60" s="188"/>
      <c r="B60" s="189"/>
      <c r="C60" s="189"/>
      <c r="D60" s="197"/>
      <c r="E60" s="197"/>
      <c r="F60" s="288" t="s">
        <v>102</v>
      </c>
      <c r="G60" s="288"/>
      <c r="H60" s="288"/>
      <c r="I60" s="35" t="s">
        <v>117</v>
      </c>
      <c r="J60" s="191"/>
      <c r="K60" s="35" t="s">
        <v>119</v>
      </c>
      <c r="L60" s="180" t="s">
        <v>103</v>
      </c>
      <c r="M60" s="180"/>
      <c r="N60" s="180"/>
      <c r="O60" s="180"/>
      <c r="P60" s="181"/>
      <c r="Q60" s="181"/>
      <c r="R60" s="181"/>
      <c r="S60" s="18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</row>
    <row r="61" spans="1:171" s="24" customFormat="1" ht="20.25" thickBot="1">
      <c r="A61" s="216" t="s">
        <v>71</v>
      </c>
      <c r="B61" s="217"/>
      <c r="C61" s="217"/>
      <c r="D61" s="217"/>
      <c r="E61" s="217"/>
      <c r="F61" s="217"/>
      <c r="G61" s="217"/>
      <c r="H61" s="217"/>
      <c r="I61" s="217"/>
      <c r="J61" s="198" t="s">
        <v>83</v>
      </c>
      <c r="K61" s="97"/>
      <c r="L61" s="212"/>
      <c r="M61" s="212"/>
      <c r="N61" s="212"/>
      <c r="O61" s="212"/>
      <c r="P61" s="212"/>
      <c r="Q61" s="212"/>
      <c r="R61" s="212"/>
      <c r="S61" s="182" t="s">
        <v>88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</row>
    <row r="62" spans="1:171" s="200" customFormat="1" ht="20.2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</row>
    <row r="63" spans="1:171" s="200" customFormat="1" ht="21" customHeight="1">
      <c r="A63" s="201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</row>
    <row r="64" spans="1:171" s="200" customFormat="1" ht="21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</row>
    <row r="65" spans="1:171" s="200" customFormat="1" ht="21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</row>
    <row r="66" spans="1:171" s="200" customFormat="1" ht="21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</row>
    <row r="67" spans="1:171" s="200" customFormat="1" ht="12.7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</row>
    <row r="68" spans="1:171" s="200" customFormat="1" ht="12.7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</row>
    <row r="69" spans="1:171" s="200" customFormat="1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</row>
    <row r="70" spans="1:171" s="200" customFormat="1" ht="12.7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</row>
    <row r="71" spans="1:171" s="200" customFormat="1" ht="12.75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</row>
    <row r="72" spans="1:171" s="200" customFormat="1" ht="12.7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</row>
    <row r="73" spans="1:171" s="200" customFormat="1" ht="12.7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</row>
    <row r="74" spans="1:171" s="200" customFormat="1" ht="12.7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</row>
    <row r="75" spans="1:171" s="200" customFormat="1" ht="12.7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</row>
    <row r="76" spans="1:171" s="200" customFormat="1" ht="12.7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</row>
    <row r="77" spans="1:171" s="200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</row>
    <row r="78" spans="1:171" s="200" customFormat="1" ht="12.7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</row>
    <row r="79" spans="1:171" s="200" customFormat="1" ht="12.7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</row>
    <row r="80" spans="1:171" s="200" customFormat="1" ht="12.7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</row>
    <row r="81" spans="1:171" s="200" customFormat="1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</row>
    <row r="82" spans="1:171" s="200" customFormat="1" ht="12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</row>
    <row r="83" spans="1:171" s="200" customFormat="1" ht="12.7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</row>
    <row r="84" spans="1:171" s="200" customFormat="1" ht="12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</row>
    <row r="85" spans="1:171" s="200" customFormat="1" ht="12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</row>
    <row r="86" spans="1:171" s="200" customFormat="1" ht="12.7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</row>
    <row r="87" spans="1:171" s="200" customFormat="1" ht="12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</row>
    <row r="88" spans="1:171" s="200" customFormat="1" ht="12.7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</row>
    <row r="89" spans="1:171" s="200" customFormat="1" ht="12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</row>
    <row r="90" spans="1:171" s="200" customFormat="1" ht="12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</row>
    <row r="91" spans="1:171" s="200" customFormat="1" ht="12.7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</row>
    <row r="92" spans="1:171" s="200" customFormat="1" ht="12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</row>
    <row r="93" spans="1:171" s="200" customFormat="1" ht="12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</row>
    <row r="94" spans="1:171" s="200" customFormat="1" ht="12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</row>
    <row r="95" spans="1:171" s="200" customFormat="1" ht="12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</row>
    <row r="96" spans="1:171" s="200" customFormat="1" ht="12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</row>
    <row r="97" spans="1:171" s="200" customFormat="1" ht="12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</row>
    <row r="98" spans="1:171" s="200" customFormat="1" ht="12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</row>
    <row r="99" spans="1:171" s="200" customFormat="1" ht="12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</row>
    <row r="100" spans="1:171" s="200" customFormat="1" ht="12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</row>
    <row r="101" spans="1:171" s="200" customFormat="1" ht="12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</row>
    <row r="102" spans="1:171" s="200" customFormat="1" ht="12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</row>
    <row r="103" spans="1:171" s="200" customFormat="1" ht="12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</row>
    <row r="104" spans="1:171" s="200" customFormat="1" ht="12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</row>
    <row r="105" spans="1:171" s="200" customFormat="1" ht="12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</row>
    <row r="106" spans="1:171" s="200" customFormat="1" ht="12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</row>
    <row r="107" spans="1:171" s="200" customFormat="1" ht="12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</row>
    <row r="108" spans="1:171" s="200" customFormat="1" ht="12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</row>
    <row r="109" spans="1:171" s="200" customFormat="1" ht="12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</row>
    <row r="110" spans="1:171" s="200" customFormat="1" ht="12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</row>
    <row r="111" spans="1:171" s="200" customFormat="1" ht="12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</row>
    <row r="112" spans="1:171" s="200" customFormat="1" ht="12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</row>
    <row r="113" spans="1:171" s="200" customFormat="1" ht="12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199"/>
      <c r="EL113" s="199"/>
      <c r="EM113" s="199"/>
      <c r="EN113" s="199"/>
      <c r="EO113" s="199"/>
      <c r="EP113" s="199"/>
      <c r="EQ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</row>
    <row r="114" spans="1:171" s="200" customFormat="1" ht="12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</row>
    <row r="115" spans="1:171" s="200" customFormat="1" ht="12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</row>
    <row r="116" spans="1:171" s="200" customFormat="1" ht="12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</row>
    <row r="117" spans="1:171" s="200" customFormat="1" ht="12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</row>
    <row r="118" spans="1:171" s="200" customFormat="1" ht="12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</row>
    <row r="119" spans="1:171" s="200" customFormat="1" ht="12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</row>
    <row r="120" spans="1:171" ht="12.75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FK120" s="202"/>
      <c r="FL120" s="202"/>
      <c r="FM120" s="202"/>
      <c r="FN120" s="202"/>
      <c r="FO120" s="202"/>
    </row>
    <row r="121" spans="1:171" ht="12.75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FK121" s="202"/>
      <c r="FL121" s="202"/>
      <c r="FM121" s="202"/>
      <c r="FN121" s="202"/>
      <c r="FO121" s="202"/>
    </row>
    <row r="122" s="202" customFormat="1" ht="12.75"/>
    <row r="123" s="202" customFormat="1" ht="12.75"/>
    <row r="124" s="202" customFormat="1" ht="12.75"/>
    <row r="125" s="202" customFormat="1" ht="12.75"/>
    <row r="126" s="202" customFormat="1" ht="12.75"/>
    <row r="127" s="202" customFormat="1" ht="12.75"/>
    <row r="128" s="202" customFormat="1" ht="12.75"/>
    <row r="129" s="202" customFormat="1" ht="12.75"/>
    <row r="130" s="202" customFormat="1" ht="12.75"/>
    <row r="131" s="202" customFormat="1" ht="12.75"/>
    <row r="132" s="202" customFormat="1" ht="12.75"/>
    <row r="133" s="202" customFormat="1" ht="12.75"/>
    <row r="134" s="202" customFormat="1" ht="12.75"/>
    <row r="135" s="202" customFormat="1" ht="12.75"/>
    <row r="136" s="202" customFormat="1" ht="12.75"/>
    <row r="137" s="202" customFormat="1" ht="12.75"/>
    <row r="138" s="202" customFormat="1" ht="12.75"/>
    <row r="139" s="202" customFormat="1" ht="12.75"/>
    <row r="140" s="202" customFormat="1" ht="12.75"/>
    <row r="141" s="202" customFormat="1" ht="12.75"/>
    <row r="142" s="202" customFormat="1" ht="12.75"/>
    <row r="143" s="202" customFormat="1" ht="12.75"/>
    <row r="144" s="202" customFormat="1" ht="12.75"/>
    <row r="145" s="202" customFormat="1" ht="12.75"/>
    <row r="146" s="202" customFormat="1" ht="12.75"/>
    <row r="147" s="202" customFormat="1" ht="12.75"/>
    <row r="148" s="202" customFormat="1" ht="12.75"/>
    <row r="149" s="202" customFormat="1" ht="12.75"/>
    <row r="150" s="202" customFormat="1" ht="12.75"/>
    <row r="151" s="202" customFormat="1" ht="12.75"/>
    <row r="152" s="202" customFormat="1" ht="12.75"/>
    <row r="153" s="202" customFormat="1" ht="12.75"/>
    <row r="154" s="202" customFormat="1" ht="12.75"/>
    <row r="155" s="202" customFormat="1" ht="12.75"/>
    <row r="156" s="202" customFormat="1" ht="12.75"/>
    <row r="157" s="202" customFormat="1" ht="12.75"/>
    <row r="158" s="202" customFormat="1" ht="12.75"/>
    <row r="159" s="202" customFormat="1" ht="12.75"/>
    <row r="160" s="202" customFormat="1" ht="12.75"/>
    <row r="161" s="202" customFormat="1" ht="12.75"/>
    <row r="162" s="202" customFormat="1" ht="12.75"/>
    <row r="163" s="202" customFormat="1" ht="12.75"/>
    <row r="164" s="202" customFormat="1" ht="12.75"/>
    <row r="165" s="202" customFormat="1" ht="12.75"/>
    <row r="166" s="202" customFormat="1" ht="12.75"/>
    <row r="167" s="202" customFormat="1" ht="12.75"/>
    <row r="168" s="202" customFormat="1" ht="12.75"/>
    <row r="169" s="202" customFormat="1" ht="12.75"/>
    <row r="170" s="202" customFormat="1" ht="12.75"/>
    <row r="171" s="202" customFormat="1" ht="12.75"/>
    <row r="172" s="202" customFormat="1" ht="12.75"/>
    <row r="173" s="202" customFormat="1" ht="12.75"/>
    <row r="174" s="202" customFormat="1" ht="12.75"/>
    <row r="175" s="202" customFormat="1" ht="12.75"/>
    <row r="176" s="202" customFormat="1" ht="12.75"/>
    <row r="177" s="202" customFormat="1" ht="12.75"/>
    <row r="178" s="202" customFormat="1" ht="12.75"/>
    <row r="179" s="202" customFormat="1" ht="12.75"/>
    <row r="180" s="202" customFormat="1" ht="12.75"/>
    <row r="181" s="202" customFormat="1" ht="12.75"/>
    <row r="182" s="202" customFormat="1" ht="12.75"/>
    <row r="183" s="202" customFormat="1" ht="12.75"/>
    <row r="184" s="202" customFormat="1" ht="12.75"/>
    <row r="185" s="202" customFormat="1" ht="12.75"/>
    <row r="186" s="202" customFormat="1" ht="12.75"/>
    <row r="187" s="202" customFormat="1" ht="12.75"/>
    <row r="188" s="202" customFormat="1" ht="12.75"/>
    <row r="189" s="202" customFormat="1" ht="12.75"/>
    <row r="190" s="202" customFormat="1" ht="12.75"/>
    <row r="191" s="202" customFormat="1" ht="12.75"/>
    <row r="192" s="202" customFormat="1" ht="12.75"/>
    <row r="193" s="202" customFormat="1" ht="12.75"/>
    <row r="194" s="202" customFormat="1" ht="12.75"/>
    <row r="195" s="202" customFormat="1" ht="12.75"/>
    <row r="196" s="202" customFormat="1" ht="12.75"/>
    <row r="197" s="202" customFormat="1" ht="12.75"/>
    <row r="198" s="202" customFormat="1" ht="12.75"/>
    <row r="199" s="202" customFormat="1" ht="12.75"/>
    <row r="200" s="202" customFormat="1" ht="12.75"/>
    <row r="201" s="202" customFormat="1" ht="12.75"/>
    <row r="202" s="202" customFormat="1" ht="12.75"/>
    <row r="203" s="202" customFormat="1" ht="12.75"/>
    <row r="204" s="202" customFormat="1" ht="12.75"/>
    <row r="205" s="202" customFormat="1" ht="12.75"/>
    <row r="206" s="202" customFormat="1" ht="12.75"/>
    <row r="207" s="202" customFormat="1" ht="12.75"/>
    <row r="208" s="202" customFormat="1" ht="12.75"/>
    <row r="209" s="202" customFormat="1" ht="12.75"/>
    <row r="210" s="202" customFormat="1" ht="12.75"/>
    <row r="211" s="202" customFormat="1" ht="12.75"/>
    <row r="212" s="202" customFormat="1" ht="12.75"/>
    <row r="213" s="202" customFormat="1" ht="12.75"/>
    <row r="214" s="202" customFormat="1" ht="12.75"/>
    <row r="215" s="202" customFormat="1" ht="12.75"/>
    <row r="216" s="202" customFormat="1" ht="12.75"/>
    <row r="217" s="202" customFormat="1" ht="12.75"/>
    <row r="218" s="202" customFormat="1" ht="12.75"/>
    <row r="219" s="202" customFormat="1" ht="12.75"/>
    <row r="220" s="202" customFormat="1" ht="12.75"/>
    <row r="221" s="202" customFormat="1" ht="12.75"/>
    <row r="222" s="202" customFormat="1" ht="12.75"/>
    <row r="223" s="202" customFormat="1" ht="12.75"/>
    <row r="224" s="202" customFormat="1" ht="12.75"/>
    <row r="225" s="202" customFormat="1" ht="12.75"/>
    <row r="226" s="202" customFormat="1" ht="12.75"/>
    <row r="227" s="202" customFormat="1" ht="12.75"/>
    <row r="228" s="202" customFormat="1" ht="12.75"/>
    <row r="229" s="202" customFormat="1" ht="12.75"/>
    <row r="230" s="202" customFormat="1" ht="12.75"/>
    <row r="231" s="202" customFormat="1" ht="12.75"/>
    <row r="232" s="202" customFormat="1" ht="12.75"/>
    <row r="233" s="202" customFormat="1" ht="12.75"/>
    <row r="234" s="202" customFormat="1" ht="12.75"/>
    <row r="235" s="202" customFormat="1" ht="12.75"/>
    <row r="236" s="202" customFormat="1" ht="12.75"/>
    <row r="237" s="202" customFormat="1" ht="12.75"/>
    <row r="238" s="202" customFormat="1" ht="12.75"/>
    <row r="239" s="202" customFormat="1" ht="12.75"/>
    <row r="240" s="202" customFormat="1" ht="12.75"/>
    <row r="241" s="202" customFormat="1" ht="12.75"/>
    <row r="242" s="202" customFormat="1" ht="12.75"/>
    <row r="243" s="202" customFormat="1" ht="12.75"/>
    <row r="244" s="202" customFormat="1" ht="12.75"/>
    <row r="245" s="202" customFormat="1" ht="12.75"/>
    <row r="246" s="202" customFormat="1" ht="12.75"/>
    <row r="247" s="202" customFormat="1" ht="12.75"/>
    <row r="248" s="202" customFormat="1" ht="12.75"/>
    <row r="249" s="202" customFormat="1" ht="12.75"/>
    <row r="250" s="202" customFormat="1" ht="12.75"/>
    <row r="251" s="202" customFormat="1" ht="12.75"/>
    <row r="252" s="202" customFormat="1" ht="12.75"/>
    <row r="253" s="202" customFormat="1" ht="12.75"/>
    <row r="254" s="202" customFormat="1" ht="12.75"/>
    <row r="255" s="202" customFormat="1" ht="12.75"/>
    <row r="256" s="202" customFormat="1" ht="12.75"/>
    <row r="257" s="202" customFormat="1" ht="12.75"/>
    <row r="258" s="202" customFormat="1" ht="12.75"/>
    <row r="259" s="202" customFormat="1" ht="12.75"/>
    <row r="260" s="202" customFormat="1" ht="12.75"/>
    <row r="261" s="202" customFormat="1" ht="12.75"/>
    <row r="262" s="202" customFormat="1" ht="12.75"/>
    <row r="263" s="202" customFormat="1" ht="12.75"/>
    <row r="264" s="202" customFormat="1" ht="12.75"/>
    <row r="265" s="202" customFormat="1" ht="12.75"/>
    <row r="266" s="202" customFormat="1" ht="12.75"/>
    <row r="267" s="202" customFormat="1" ht="12.75"/>
    <row r="268" s="202" customFormat="1" ht="12.75"/>
    <row r="269" s="202" customFormat="1" ht="12.75"/>
    <row r="270" s="202" customFormat="1" ht="12.75"/>
    <row r="271" s="202" customFormat="1" ht="12.75"/>
    <row r="272" s="202" customFormat="1" ht="12.75"/>
    <row r="273" s="202" customFormat="1" ht="12.75"/>
    <row r="274" s="202" customFormat="1" ht="12.75"/>
    <row r="275" s="202" customFormat="1" ht="12.75"/>
    <row r="276" s="202" customFormat="1" ht="12.75"/>
    <row r="277" s="202" customFormat="1" ht="12.75"/>
    <row r="278" s="202" customFormat="1" ht="12.75"/>
    <row r="279" s="202" customFormat="1" ht="12.75"/>
    <row r="280" s="202" customFormat="1" ht="12.75"/>
    <row r="281" s="202" customFormat="1" ht="12.75"/>
    <row r="282" s="202" customFormat="1" ht="12.75"/>
    <row r="283" s="202" customFormat="1" ht="12.75"/>
    <row r="284" s="202" customFormat="1" ht="12.75"/>
    <row r="285" s="202" customFormat="1" ht="12.75"/>
    <row r="286" s="202" customFormat="1" ht="12.75"/>
    <row r="287" s="202" customFormat="1" ht="12.75"/>
    <row r="288" s="202" customFormat="1" ht="12.75"/>
    <row r="289" s="202" customFormat="1" ht="12.75"/>
    <row r="290" s="202" customFormat="1" ht="12.75"/>
    <row r="291" s="202" customFormat="1" ht="12.75"/>
    <row r="292" s="202" customFormat="1" ht="12.75"/>
    <row r="293" s="202" customFormat="1" ht="12.75"/>
    <row r="294" s="202" customFormat="1" ht="12.75"/>
    <row r="295" s="202" customFormat="1" ht="12.75"/>
    <row r="296" s="202" customFormat="1" ht="12.75"/>
    <row r="297" s="202" customFormat="1" ht="12.75"/>
    <row r="298" s="202" customFormat="1" ht="12.75"/>
    <row r="299" s="202" customFormat="1" ht="12.75"/>
    <row r="300" s="202" customFormat="1" ht="12.75"/>
    <row r="301" s="202" customFormat="1" ht="12.75"/>
    <row r="302" s="202" customFormat="1" ht="12.75"/>
    <row r="303" s="202" customFormat="1" ht="12.75"/>
    <row r="304" s="202" customFormat="1" ht="12.75"/>
    <row r="305" s="202" customFormat="1" ht="12.75"/>
    <row r="306" s="202" customFormat="1" ht="12.75"/>
    <row r="307" s="202" customFormat="1" ht="12.75"/>
    <row r="308" s="202" customFormat="1" ht="12.75"/>
    <row r="309" s="202" customFormat="1" ht="12.75"/>
    <row r="310" s="202" customFormat="1" ht="12.75"/>
    <row r="311" s="202" customFormat="1" ht="12.75"/>
    <row r="312" s="202" customFormat="1" ht="12.75"/>
    <row r="313" s="202" customFormat="1" ht="12.75"/>
    <row r="314" s="202" customFormat="1" ht="12.75"/>
    <row r="315" s="202" customFormat="1" ht="12.75"/>
    <row r="316" s="202" customFormat="1" ht="12.75"/>
    <row r="317" s="202" customFormat="1" ht="12.75"/>
    <row r="318" s="202" customFormat="1" ht="12.75"/>
    <row r="319" s="202" customFormat="1" ht="12.75"/>
    <row r="320" s="202" customFormat="1" ht="12.75"/>
    <row r="321" s="202" customFormat="1" ht="12.75"/>
    <row r="322" s="202" customFormat="1" ht="12.75"/>
    <row r="323" s="202" customFormat="1" ht="12.75"/>
    <row r="324" s="202" customFormat="1" ht="12.75"/>
    <row r="325" s="202" customFormat="1" ht="12.75"/>
    <row r="326" s="202" customFormat="1" ht="12.75"/>
    <row r="327" s="202" customFormat="1" ht="12.75"/>
    <row r="328" s="202" customFormat="1" ht="12.75"/>
    <row r="329" s="202" customFormat="1" ht="12.75"/>
    <row r="330" s="202" customFormat="1" ht="12.75"/>
    <row r="331" s="202" customFormat="1" ht="12.75"/>
    <row r="332" s="202" customFormat="1" ht="12.75"/>
    <row r="333" s="202" customFormat="1" ht="12.75"/>
    <row r="334" s="202" customFormat="1" ht="12.75"/>
    <row r="335" s="202" customFormat="1" ht="12.75"/>
    <row r="336" s="202" customFormat="1" ht="12.75"/>
    <row r="337" s="202" customFormat="1" ht="12.75"/>
    <row r="338" s="202" customFormat="1" ht="12.75"/>
    <row r="339" s="202" customFormat="1" ht="12.75"/>
    <row r="340" s="202" customFormat="1" ht="12.75"/>
    <row r="341" s="202" customFormat="1" ht="12.75"/>
    <row r="342" s="202" customFormat="1" ht="12.75"/>
    <row r="343" s="202" customFormat="1" ht="12.75"/>
    <row r="344" s="202" customFormat="1" ht="12.75"/>
    <row r="345" s="202" customFormat="1" ht="12.75"/>
    <row r="346" s="202" customFormat="1" ht="12.75"/>
    <row r="347" s="202" customFormat="1" ht="12.75"/>
    <row r="348" s="202" customFormat="1" ht="12.75"/>
    <row r="349" s="202" customFormat="1" ht="12.75"/>
    <row r="350" s="202" customFormat="1" ht="12.75"/>
    <row r="351" s="202" customFormat="1" ht="12.75"/>
    <row r="352" s="202" customFormat="1" ht="12.75"/>
    <row r="353" s="202" customFormat="1" ht="12.75"/>
    <row r="354" s="202" customFormat="1" ht="12.75"/>
    <row r="355" s="202" customFormat="1" ht="12.75"/>
    <row r="356" s="202" customFormat="1" ht="12.75"/>
    <row r="357" s="202" customFormat="1" ht="12.75"/>
    <row r="358" s="202" customFormat="1" ht="12.75"/>
    <row r="359" s="202" customFormat="1" ht="12.75"/>
    <row r="360" s="202" customFormat="1" ht="12.75"/>
    <row r="361" s="202" customFormat="1" ht="12.75"/>
    <row r="362" s="202" customFormat="1" ht="12.75"/>
    <row r="363" s="202" customFormat="1" ht="12.75"/>
    <row r="364" s="202" customFormat="1" ht="12.75"/>
    <row r="365" s="202" customFormat="1" ht="12.75"/>
    <row r="366" s="202" customFormat="1" ht="12.75"/>
    <row r="367" s="202" customFormat="1" ht="12.75"/>
    <row r="368" s="202" customFormat="1" ht="12.75"/>
    <row r="369" s="202" customFormat="1" ht="12.75"/>
    <row r="370" s="202" customFormat="1" ht="12.75"/>
    <row r="371" s="202" customFormat="1" ht="12.75"/>
    <row r="372" s="202" customFormat="1" ht="12.75"/>
    <row r="373" s="202" customFormat="1" ht="12.75"/>
    <row r="374" s="202" customFormat="1" ht="12.75"/>
    <row r="375" s="202" customFormat="1" ht="12.75"/>
    <row r="376" s="202" customFormat="1" ht="12.75"/>
    <row r="377" s="202" customFormat="1" ht="12.75"/>
    <row r="378" s="202" customFormat="1" ht="12.75"/>
    <row r="379" s="202" customFormat="1" ht="12.75"/>
    <row r="380" s="202" customFormat="1" ht="12.75"/>
    <row r="381" s="202" customFormat="1" ht="12.75"/>
    <row r="382" s="202" customFormat="1" ht="12.75"/>
    <row r="383" s="202" customFormat="1" ht="12.75"/>
    <row r="384" s="202" customFormat="1" ht="12.75"/>
    <row r="385" s="202" customFormat="1" ht="12.75"/>
    <row r="386" s="202" customFormat="1" ht="12.75"/>
    <row r="387" s="202" customFormat="1" ht="12.75"/>
    <row r="388" s="202" customFormat="1" ht="12.75"/>
    <row r="389" s="202" customFormat="1" ht="12.75"/>
    <row r="390" s="202" customFormat="1" ht="12.75"/>
    <row r="391" s="202" customFormat="1" ht="12.75"/>
    <row r="392" s="202" customFormat="1" ht="12.75"/>
    <row r="393" s="202" customFormat="1" ht="12.75"/>
    <row r="394" s="202" customFormat="1" ht="12.75"/>
    <row r="395" s="202" customFormat="1" ht="12.75"/>
    <row r="396" s="202" customFormat="1" ht="12.75"/>
    <row r="397" s="202" customFormat="1" ht="12.75"/>
    <row r="398" s="202" customFormat="1" ht="12.75"/>
    <row r="399" s="202" customFormat="1" ht="12.75"/>
    <row r="400" s="202" customFormat="1" ht="12.75"/>
    <row r="401" s="202" customFormat="1" ht="12.75"/>
    <row r="402" s="202" customFormat="1" ht="12.75"/>
    <row r="403" s="202" customFormat="1" ht="12.75"/>
    <row r="404" s="202" customFormat="1" ht="12.75"/>
    <row r="405" s="202" customFormat="1" ht="12.75"/>
    <row r="406" s="202" customFormat="1" ht="12.75"/>
    <row r="407" s="202" customFormat="1" ht="12.75"/>
    <row r="408" s="202" customFormat="1" ht="12.75"/>
    <row r="409" s="202" customFormat="1" ht="12.75"/>
    <row r="410" s="202" customFormat="1" ht="12.75"/>
    <row r="411" s="202" customFormat="1" ht="12.75"/>
    <row r="412" s="202" customFormat="1" ht="12.75"/>
    <row r="413" s="202" customFormat="1" ht="12.75"/>
    <row r="414" s="202" customFormat="1" ht="12.75"/>
    <row r="415" s="202" customFormat="1" ht="12.75"/>
    <row r="416" s="202" customFormat="1" ht="12.75"/>
    <row r="417" s="202" customFormat="1" ht="12.75"/>
    <row r="418" s="202" customFormat="1" ht="12.75"/>
    <row r="419" s="202" customFormat="1" ht="12.75"/>
    <row r="420" s="202" customFormat="1" ht="12.75"/>
    <row r="421" s="202" customFormat="1" ht="12.75"/>
    <row r="422" s="202" customFormat="1" ht="12.75"/>
    <row r="423" s="202" customFormat="1" ht="12.75"/>
    <row r="424" s="202" customFormat="1" ht="12.75"/>
    <row r="425" s="202" customFormat="1" ht="12.75"/>
    <row r="426" s="202" customFormat="1" ht="12.75"/>
    <row r="427" s="202" customFormat="1" ht="12.75"/>
    <row r="428" s="202" customFormat="1" ht="12.75"/>
    <row r="429" s="202" customFormat="1" ht="12.75"/>
    <row r="430" s="202" customFormat="1" ht="12.75"/>
    <row r="431" s="202" customFormat="1" ht="12.75"/>
    <row r="432" s="202" customFormat="1" ht="12.75"/>
    <row r="433" s="202" customFormat="1" ht="12.75"/>
    <row r="434" s="202" customFormat="1" ht="12.75"/>
    <row r="435" s="202" customFormat="1" ht="12.75"/>
    <row r="436" s="202" customFormat="1" ht="12.75"/>
    <row r="437" s="202" customFormat="1" ht="12.75"/>
    <row r="438" s="202" customFormat="1" ht="12.75"/>
    <row r="439" s="202" customFormat="1" ht="12.75"/>
    <row r="440" s="202" customFormat="1" ht="12.75"/>
    <row r="441" s="202" customFormat="1" ht="12.75"/>
    <row r="442" s="202" customFormat="1" ht="12.75"/>
    <row r="443" s="202" customFormat="1" ht="12.75"/>
    <row r="444" s="202" customFormat="1" ht="12.75"/>
    <row r="445" s="202" customFormat="1" ht="12.75"/>
    <row r="446" s="202" customFormat="1" ht="12.75"/>
    <row r="447" s="202" customFormat="1" ht="12.75"/>
    <row r="448" s="202" customFormat="1" ht="12.75"/>
    <row r="449" s="202" customFormat="1" ht="12.75"/>
    <row r="450" s="202" customFormat="1" ht="12.75"/>
    <row r="451" s="202" customFormat="1" ht="12.75"/>
    <row r="452" s="202" customFormat="1" ht="12.75"/>
    <row r="453" s="202" customFormat="1" ht="12.75"/>
    <row r="454" s="202" customFormat="1" ht="12.75"/>
    <row r="455" s="202" customFormat="1" ht="12.75"/>
    <row r="456" s="202" customFormat="1" ht="12.75"/>
    <row r="457" s="202" customFormat="1" ht="12.75"/>
    <row r="458" s="202" customFormat="1" ht="12.75"/>
    <row r="459" s="202" customFormat="1" ht="12.75"/>
    <row r="460" s="202" customFormat="1" ht="12.75"/>
    <row r="461" s="202" customFormat="1" ht="12.75"/>
    <row r="462" s="202" customFormat="1" ht="12.75"/>
    <row r="463" s="202" customFormat="1" ht="12.75"/>
    <row r="464" s="202" customFormat="1" ht="12.75"/>
    <row r="465" s="202" customFormat="1" ht="12.75"/>
    <row r="466" s="202" customFormat="1" ht="12.75"/>
    <row r="467" s="202" customFormat="1" ht="12.75"/>
    <row r="468" s="202" customFormat="1" ht="12.75"/>
    <row r="469" s="202" customFormat="1" ht="12.75"/>
    <row r="470" s="202" customFormat="1" ht="12.75"/>
    <row r="471" s="202" customFormat="1" ht="12.75"/>
    <row r="472" s="202" customFormat="1" ht="12.75"/>
    <row r="473" s="202" customFormat="1" ht="12.75"/>
    <row r="474" s="202" customFormat="1" ht="12.75"/>
    <row r="475" s="202" customFormat="1" ht="12.75"/>
    <row r="476" s="202" customFormat="1" ht="12.75"/>
    <row r="477" s="202" customFormat="1" ht="12.75"/>
    <row r="478" s="202" customFormat="1" ht="12.75"/>
    <row r="479" s="202" customFormat="1" ht="12.75"/>
    <row r="480" s="202" customFormat="1" ht="12.75"/>
    <row r="481" s="202" customFormat="1" ht="12.75"/>
    <row r="482" s="202" customFormat="1" ht="12.75"/>
    <row r="483" s="202" customFormat="1" ht="12.75"/>
    <row r="484" s="202" customFormat="1" ht="12.75"/>
    <row r="485" s="202" customFormat="1" ht="12.75"/>
    <row r="486" s="202" customFormat="1" ht="12.75"/>
    <row r="487" s="202" customFormat="1" ht="12.75"/>
    <row r="488" s="202" customFormat="1" ht="12.75"/>
    <row r="489" s="202" customFormat="1" ht="12.75"/>
    <row r="490" s="202" customFormat="1" ht="12.75"/>
    <row r="491" s="202" customFormat="1" ht="12.75"/>
    <row r="492" s="202" customFormat="1" ht="12.75"/>
    <row r="493" s="202" customFormat="1" ht="12.75"/>
    <row r="494" s="202" customFormat="1" ht="12.75"/>
    <row r="495" s="202" customFormat="1" ht="12.75"/>
    <row r="496" s="202" customFormat="1" ht="12.75"/>
    <row r="497" s="202" customFormat="1" ht="12.75"/>
    <row r="498" s="202" customFormat="1" ht="12.75"/>
    <row r="499" s="202" customFormat="1" ht="12.75"/>
    <row r="500" s="202" customFormat="1" ht="12.75"/>
    <row r="501" s="202" customFormat="1" ht="12.75"/>
    <row r="502" s="202" customFormat="1" ht="12.75"/>
    <row r="503" s="202" customFormat="1" ht="12.75"/>
    <row r="504" s="202" customFormat="1" ht="12.75"/>
    <row r="505" s="202" customFormat="1" ht="12.75"/>
    <row r="506" s="202" customFormat="1" ht="12.75"/>
    <row r="507" s="202" customFormat="1" ht="12.75"/>
    <row r="508" s="202" customFormat="1" ht="12.75"/>
    <row r="509" s="202" customFormat="1" ht="12.75"/>
    <row r="510" s="202" customFormat="1" ht="12.75"/>
    <row r="511" s="202" customFormat="1" ht="12.75"/>
    <row r="512" s="202" customFormat="1" ht="12.75"/>
    <row r="513" s="202" customFormat="1" ht="12.75"/>
    <row r="514" s="202" customFormat="1" ht="12.75"/>
    <row r="515" s="202" customFormat="1" ht="12.75"/>
    <row r="516" s="202" customFormat="1" ht="12.75"/>
    <row r="517" s="202" customFormat="1" ht="12.75"/>
    <row r="518" s="202" customFormat="1" ht="12.75"/>
    <row r="519" s="202" customFormat="1" ht="12.75"/>
    <row r="520" s="202" customFormat="1" ht="12.75"/>
    <row r="521" s="202" customFormat="1" ht="12.75"/>
    <row r="522" s="202" customFormat="1" ht="12.75"/>
    <row r="523" s="202" customFormat="1" ht="12.75"/>
    <row r="524" s="202" customFormat="1" ht="12.75"/>
    <row r="525" s="202" customFormat="1" ht="12.75"/>
    <row r="526" s="202" customFormat="1" ht="12.75"/>
    <row r="527" s="202" customFormat="1" ht="12.75"/>
    <row r="528" s="202" customFormat="1" ht="12.75"/>
    <row r="529" s="202" customFormat="1" ht="12.75"/>
    <row r="530" s="202" customFormat="1" ht="12.75"/>
    <row r="531" s="202" customFormat="1" ht="12.75"/>
    <row r="532" s="202" customFormat="1" ht="12.75"/>
    <row r="533" s="202" customFormat="1" ht="12.75"/>
    <row r="534" s="202" customFormat="1" ht="12.75"/>
    <row r="535" s="202" customFormat="1" ht="12.75"/>
    <row r="536" s="202" customFormat="1" ht="12.75"/>
    <row r="537" s="202" customFormat="1" ht="12.75"/>
    <row r="538" s="202" customFormat="1" ht="12.75"/>
    <row r="539" s="202" customFormat="1" ht="12.75"/>
    <row r="540" s="202" customFormat="1" ht="12.75"/>
    <row r="541" s="202" customFormat="1" ht="12.75"/>
    <row r="542" s="202" customFormat="1" ht="12.75"/>
    <row r="543" s="202" customFormat="1" ht="12.75"/>
    <row r="544" s="202" customFormat="1" ht="12.75"/>
    <row r="545" s="202" customFormat="1" ht="12.75"/>
    <row r="546" s="202" customFormat="1" ht="12.75"/>
    <row r="547" s="202" customFormat="1" ht="12.75"/>
    <row r="548" s="202" customFormat="1" ht="12.75"/>
    <row r="549" s="202" customFormat="1" ht="12.75"/>
    <row r="550" s="202" customFormat="1" ht="12.75"/>
    <row r="551" s="202" customFormat="1" ht="12.75"/>
    <row r="552" s="202" customFormat="1" ht="12.75"/>
    <row r="553" s="202" customFormat="1" ht="12.75"/>
    <row r="554" s="202" customFormat="1" ht="12.75"/>
    <row r="555" s="202" customFormat="1" ht="12.75"/>
    <row r="556" s="202" customFormat="1" ht="12.75"/>
    <row r="557" s="202" customFormat="1" ht="12.75"/>
    <row r="558" s="202" customFormat="1" ht="12.75"/>
    <row r="559" s="202" customFormat="1" ht="12.75"/>
    <row r="560" s="202" customFormat="1" ht="12.75"/>
    <row r="561" s="202" customFormat="1" ht="12.75"/>
    <row r="562" s="202" customFormat="1" ht="12.75"/>
    <row r="563" s="202" customFormat="1" ht="12.75"/>
    <row r="564" s="202" customFormat="1" ht="12.75"/>
    <row r="565" s="202" customFormat="1" ht="12.75"/>
    <row r="566" s="202" customFormat="1" ht="12.75"/>
    <row r="567" s="202" customFormat="1" ht="12.75"/>
    <row r="568" s="202" customFormat="1" ht="12.75"/>
    <row r="569" s="202" customFormat="1" ht="12.75"/>
    <row r="570" s="202" customFormat="1" ht="12.75"/>
    <row r="571" s="202" customFormat="1" ht="12.75"/>
    <row r="572" s="202" customFormat="1" ht="12.75"/>
    <row r="573" s="202" customFormat="1" ht="12.75"/>
    <row r="574" s="202" customFormat="1" ht="12.75"/>
    <row r="575" s="202" customFormat="1" ht="12.75"/>
    <row r="576" s="202" customFormat="1" ht="12.75"/>
    <row r="577" s="202" customFormat="1" ht="12.75"/>
    <row r="578" s="202" customFormat="1" ht="12.75"/>
    <row r="579" s="202" customFormat="1" ht="12.75"/>
    <row r="580" s="202" customFormat="1" ht="12.75"/>
    <row r="581" s="202" customFormat="1" ht="12.75"/>
    <row r="582" s="202" customFormat="1" ht="12.75"/>
    <row r="583" s="202" customFormat="1" ht="12.75"/>
    <row r="584" s="202" customFormat="1" ht="12.75"/>
    <row r="585" s="202" customFormat="1" ht="12.75"/>
    <row r="586" s="202" customFormat="1" ht="12.75"/>
    <row r="587" s="202" customFormat="1" ht="12.75"/>
    <row r="588" s="202" customFormat="1" ht="12.75"/>
    <row r="589" s="202" customFormat="1" ht="12.75"/>
    <row r="590" s="202" customFormat="1" ht="12.75"/>
    <row r="591" s="202" customFormat="1" ht="12.75"/>
    <row r="592" s="202" customFormat="1" ht="12.75"/>
    <row r="593" s="202" customFormat="1" ht="12.75"/>
    <row r="594" s="202" customFormat="1" ht="12.75"/>
    <row r="595" s="202" customFormat="1" ht="12.75"/>
    <row r="596" s="202" customFormat="1" ht="12.75"/>
    <row r="597" s="202" customFormat="1" ht="12.75"/>
    <row r="598" s="202" customFormat="1" ht="12.75"/>
    <row r="599" s="202" customFormat="1" ht="12.75"/>
    <row r="600" s="202" customFormat="1" ht="12.75"/>
    <row r="601" s="202" customFormat="1" ht="12.75"/>
    <row r="602" s="202" customFormat="1" ht="12.75"/>
    <row r="603" s="202" customFormat="1" ht="12.75"/>
    <row r="604" s="202" customFormat="1" ht="12.75"/>
    <row r="605" s="202" customFormat="1" ht="12.75"/>
    <row r="606" s="202" customFormat="1" ht="12.75"/>
    <row r="607" s="202" customFormat="1" ht="12.75"/>
    <row r="608" s="202" customFormat="1" ht="12.75"/>
    <row r="609" s="202" customFormat="1" ht="12.75"/>
    <row r="610" s="202" customFormat="1" ht="12.75"/>
    <row r="611" s="202" customFormat="1" ht="12.75"/>
    <row r="612" s="202" customFormat="1" ht="12.75"/>
    <row r="613" s="202" customFormat="1" ht="12.75"/>
    <row r="614" s="202" customFormat="1" ht="12.75"/>
    <row r="615" s="202" customFormat="1" ht="12.75"/>
    <row r="616" s="202" customFormat="1" ht="12.75"/>
    <row r="617" s="202" customFormat="1" ht="12.75"/>
    <row r="618" s="202" customFormat="1" ht="12.75"/>
    <row r="619" s="202" customFormat="1" ht="12.75"/>
    <row r="620" s="202" customFormat="1" ht="12.75"/>
    <row r="621" s="202" customFormat="1" ht="12.75"/>
    <row r="622" s="202" customFormat="1" ht="12.75"/>
    <row r="623" s="202" customFormat="1" ht="12.75"/>
    <row r="624" s="202" customFormat="1" ht="12.75"/>
    <row r="625" s="202" customFormat="1" ht="12.75"/>
    <row r="626" s="202" customFormat="1" ht="12.75"/>
    <row r="627" s="202" customFormat="1" ht="12.75"/>
    <row r="628" s="202" customFormat="1" ht="12.75"/>
    <row r="629" s="202" customFormat="1" ht="12.75"/>
    <row r="630" s="202" customFormat="1" ht="12.75"/>
    <row r="631" s="202" customFormat="1" ht="12.75"/>
    <row r="632" s="202" customFormat="1" ht="12.75"/>
    <row r="633" s="202" customFormat="1" ht="12.75"/>
    <row r="634" s="202" customFormat="1" ht="12.75"/>
    <row r="635" s="202" customFormat="1" ht="12.75"/>
    <row r="636" s="202" customFormat="1" ht="12.75"/>
    <row r="637" s="202" customFormat="1" ht="12.75"/>
    <row r="638" s="202" customFormat="1" ht="12.75"/>
    <row r="639" s="202" customFormat="1" ht="12.75"/>
    <row r="640" s="202" customFormat="1" ht="12.75"/>
    <row r="641" s="202" customFormat="1" ht="12.75"/>
    <row r="642" s="202" customFormat="1" ht="12.75"/>
    <row r="643" s="202" customFormat="1" ht="12.75"/>
    <row r="644" s="202" customFormat="1" ht="12.75"/>
    <row r="645" s="202" customFormat="1" ht="12.75"/>
    <row r="646" s="202" customFormat="1" ht="12.75"/>
    <row r="647" s="202" customFormat="1" ht="12.75"/>
    <row r="648" s="202" customFormat="1" ht="12.75"/>
    <row r="649" s="202" customFormat="1" ht="12.75"/>
    <row r="650" s="202" customFormat="1" ht="12.75"/>
    <row r="651" s="202" customFormat="1" ht="12.75"/>
    <row r="652" s="202" customFormat="1" ht="12.75"/>
    <row r="653" s="202" customFormat="1" ht="12.75"/>
    <row r="654" s="202" customFormat="1" ht="12.75"/>
    <row r="655" s="202" customFormat="1" ht="12.75"/>
    <row r="656" s="202" customFormat="1" ht="12.75"/>
    <row r="657" s="202" customFormat="1" ht="12.75"/>
    <row r="658" s="202" customFormat="1" ht="12.75"/>
    <row r="659" s="202" customFormat="1" ht="12.75"/>
    <row r="660" s="202" customFormat="1" ht="12.75"/>
    <row r="661" s="202" customFormat="1" ht="12.75"/>
    <row r="662" s="202" customFormat="1" ht="12.75"/>
    <row r="663" s="202" customFormat="1" ht="12.75"/>
    <row r="664" s="202" customFormat="1" ht="12.75"/>
    <row r="665" s="202" customFormat="1" ht="12.75"/>
    <row r="666" s="202" customFormat="1" ht="12.75"/>
    <row r="667" s="202" customFormat="1" ht="12.75"/>
    <row r="668" s="202" customFormat="1" ht="12.75"/>
    <row r="669" s="202" customFormat="1" ht="12.75"/>
    <row r="670" s="202" customFormat="1" ht="12.75"/>
    <row r="671" s="202" customFormat="1" ht="12.75"/>
    <row r="672" s="202" customFormat="1" ht="12.75"/>
    <row r="673" s="202" customFormat="1" ht="12.75"/>
    <row r="674" s="202" customFormat="1" ht="12.75"/>
    <row r="675" s="202" customFormat="1" ht="12.75"/>
    <row r="676" s="202" customFormat="1" ht="12.75"/>
    <row r="677" s="202" customFormat="1" ht="12.75"/>
    <row r="678" s="202" customFormat="1" ht="12.75"/>
    <row r="679" s="202" customFormat="1" ht="12.75"/>
    <row r="680" s="202" customFormat="1" ht="12.75"/>
    <row r="681" s="202" customFormat="1" ht="12.75"/>
    <row r="682" s="202" customFormat="1" ht="12.75"/>
    <row r="683" s="202" customFormat="1" ht="12.75"/>
    <row r="684" s="202" customFormat="1" ht="12.75"/>
    <row r="685" s="202" customFormat="1" ht="12.75"/>
    <row r="686" s="202" customFormat="1" ht="12.75"/>
    <row r="687" s="202" customFormat="1" ht="12.75"/>
    <row r="688" s="202" customFormat="1" ht="12.75"/>
    <row r="689" s="202" customFormat="1" ht="12.75"/>
    <row r="690" s="202" customFormat="1" ht="12.75"/>
    <row r="691" s="202" customFormat="1" ht="12.75"/>
    <row r="692" s="202" customFormat="1" ht="12.75"/>
    <row r="693" s="202" customFormat="1" ht="12.75"/>
    <row r="694" s="202" customFormat="1" ht="12.75"/>
    <row r="695" s="202" customFormat="1" ht="12.75"/>
    <row r="696" s="202" customFormat="1" ht="12.75"/>
    <row r="697" s="202" customFormat="1" ht="12.75"/>
    <row r="698" s="202" customFormat="1" ht="12.75"/>
    <row r="699" s="202" customFormat="1" ht="12.75"/>
    <row r="700" s="202" customFormat="1" ht="12.75"/>
    <row r="701" s="202" customFormat="1" ht="12.75"/>
    <row r="702" s="202" customFormat="1" ht="12.75"/>
    <row r="703" s="202" customFormat="1" ht="12.75"/>
    <row r="704" s="202" customFormat="1" ht="12.75"/>
    <row r="705" s="202" customFormat="1" ht="12.75"/>
    <row r="706" s="202" customFormat="1" ht="12.75"/>
    <row r="707" s="202" customFormat="1" ht="12.75"/>
    <row r="708" s="202" customFormat="1" ht="12.75"/>
    <row r="709" s="202" customFormat="1" ht="12.75"/>
    <row r="710" s="202" customFormat="1" ht="12.75"/>
    <row r="711" s="202" customFormat="1" ht="12.75"/>
    <row r="712" s="202" customFormat="1" ht="12.75"/>
    <row r="713" s="202" customFormat="1" ht="12.75"/>
    <row r="714" s="202" customFormat="1" ht="12.75"/>
    <row r="715" s="202" customFormat="1" ht="12.75"/>
    <row r="716" s="202" customFormat="1" ht="12.75"/>
    <row r="717" s="202" customFormat="1" ht="12.75"/>
    <row r="718" s="202" customFormat="1" ht="12.75"/>
    <row r="719" s="202" customFormat="1" ht="12.75"/>
    <row r="720" s="202" customFormat="1" ht="12.75"/>
    <row r="721" s="202" customFormat="1" ht="12.75"/>
    <row r="722" s="202" customFormat="1" ht="12.75"/>
    <row r="723" s="202" customFormat="1" ht="12.75"/>
    <row r="724" s="202" customFormat="1" ht="12.75"/>
    <row r="725" s="202" customFormat="1" ht="12.75"/>
    <row r="726" s="202" customFormat="1" ht="12.75"/>
    <row r="727" s="202" customFormat="1" ht="12.75"/>
    <row r="728" s="202" customFormat="1" ht="12.75"/>
    <row r="729" s="202" customFormat="1" ht="12.75"/>
    <row r="730" s="202" customFormat="1" ht="12.75"/>
    <row r="731" s="202" customFormat="1" ht="12.75"/>
    <row r="732" s="202" customFormat="1" ht="12.75"/>
    <row r="733" s="202" customFormat="1" ht="12.75"/>
    <row r="734" s="202" customFormat="1" ht="12.75"/>
    <row r="735" s="202" customFormat="1" ht="12.75"/>
    <row r="736" s="202" customFormat="1" ht="12.75"/>
    <row r="737" s="202" customFormat="1" ht="12.75"/>
    <row r="738" s="202" customFormat="1" ht="12.75"/>
    <row r="739" s="202" customFormat="1" ht="12.75"/>
    <row r="740" s="202" customFormat="1" ht="12.75"/>
    <row r="741" s="202" customFormat="1" ht="12.75"/>
    <row r="742" s="202" customFormat="1" ht="12.75"/>
    <row r="743" s="202" customFormat="1" ht="12.75"/>
    <row r="744" s="202" customFormat="1" ht="12.75"/>
    <row r="745" s="202" customFormat="1" ht="12.75"/>
    <row r="746" s="202" customFormat="1" ht="12.75"/>
    <row r="747" s="202" customFormat="1" ht="12.75"/>
    <row r="748" s="202" customFormat="1" ht="12.75"/>
    <row r="749" s="202" customFormat="1" ht="12.75"/>
    <row r="750" s="202" customFormat="1" ht="12.75"/>
    <row r="751" s="202" customFormat="1" ht="12.75"/>
    <row r="752" s="202" customFormat="1" ht="12.75"/>
    <row r="753" s="202" customFormat="1" ht="12.75"/>
    <row r="754" s="202" customFormat="1" ht="12.75"/>
    <row r="755" s="202" customFormat="1" ht="12.75"/>
    <row r="756" s="202" customFormat="1" ht="12.75"/>
    <row r="757" s="202" customFormat="1" ht="12.75"/>
    <row r="758" s="202" customFormat="1" ht="12.75"/>
    <row r="759" s="202" customFormat="1" ht="12.75"/>
    <row r="760" s="202" customFormat="1" ht="12.75"/>
    <row r="761" s="202" customFormat="1" ht="12.75"/>
    <row r="762" s="202" customFormat="1" ht="12.75"/>
    <row r="763" s="202" customFormat="1" ht="12.75"/>
    <row r="764" s="202" customFormat="1" ht="12.75"/>
    <row r="765" s="202" customFormat="1" ht="12.75"/>
    <row r="766" s="202" customFormat="1" ht="12.75"/>
    <row r="767" s="202" customFormat="1" ht="12.75"/>
    <row r="768" s="202" customFormat="1" ht="12.75"/>
    <row r="769" s="202" customFormat="1" ht="12.75"/>
    <row r="770" s="202" customFormat="1" ht="12.75"/>
    <row r="771" s="202" customFormat="1" ht="12.75"/>
    <row r="772" s="202" customFormat="1" ht="12.75"/>
    <row r="773" s="202" customFormat="1" ht="12.75"/>
    <row r="774" s="202" customFormat="1" ht="12.75"/>
    <row r="775" s="202" customFormat="1" ht="12.75"/>
    <row r="776" s="202" customFormat="1" ht="12.75"/>
    <row r="777" s="202" customFormat="1" ht="12.75"/>
    <row r="778" s="202" customFormat="1" ht="12.75"/>
    <row r="779" s="202" customFormat="1" ht="12.75"/>
    <row r="780" s="202" customFormat="1" ht="12.75"/>
    <row r="781" s="202" customFormat="1" ht="12.75"/>
    <row r="782" s="202" customFormat="1" ht="12.75"/>
    <row r="783" s="202" customFormat="1" ht="12.75"/>
    <row r="784" s="202" customFormat="1" ht="12.75"/>
    <row r="785" s="202" customFormat="1" ht="12.75"/>
    <row r="786" s="202" customFormat="1" ht="12.75"/>
    <row r="787" s="202" customFormat="1" ht="12.75"/>
    <row r="788" s="202" customFormat="1" ht="12.75"/>
    <row r="789" s="202" customFormat="1" ht="12.75"/>
    <row r="790" s="202" customFormat="1" ht="12.75"/>
    <row r="791" s="202" customFormat="1" ht="12.75"/>
    <row r="792" s="202" customFormat="1" ht="12.75"/>
    <row r="793" s="202" customFormat="1" ht="12.75"/>
    <row r="794" s="202" customFormat="1" ht="12.75"/>
    <row r="795" s="202" customFormat="1" ht="12.75"/>
    <row r="796" s="202" customFormat="1" ht="12.75"/>
    <row r="797" s="202" customFormat="1" ht="12.75"/>
    <row r="798" s="202" customFormat="1" ht="12.75"/>
    <row r="799" s="202" customFormat="1" ht="12.75"/>
    <row r="800" s="202" customFormat="1" ht="12.75"/>
    <row r="801" s="202" customFormat="1" ht="12.75"/>
    <row r="802" s="202" customFormat="1" ht="12.75"/>
    <row r="803" s="202" customFormat="1" ht="12.75"/>
    <row r="804" s="202" customFormat="1" ht="12.75"/>
    <row r="805" s="202" customFormat="1" ht="12.75"/>
    <row r="806" s="202" customFormat="1" ht="12.75"/>
    <row r="807" s="202" customFormat="1" ht="12.75"/>
    <row r="808" s="202" customFormat="1" ht="12.75"/>
    <row r="809" s="202" customFormat="1" ht="12.75"/>
    <row r="810" s="202" customFormat="1" ht="12.75"/>
    <row r="811" s="202" customFormat="1" ht="12.75"/>
    <row r="812" s="202" customFormat="1" ht="12.75"/>
    <row r="813" s="202" customFormat="1" ht="12.75"/>
    <row r="814" s="202" customFormat="1" ht="12.75"/>
    <row r="815" s="202" customFormat="1" ht="12.75"/>
    <row r="816" s="202" customFormat="1" ht="12.75"/>
    <row r="817" s="202" customFormat="1" ht="12.75"/>
    <row r="818" s="202" customFormat="1" ht="12.75"/>
    <row r="819" s="202" customFormat="1" ht="12.75"/>
    <row r="820" s="202" customFormat="1" ht="12.75"/>
    <row r="821" s="202" customFormat="1" ht="12.75"/>
    <row r="822" s="202" customFormat="1" ht="12.75"/>
    <row r="823" s="202" customFormat="1" ht="12.75"/>
    <row r="824" s="202" customFormat="1" ht="12.75"/>
    <row r="825" s="202" customFormat="1" ht="12.75"/>
    <row r="826" s="202" customFormat="1" ht="12.75"/>
    <row r="827" s="202" customFormat="1" ht="12.75"/>
    <row r="828" s="202" customFormat="1" ht="12.75"/>
    <row r="829" s="202" customFormat="1" ht="12.75"/>
    <row r="830" s="202" customFormat="1" ht="12.75"/>
    <row r="831" s="202" customFormat="1" ht="12.75"/>
    <row r="832" s="202" customFormat="1" ht="12.75"/>
    <row r="833" s="202" customFormat="1" ht="12.75"/>
    <row r="834" s="202" customFormat="1" ht="12.75"/>
    <row r="835" s="202" customFormat="1" ht="12.75"/>
    <row r="836" s="202" customFormat="1" ht="12.75"/>
    <row r="837" s="202" customFormat="1" ht="12.75"/>
    <row r="838" s="202" customFormat="1" ht="12.75"/>
    <row r="839" s="202" customFormat="1" ht="12.75"/>
    <row r="840" s="202" customFormat="1" ht="12.75"/>
    <row r="841" s="202" customFormat="1" ht="12.75"/>
    <row r="842" s="202" customFormat="1" ht="12.75"/>
    <row r="843" s="202" customFormat="1" ht="12.75"/>
    <row r="844" s="202" customFormat="1" ht="12.75"/>
    <row r="845" s="202" customFormat="1" ht="12.75"/>
    <row r="846" s="202" customFormat="1" ht="12.75"/>
    <row r="847" s="202" customFormat="1" ht="12.75"/>
    <row r="848" s="202" customFormat="1" ht="12.75"/>
    <row r="849" s="202" customFormat="1" ht="12.75"/>
    <row r="850" s="202" customFormat="1" ht="12.75"/>
    <row r="851" s="202" customFormat="1" ht="12.75"/>
    <row r="852" s="202" customFormat="1" ht="12.75"/>
    <row r="853" s="202" customFormat="1" ht="12.75"/>
    <row r="854" s="202" customFormat="1" ht="12.75"/>
    <row r="855" s="202" customFormat="1" ht="12.75"/>
    <row r="856" s="202" customFormat="1" ht="12.75"/>
    <row r="857" s="202" customFormat="1" ht="12.75"/>
    <row r="858" s="202" customFormat="1" ht="12.75"/>
    <row r="859" s="202" customFormat="1" ht="12.75"/>
    <row r="860" s="202" customFormat="1" ht="12.75"/>
    <row r="861" s="202" customFormat="1" ht="12.75"/>
    <row r="862" s="202" customFormat="1" ht="12.75"/>
    <row r="863" s="202" customFormat="1" ht="12.75"/>
    <row r="864" s="202" customFormat="1" ht="12.75"/>
    <row r="865" s="202" customFormat="1" ht="12.75"/>
    <row r="866" s="202" customFormat="1" ht="12.75"/>
    <row r="867" s="202" customFormat="1" ht="12.75"/>
    <row r="868" s="202" customFormat="1" ht="12.75"/>
    <row r="869" s="202" customFormat="1" ht="12.75"/>
    <row r="870" s="202" customFormat="1" ht="12.75"/>
    <row r="871" s="202" customFormat="1" ht="12.75"/>
    <row r="872" s="202" customFormat="1" ht="12.75"/>
    <row r="873" s="202" customFormat="1" ht="12.75"/>
    <row r="874" s="202" customFormat="1" ht="12.75"/>
    <row r="875" s="202" customFormat="1" ht="12.75"/>
    <row r="876" s="202" customFormat="1" ht="12.75"/>
    <row r="877" s="202" customFormat="1" ht="12.75"/>
    <row r="878" s="202" customFormat="1" ht="12.75"/>
    <row r="879" s="202" customFormat="1" ht="12.75"/>
    <row r="880" s="202" customFormat="1" ht="12.75"/>
    <row r="881" s="202" customFormat="1" ht="12.75"/>
    <row r="882" s="202" customFormat="1" ht="12.75"/>
    <row r="883" s="202" customFormat="1" ht="12.75"/>
    <row r="884" s="202" customFormat="1" ht="12.75"/>
    <row r="885" s="202" customFormat="1" ht="12.75"/>
    <row r="886" s="202" customFormat="1" ht="12.75"/>
    <row r="887" s="202" customFormat="1" ht="12.75"/>
    <row r="888" s="202" customFormat="1" ht="12.75"/>
    <row r="889" s="202" customFormat="1" ht="12.75"/>
    <row r="890" s="202" customFormat="1" ht="12.75"/>
    <row r="891" s="202" customFormat="1" ht="12.75"/>
    <row r="892" s="202" customFormat="1" ht="12.75"/>
    <row r="893" s="202" customFormat="1" ht="12.75"/>
    <row r="894" s="202" customFormat="1" ht="12.75"/>
    <row r="895" s="202" customFormat="1" ht="12.75"/>
    <row r="896" s="202" customFormat="1" ht="12.75"/>
    <row r="897" s="202" customFormat="1" ht="12.75"/>
    <row r="898" s="202" customFormat="1" ht="12.75"/>
    <row r="899" s="202" customFormat="1" ht="12.75"/>
    <row r="900" s="202" customFormat="1" ht="12.75"/>
    <row r="901" s="202" customFormat="1" ht="12.75"/>
    <row r="902" s="202" customFormat="1" ht="12.75"/>
    <row r="903" s="202" customFormat="1" ht="12.75"/>
    <row r="904" s="202" customFormat="1" ht="12.75"/>
    <row r="905" s="202" customFormat="1" ht="12.75"/>
    <row r="906" s="202" customFormat="1" ht="12.75"/>
    <row r="907" s="202" customFormat="1" ht="12.75"/>
    <row r="908" s="202" customFormat="1" ht="12.75"/>
    <row r="909" s="202" customFormat="1" ht="12.75"/>
    <row r="910" s="202" customFormat="1" ht="12.75"/>
    <row r="911" s="202" customFormat="1" ht="12.75"/>
    <row r="912" s="202" customFormat="1" ht="12.75"/>
    <row r="913" s="202" customFormat="1" ht="12.75"/>
    <row r="914" s="202" customFormat="1" ht="12.75"/>
    <row r="915" s="202" customFormat="1" ht="12.75"/>
    <row r="916" s="202" customFormat="1" ht="12.75"/>
    <row r="917" s="202" customFormat="1" ht="12.75"/>
    <row r="918" s="202" customFormat="1" ht="12.75"/>
    <row r="919" s="202" customFormat="1" ht="12.75"/>
    <row r="920" s="202" customFormat="1" ht="12.75"/>
    <row r="921" s="202" customFormat="1" ht="12.75"/>
    <row r="922" s="202" customFormat="1" ht="12.75"/>
    <row r="923" s="202" customFormat="1" ht="12.75"/>
    <row r="924" s="202" customFormat="1" ht="12.75"/>
    <row r="925" s="202" customFormat="1" ht="12.75"/>
    <row r="926" s="202" customFormat="1" ht="12.75"/>
    <row r="927" s="202" customFormat="1" ht="12.75"/>
    <row r="928" s="202" customFormat="1" ht="12.75"/>
    <row r="929" s="202" customFormat="1" ht="12.75"/>
    <row r="930" s="202" customFormat="1" ht="12.75"/>
    <row r="931" s="202" customFormat="1" ht="12.75"/>
    <row r="932" s="202" customFormat="1" ht="12.75"/>
    <row r="933" s="202" customFormat="1" ht="12.75"/>
    <row r="934" s="202" customFormat="1" ht="12.75"/>
    <row r="935" s="202" customFormat="1" ht="12.75"/>
    <row r="936" s="202" customFormat="1" ht="12.75"/>
    <row r="937" s="202" customFormat="1" ht="12.75"/>
    <row r="938" s="202" customFormat="1" ht="12.75"/>
    <row r="939" s="202" customFormat="1" ht="12.75"/>
    <row r="940" s="202" customFormat="1" ht="12.75"/>
    <row r="941" s="202" customFormat="1" ht="12.75"/>
    <row r="942" s="202" customFormat="1" ht="12.75"/>
    <row r="943" s="202" customFormat="1" ht="12.75"/>
    <row r="944" s="202" customFormat="1" ht="12.75"/>
    <row r="945" s="202" customFormat="1" ht="12.75"/>
    <row r="946" s="202" customFormat="1" ht="12.75"/>
    <row r="947" s="202" customFormat="1" ht="12.75"/>
    <row r="948" s="202" customFormat="1" ht="12.75"/>
    <row r="949" s="202" customFormat="1" ht="12.75"/>
    <row r="950" s="202" customFormat="1" ht="12.75"/>
    <row r="951" s="202" customFormat="1" ht="12.75"/>
    <row r="952" s="202" customFormat="1" ht="12.75"/>
    <row r="953" s="202" customFormat="1" ht="12.75"/>
    <row r="954" s="202" customFormat="1" ht="12.75"/>
    <row r="955" s="202" customFormat="1" ht="12.75"/>
    <row r="956" s="202" customFormat="1" ht="12.75"/>
    <row r="957" s="202" customFormat="1" ht="12.75"/>
    <row r="958" s="202" customFormat="1" ht="12.75"/>
    <row r="959" s="202" customFormat="1" ht="12.75"/>
    <row r="960" s="202" customFormat="1" ht="12.75"/>
    <row r="961" s="202" customFormat="1" ht="12.75"/>
    <row r="962" s="202" customFormat="1" ht="12.75"/>
    <row r="963" s="202" customFormat="1" ht="12.75"/>
    <row r="964" s="202" customFormat="1" ht="12.75"/>
    <row r="965" s="202" customFormat="1" ht="12.75"/>
    <row r="966" s="202" customFormat="1" ht="12.75"/>
    <row r="967" s="202" customFormat="1" ht="12.75"/>
    <row r="968" s="202" customFormat="1" ht="12.75"/>
    <row r="969" s="202" customFormat="1" ht="12.75"/>
    <row r="970" s="202" customFormat="1" ht="12.75"/>
    <row r="971" s="202" customFormat="1" ht="12.75"/>
    <row r="972" s="202" customFormat="1" ht="12.75"/>
    <row r="973" s="202" customFormat="1" ht="12.75"/>
    <row r="974" s="202" customFormat="1" ht="12.75"/>
    <row r="975" s="202" customFormat="1" ht="12.75"/>
    <row r="976" s="202" customFormat="1" ht="12.75"/>
    <row r="977" s="202" customFormat="1" ht="12.75"/>
    <row r="978" s="202" customFormat="1" ht="12.75"/>
    <row r="979" s="202" customFormat="1" ht="12.75"/>
    <row r="980" s="202" customFormat="1" ht="12.75"/>
    <row r="981" s="202" customFormat="1" ht="12.75"/>
    <row r="982" s="202" customFormat="1" ht="12.75"/>
    <row r="983" s="202" customFormat="1" ht="12.75"/>
    <row r="984" s="202" customFormat="1" ht="12.75"/>
    <row r="985" s="202" customFormat="1" ht="12.75"/>
    <row r="986" s="202" customFormat="1" ht="12.75"/>
    <row r="987" s="202" customFormat="1" ht="12.75"/>
    <row r="988" s="202" customFormat="1" ht="12.75"/>
    <row r="989" s="202" customFormat="1" ht="12.75"/>
    <row r="990" s="202" customFormat="1" ht="12.75"/>
    <row r="991" s="202" customFormat="1" ht="12.75"/>
    <row r="992" s="202" customFormat="1" ht="12.75"/>
    <row r="993" s="202" customFormat="1" ht="12.75"/>
    <row r="994" s="202" customFormat="1" ht="12.75"/>
    <row r="995" s="202" customFormat="1" ht="12.75"/>
    <row r="996" s="202" customFormat="1" ht="12.75"/>
    <row r="997" s="202" customFormat="1" ht="12.75"/>
    <row r="998" s="202" customFormat="1" ht="12.75"/>
    <row r="999" s="202" customFormat="1" ht="12.75"/>
    <row r="1000" s="202" customFormat="1" ht="12.75"/>
    <row r="1001" s="202" customFormat="1" ht="12.75"/>
    <row r="1002" s="202" customFormat="1" ht="12.75"/>
    <row r="1003" s="202" customFormat="1" ht="12.75"/>
    <row r="1004" s="202" customFormat="1" ht="12.75"/>
    <row r="1005" s="202" customFormat="1" ht="12.75"/>
    <row r="1006" s="202" customFormat="1" ht="12.75"/>
    <row r="1007" s="202" customFormat="1" ht="12.75"/>
    <row r="1008" s="202" customFormat="1" ht="12.75"/>
    <row r="1009" s="202" customFormat="1" ht="12.75"/>
    <row r="1010" s="202" customFormat="1" ht="12.75"/>
    <row r="1011" s="202" customFormat="1" ht="12.75"/>
    <row r="1012" s="202" customFormat="1" ht="12.75"/>
    <row r="1013" s="202" customFormat="1" ht="12.75"/>
    <row r="1014" s="202" customFormat="1" ht="12.75"/>
    <row r="1015" s="202" customFormat="1" ht="12.75"/>
    <row r="1016" s="202" customFormat="1" ht="12.75"/>
    <row r="1017" s="202" customFormat="1" ht="12.75"/>
    <row r="1018" s="202" customFormat="1" ht="12.75"/>
    <row r="1019" s="202" customFormat="1" ht="12.75"/>
    <row r="1020" s="202" customFormat="1" ht="12.75"/>
    <row r="1021" s="202" customFormat="1" ht="12.75"/>
    <row r="1022" s="202" customFormat="1" ht="12.75"/>
    <row r="1023" s="202" customFormat="1" ht="12.75"/>
    <row r="1024" s="202" customFormat="1" ht="12.75"/>
    <row r="1025" s="202" customFormat="1" ht="12.75"/>
    <row r="1026" s="202" customFormat="1" ht="12.75"/>
    <row r="1027" s="202" customFormat="1" ht="12.75"/>
    <row r="1028" s="202" customFormat="1" ht="12.75"/>
    <row r="1029" s="202" customFormat="1" ht="12.75"/>
    <row r="1030" s="202" customFormat="1" ht="12.75"/>
    <row r="1031" s="202" customFormat="1" ht="12.75"/>
    <row r="1032" s="202" customFormat="1" ht="12.75"/>
    <row r="1033" s="202" customFormat="1" ht="12.75"/>
    <row r="1034" s="202" customFormat="1" ht="12.75"/>
    <row r="1035" s="202" customFormat="1" ht="12.75"/>
    <row r="1036" s="202" customFormat="1" ht="12.75"/>
    <row r="1037" s="202" customFormat="1" ht="12.75"/>
    <row r="1038" s="202" customFormat="1" ht="12.75"/>
    <row r="1039" s="202" customFormat="1" ht="12.75"/>
    <row r="1040" s="202" customFormat="1" ht="12.75"/>
    <row r="1041" s="202" customFormat="1" ht="12.75"/>
    <row r="1042" s="202" customFormat="1" ht="12.75"/>
    <row r="1043" s="202" customFormat="1" ht="12.75"/>
    <row r="1044" s="202" customFormat="1" ht="12.75"/>
    <row r="1045" s="202" customFormat="1" ht="12.75"/>
    <row r="1046" s="202" customFormat="1" ht="12.75"/>
    <row r="1047" s="202" customFormat="1" ht="12.75"/>
    <row r="1048" s="202" customFormat="1" ht="12.75"/>
    <row r="1049" s="202" customFormat="1" ht="12.75"/>
    <row r="1050" s="202" customFormat="1" ht="12.75"/>
    <row r="1051" s="202" customFormat="1" ht="12.75"/>
    <row r="1052" s="202" customFormat="1" ht="12.75"/>
    <row r="1053" s="202" customFormat="1" ht="12.75"/>
    <row r="1054" s="202" customFormat="1" ht="12.75"/>
    <row r="1055" s="202" customFormat="1" ht="12.75"/>
    <row r="1056" s="202" customFormat="1" ht="12.75"/>
    <row r="1057" s="202" customFormat="1" ht="12.75"/>
    <row r="1058" s="202" customFormat="1" ht="12.75"/>
    <row r="1059" s="202" customFormat="1" ht="12.75"/>
    <row r="1060" s="202" customFormat="1" ht="12.75"/>
    <row r="1061" s="202" customFormat="1" ht="12.75"/>
    <row r="1062" s="202" customFormat="1" ht="12.75"/>
    <row r="1063" s="202" customFormat="1" ht="12.75"/>
    <row r="1064" s="202" customFormat="1" ht="12.75"/>
    <row r="1065" s="202" customFormat="1" ht="12.75"/>
    <row r="1066" s="202" customFormat="1" ht="12.75"/>
    <row r="1067" s="202" customFormat="1" ht="12.75"/>
    <row r="1068" s="202" customFormat="1" ht="12.75"/>
    <row r="1069" s="202" customFormat="1" ht="12.75"/>
    <row r="1070" s="202" customFormat="1" ht="12.75"/>
    <row r="1071" s="202" customFormat="1" ht="12.75"/>
    <row r="1072" s="202" customFormat="1" ht="12.75"/>
    <row r="1073" s="202" customFormat="1" ht="12.75"/>
    <row r="1074" s="202" customFormat="1" ht="12.75"/>
    <row r="1075" s="202" customFormat="1" ht="12.75"/>
    <row r="1076" s="202" customFormat="1" ht="12.75"/>
    <row r="1077" s="202" customFormat="1" ht="12.75"/>
    <row r="1078" s="202" customFormat="1" ht="12.75"/>
    <row r="1079" s="202" customFormat="1" ht="12.75"/>
    <row r="1080" s="202" customFormat="1" ht="12.75"/>
    <row r="1081" s="202" customFormat="1" ht="12.75"/>
    <row r="1082" s="202" customFormat="1" ht="12.75"/>
    <row r="1083" s="202" customFormat="1" ht="12.75"/>
    <row r="1084" s="202" customFormat="1" ht="12.75"/>
    <row r="1085" s="202" customFormat="1" ht="12.75"/>
    <row r="1086" s="202" customFormat="1" ht="12.75"/>
    <row r="1087" s="202" customFormat="1" ht="12.75"/>
    <row r="1088" s="202" customFormat="1" ht="12.75"/>
    <row r="1089" s="202" customFormat="1" ht="12.75"/>
    <row r="1090" s="202" customFormat="1" ht="12.75"/>
    <row r="1091" s="202" customFormat="1" ht="12.75"/>
    <row r="1092" s="202" customFormat="1" ht="12.75"/>
    <row r="1093" s="202" customFormat="1" ht="12.75"/>
    <row r="1094" s="202" customFormat="1" ht="12.75"/>
    <row r="1095" s="202" customFormat="1" ht="12.75"/>
    <row r="1096" s="202" customFormat="1" ht="12.75"/>
    <row r="1097" s="202" customFormat="1" ht="12.75"/>
    <row r="1098" s="202" customFormat="1" ht="12.75"/>
    <row r="1099" s="202" customFormat="1" ht="12.75"/>
    <row r="1100" s="202" customFormat="1" ht="12.75"/>
    <row r="1101" s="202" customFormat="1" ht="12.75"/>
    <row r="1102" s="202" customFormat="1" ht="12.75"/>
    <row r="1103" s="202" customFormat="1" ht="12.75"/>
    <row r="1104" s="202" customFormat="1" ht="12.75"/>
    <row r="1105" s="202" customFormat="1" ht="12.75"/>
    <row r="1106" s="202" customFormat="1" ht="12.75"/>
    <row r="1107" s="202" customFormat="1" ht="12.75"/>
    <row r="1108" s="202" customFormat="1" ht="12.75"/>
    <row r="1109" s="202" customFormat="1" ht="12.75"/>
    <row r="1110" s="202" customFormat="1" ht="12.75"/>
    <row r="1111" s="202" customFormat="1" ht="12.75"/>
    <row r="1112" s="202" customFormat="1" ht="12.75"/>
    <row r="1113" s="202" customFormat="1" ht="12.75"/>
    <row r="1114" s="202" customFormat="1" ht="12.75"/>
    <row r="1115" s="202" customFormat="1" ht="12.75"/>
    <row r="1116" s="202" customFormat="1" ht="12.75"/>
    <row r="1117" s="202" customFormat="1" ht="12.75"/>
    <row r="1118" s="202" customFormat="1" ht="12.75"/>
    <row r="1119" s="202" customFormat="1" ht="12.75"/>
    <row r="1120" s="202" customFormat="1" ht="12.75"/>
    <row r="1121" s="202" customFormat="1" ht="12.75"/>
    <row r="1122" s="202" customFormat="1" ht="12.75"/>
    <row r="1123" s="202" customFormat="1" ht="12.75"/>
    <row r="1124" s="202" customFormat="1" ht="12.75"/>
    <row r="1125" s="202" customFormat="1" ht="12.75"/>
    <row r="1126" s="202" customFormat="1" ht="12.75"/>
    <row r="1127" s="202" customFormat="1" ht="12.75"/>
    <row r="1128" spans="8:14" s="202" customFormat="1" ht="12.75">
      <c r="H1128" s="203"/>
      <c r="I1128" s="203"/>
      <c r="J1128" s="203"/>
      <c r="K1128" s="203"/>
      <c r="L1128" s="203"/>
      <c r="M1128" s="203"/>
      <c r="N1128" s="203"/>
    </row>
  </sheetData>
  <mergeCells count="53">
    <mergeCell ref="F60:H60"/>
    <mergeCell ref="Q53:R53"/>
    <mergeCell ref="Q54:R54"/>
    <mergeCell ref="E58:H58"/>
    <mergeCell ref="F59:H59"/>
    <mergeCell ref="L59:N59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2004-07-26T05:43:51Z</cp:lastPrinted>
  <dcterms:created xsi:type="dcterms:W3CDTF">2004-05-25T06:37:38Z</dcterms:created>
  <dcterms:modified xsi:type="dcterms:W3CDTF">2004-07-26T05:48:03Z</dcterms:modified>
  <cp:category/>
  <cp:version/>
  <cp:contentType/>
  <cp:contentStatus/>
</cp:coreProperties>
</file>