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hawer finaal" sheetId="1" r:id="rId1"/>
  </sheets>
  <definedNames/>
  <calcPr fullCalcOnLoad="1"/>
</workbook>
</file>

<file path=xl/sharedStrings.xml><?xml version="1.0" encoding="utf-8"?>
<sst xmlns="http://schemas.openxmlformats.org/spreadsheetml/2006/main" count="185" uniqueCount="109">
  <si>
    <t>Oct/Okt 2000</t>
  </si>
  <si>
    <t>Dec/Des 2000</t>
  </si>
  <si>
    <t>Mar/Mrt 2001</t>
  </si>
  <si>
    <t>May/Mei 2001</t>
  </si>
  <si>
    <t>Progressive/Progressief</t>
  </si>
  <si>
    <t>Human</t>
  </si>
  <si>
    <t>Feed</t>
  </si>
  <si>
    <t>Total</t>
  </si>
  <si>
    <t>Menslik</t>
  </si>
  <si>
    <t>Voer</t>
  </si>
  <si>
    <t>Totaal</t>
  </si>
  <si>
    <t>1 Oct/Okt 2000</t>
  </si>
  <si>
    <t>1 Dec/Des 2000</t>
  </si>
  <si>
    <t>1 Mar/Mrt 2001</t>
  </si>
  <si>
    <t>1 May/Mei 2001</t>
  </si>
  <si>
    <t>a) Opening Stock</t>
  </si>
  <si>
    <t>(a) Beginvoorraad</t>
  </si>
  <si>
    <t>b) Acquisition</t>
  </si>
  <si>
    <t>(b) Verkryging</t>
  </si>
  <si>
    <t>Imports destined for RSA</t>
  </si>
  <si>
    <t>Invoere bestem vir RSA</t>
  </si>
  <si>
    <t>c) Utilisation</t>
  </si>
  <si>
    <t>(c) Aanwending</t>
  </si>
  <si>
    <t>Processed for local market:</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</si>
  <si>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</si>
  <si>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</si>
  <si>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</si>
  <si>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</si>
  <si>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</si>
  <si>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</si>
  <si>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</si>
  <si>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</si>
  <si>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</si>
  <si>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</si>
  <si>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d) Exports</t>
  </si>
  <si>
    <t>(d) Uitvoere</t>
  </si>
  <si>
    <t>e) Sundries</t>
  </si>
  <si>
    <t>(e) Diverse</t>
  </si>
  <si>
    <t>31 Oct/Okt 2000</t>
  </si>
  <si>
    <t>31 Dec/Des 2000</t>
  </si>
  <si>
    <t>31 Mar/Mrt 2001</t>
  </si>
  <si>
    <t>31 May/Mei 2001</t>
  </si>
  <si>
    <t>f) Unutilised stock (a+b-c-d-e)</t>
  </si>
  <si>
    <t>(f) Onaangewende voorraad (a+b-c-d-e)</t>
  </si>
  <si>
    <t>Storers, traders</t>
  </si>
  <si>
    <t>Opbergers, handelaars</t>
  </si>
  <si>
    <t>Processors</t>
  </si>
  <si>
    <t>Verwerkers</t>
  </si>
  <si>
    <t>(1)</t>
  </si>
  <si>
    <t>(2)</t>
  </si>
  <si>
    <t>(3)</t>
  </si>
  <si>
    <t>(4)</t>
  </si>
  <si>
    <t>(5)</t>
  </si>
  <si>
    <t>ton</t>
  </si>
  <si>
    <t>31 Jul 2001</t>
  </si>
  <si>
    <t>30 Nov 2000</t>
  </si>
  <si>
    <t>31 Jan 2001</t>
  </si>
  <si>
    <t>28 Feb 2001</t>
  </si>
  <si>
    <t>30 Apr 2001</t>
  </si>
  <si>
    <t>30 Jun 2001</t>
  </si>
  <si>
    <t xml:space="preserve"> Nov 2000</t>
  </si>
  <si>
    <t xml:space="preserve"> Jan 2001</t>
  </si>
  <si>
    <t xml:space="preserve"> Feb 2001</t>
  </si>
  <si>
    <t xml:space="preserve"> Apr 2001</t>
  </si>
  <si>
    <t xml:space="preserve"> Jun 2001</t>
  </si>
  <si>
    <t xml:space="preserve"> Jul 2001</t>
  </si>
  <si>
    <t>1 Jul 2001</t>
  </si>
  <si>
    <t>1 Jun 2001</t>
  </si>
  <si>
    <t>1 Apr 2001</t>
  </si>
  <si>
    <t>1 Feb 2001</t>
  </si>
  <si>
    <t>1 Jan 2001</t>
  </si>
  <si>
    <t>RSA export - products (4)</t>
  </si>
  <si>
    <t>g) Stock stored at: (6)</t>
  </si>
  <si>
    <t>1 Aug 2001</t>
  </si>
  <si>
    <t>31 Aug 2001</t>
  </si>
  <si>
    <t>30 Sep 2001</t>
  </si>
  <si>
    <t>Prog Oct/Okt 2000 - Sep 2001</t>
  </si>
  <si>
    <t>28/11/2001</t>
  </si>
  <si>
    <t>Sep 2001</t>
  </si>
  <si>
    <t>1 Sep 2001</t>
  </si>
  <si>
    <t>Deliveries directly from farms (3)</t>
  </si>
  <si>
    <t>Sep 2000</t>
  </si>
  <si>
    <t>Oct/Okt 2000 - Aug 2001</t>
  </si>
  <si>
    <t xml:space="preserve"> Aug 2001</t>
  </si>
  <si>
    <t xml:space="preserve"> Sep 2001</t>
  </si>
  <si>
    <t>Oct/Okt 2000 - Sep 2001</t>
  </si>
  <si>
    <t>1 Nov 2000</t>
  </si>
  <si>
    <t>Net dispatches(+)/Receipts(-)</t>
  </si>
  <si>
    <t>Netto versendings(+)/Ontvangstes(-)</t>
  </si>
  <si>
    <t xml:space="preserve">SMI-112001  </t>
  </si>
  <si>
    <r>
      <t>Monthly announcement of information/Maandelikse bekendmaking van inligting</t>
    </r>
    <r>
      <rPr>
        <b/>
        <sz val="12"/>
        <rFont val="Arial"/>
        <family val="2"/>
      </rPr>
      <t xml:space="preserve"> (1)</t>
    </r>
  </si>
  <si>
    <r>
      <t xml:space="preserve">Oats/Hawer - 2000/2001 Year (Oct - Sep) </t>
    </r>
    <r>
      <rPr>
        <b/>
        <sz val="12"/>
        <rFont val="Arial"/>
        <family val="2"/>
      </rPr>
      <t>FINAL</t>
    </r>
    <r>
      <rPr>
        <sz val="12"/>
        <rFont val="Arial"/>
        <family val="2"/>
      </rPr>
      <t xml:space="preserve"> / 2000/2001 Jaar (Okt - Sep) </t>
    </r>
    <r>
      <rPr>
        <b/>
        <sz val="12"/>
        <rFont val="Arial"/>
        <family val="2"/>
      </rPr>
      <t>FINAAL (2)</t>
    </r>
  </si>
  <si>
    <t>'000 t</t>
  </si>
  <si>
    <t xml:space="preserve"> (3) Lewerings direk vanaf plase</t>
  </si>
  <si>
    <t>(4) RSA uitvoere - produkte</t>
  </si>
  <si>
    <t>- whole oats</t>
  </si>
  <si>
    <t>- heel hawer</t>
  </si>
  <si>
    <t>Surplus(-)/Deficit(+)  (5)</t>
  </si>
  <si>
    <t>(5)  Surplus(-)/Tekort(+)</t>
  </si>
  <si>
    <t>(6)  (g) Voorraad geberg by:</t>
  </si>
  <si>
    <t>The information reports on the actual movement of oats in commercial structures, irrespective of ownership. / Die inligting rapporteer oor die fisiese beweging van hawer in kommersiële strukture, ongeag eienaarskap.</t>
  </si>
  <si>
    <t xml:space="preserve">As declared by collaborators. Although everything has been done to ensure the accuracy of the information, neither SAGIS nor any of its directors or employees take any responsibility for actions or losses that might occur as the result of the usage of this information./ </t>
  </si>
  <si>
    <t>Soos verklaar deur medewerkers.  Alhoewel alles gedoen is om te verseker dat die inligting korrek is, aanvaar nie SAGIS of enige van sy direkteure of werknemers verantwoordelikheid vir enige aksies of verliese as gevolg van die inligting wat gebruik is nie.</t>
  </si>
  <si>
    <t>Producer deliveries directly from farms./Produsentelewerings direk vanaf plase:</t>
  </si>
  <si>
    <t>Oats equivalent./Hawer ekwivalent.</t>
  </si>
  <si>
    <t>The surplus/deficit figures are partly due to oats dispatched for human consumption but utilised as feed oats. / Die surplus/tekort syfers is gedeeltelik as gevolg van hawer versend vir menslike verbruik maar aangewend as voerhawer.</t>
  </si>
  <si>
    <t xml:space="preserve">(6) </t>
  </si>
  <si>
    <t xml:space="preserve">Physical stock is verified regularly on a random basis by SAGIS' Audit Inspection Division. / Fisiese voorraad word gereeld op 'n steekproefbasis deur SAGIS se Oudit Inspeksie Afdeling geverifieer. </t>
  </si>
  <si>
    <t>Verwerk vir binnelandse mark:</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</si>
</sst>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
    <numFmt numFmtId="166" formatCode="0.000"/>
  </numFmts>
  <fonts count="8">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2"/>
      <name val="Arial"/>
      <family val="2"/>
    </font>
    <font>
      <sz val="12"/>
      <name val="Arial Unicode MS"/>
      <family val="2"/>
    </font>
    <font>
      <b/>
      <sz val="12"/>
      <name val="Arial"/>
      <family val="2"/>
    </font>
  </fonts>
  <fills count="2">
    <fill>
      <patternFill/>
    </fill>
    <fill>
      <patternFill patternType="gray125"/>
    </fill>
  </fills>
  <borders count="1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ill="1" applyAlignment="1">
      <alignment horizontal="left" indent="3"/>
    </xf>
    <xf numFmtId="0" fontId="5" fillId="0" borderId="0" xfId="0" applyFont="1" applyFill="1" applyAlignment="1">
      <alignment horizontal="left" indent="3"/>
    </xf>
    <xf numFmtId="0" fontId="6" fillId="0" borderId="0" xfId="0" applyFont="1" applyFill="1" applyAlignment="1">
      <alignment horizontal="left" wrapText="1"/>
    </xf>
    <xf numFmtId="0" fontId="5" fillId="0" borderId="0" xfId="0" applyFont="1" applyFill="1" applyAlignment="1">
      <alignment horizontal="left"/>
    </xf>
    <xf numFmtId="0" fontId="5" fillId="0" borderId="0" xfId="0" applyFont="1" applyFill="1" applyAlignment="1" quotePrefix="1">
      <alignment horizontal="right"/>
    </xf>
    <xf numFmtId="0" fontId="6" fillId="0" borderId="0" xfId="0" applyFont="1" applyFill="1" applyBorder="1" applyAlignment="1">
      <alignment horizontal="center" wrapText="1"/>
    </xf>
    <xf numFmtId="0" fontId="0" fillId="0" borderId="0" xfId="0" applyFill="1" applyAlignment="1">
      <alignment/>
    </xf>
    <xf numFmtId="0" fontId="0" fillId="0" borderId="0" xfId="0" applyFont="1" applyFill="1" applyBorder="1" applyAlignment="1">
      <alignment/>
    </xf>
    <xf numFmtId="0" fontId="5" fillId="0" borderId="0" xfId="0" applyFont="1" applyFill="1" applyBorder="1" applyAlignment="1">
      <alignment horizontal="left" indent="3"/>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left" wrapText="1" indent="3"/>
    </xf>
    <xf numFmtId="164" fontId="4" fillId="0" borderId="4" xfId="0" applyNumberFormat="1" applyFont="1" applyFill="1" applyBorder="1" applyAlignment="1">
      <alignment horizontal="right" wrapText="1"/>
    </xf>
    <xf numFmtId="0" fontId="4" fillId="0" borderId="5" xfId="0" applyFont="1" applyFill="1" applyBorder="1" applyAlignment="1">
      <alignment horizontal="left" wrapText="1" indent="3"/>
    </xf>
    <xf numFmtId="0" fontId="4" fillId="0" borderId="0" xfId="0" applyFont="1" applyFill="1" applyBorder="1" applyAlignment="1">
      <alignment horizontal="left" wrapText="1" indent="3"/>
    </xf>
    <xf numFmtId="164" fontId="4" fillId="0" borderId="1" xfId="0" applyNumberFormat="1" applyFont="1" applyFill="1" applyBorder="1" applyAlignment="1">
      <alignment horizontal="right" wrapText="1"/>
    </xf>
    <xf numFmtId="0" fontId="4" fillId="0" borderId="6" xfId="0" applyFont="1" applyFill="1" applyBorder="1" applyAlignment="1">
      <alignment horizontal="left" wrapText="1" indent="3"/>
    </xf>
    <xf numFmtId="164" fontId="4" fillId="0" borderId="2" xfId="0" applyNumberFormat="1" applyFont="1" applyFill="1" applyBorder="1" applyAlignment="1">
      <alignment horizontal="right" wrapText="1"/>
    </xf>
    <xf numFmtId="0" fontId="4" fillId="0" borderId="7" xfId="0" applyFont="1" applyFill="1" applyBorder="1" applyAlignment="1">
      <alignment horizontal="left" wrapText="1" indent="3"/>
    </xf>
    <xf numFmtId="0" fontId="4" fillId="0" borderId="1" xfId="0" applyFont="1" applyFill="1" applyBorder="1" applyAlignment="1">
      <alignment horizontal="left" wrapText="1"/>
    </xf>
    <xf numFmtId="0" fontId="4" fillId="0" borderId="1" xfId="0" applyFont="1" applyFill="1" applyBorder="1" applyAlignment="1">
      <alignment horizontal="right" wrapText="1"/>
    </xf>
    <xf numFmtId="0" fontId="4" fillId="0" borderId="2" xfId="0" applyFont="1" applyFill="1" applyBorder="1" applyAlignment="1">
      <alignment horizontal="left" wrapText="1"/>
    </xf>
    <xf numFmtId="164" fontId="4" fillId="0" borderId="7" xfId="0" applyNumberFormat="1" applyFont="1" applyFill="1" applyBorder="1" applyAlignment="1">
      <alignment horizontal="right" wrapText="1"/>
    </xf>
    <xf numFmtId="0" fontId="4" fillId="0" borderId="2" xfId="0" applyFont="1" applyFill="1" applyBorder="1" applyAlignment="1">
      <alignment horizontal="right" wrapText="1"/>
    </xf>
    <xf numFmtId="0" fontId="4" fillId="0" borderId="8" xfId="0" applyFont="1" applyFill="1" applyBorder="1" applyAlignment="1">
      <alignment horizontal="left" wrapText="1" indent="3"/>
    </xf>
    <xf numFmtId="3" fontId="0" fillId="0" borderId="0" xfId="0" applyNumberFormat="1" applyFont="1" applyFill="1" applyBorder="1" applyAlignment="1" quotePrefix="1">
      <alignment/>
    </xf>
    <xf numFmtId="0" fontId="0" fillId="0" borderId="0" xfId="0" applyFont="1" applyFill="1" applyBorder="1" applyAlignment="1">
      <alignment horizontal="left" indent="3"/>
    </xf>
    <xf numFmtId="3" fontId="0" fillId="0" borderId="0" xfId="0" applyNumberFormat="1" applyFont="1" applyFill="1" applyBorder="1" applyAlignment="1">
      <alignment/>
    </xf>
    <xf numFmtId="0" fontId="0" fillId="0" borderId="0" xfId="0" applyFont="1" applyFill="1" applyAlignment="1">
      <alignment horizontal="left" indent="3"/>
    </xf>
    <xf numFmtId="0" fontId="0" fillId="0" borderId="0" xfId="0" applyFont="1" applyFill="1" applyAlignment="1" quotePrefix="1">
      <alignment/>
    </xf>
    <xf numFmtId="0" fontId="0" fillId="0" borderId="0" xfId="0" applyFont="1" applyFill="1" applyAlignment="1">
      <alignment/>
    </xf>
    <xf numFmtId="3" fontId="0" fillId="0" borderId="0" xfId="0" applyNumberFormat="1" applyFont="1" applyFill="1" applyAlignment="1" quotePrefix="1">
      <alignment/>
    </xf>
    <xf numFmtId="3" fontId="0" fillId="0" borderId="0" xfId="0" applyNumberFormat="1" applyFont="1" applyFill="1" applyAlignment="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quotePrefix="1">
      <alignment horizontal="right"/>
    </xf>
    <xf numFmtId="0" fontId="0" fillId="0" borderId="0" xfId="0" applyNumberFormat="1" applyFont="1" applyFill="1" applyBorder="1" applyAlignment="1">
      <alignment horizontal="right"/>
    </xf>
    <xf numFmtId="0" fontId="4" fillId="0" borderId="9" xfId="0" applyFont="1" applyFill="1" applyBorder="1" applyAlignment="1">
      <alignment horizontal="right" wrapText="1"/>
    </xf>
    <xf numFmtId="0" fontId="4" fillId="0" borderId="10" xfId="0" applyFont="1" applyFill="1" applyBorder="1" applyAlignment="1">
      <alignment horizontal="right"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5" fillId="0" borderId="13" xfId="0" applyFont="1" applyFill="1" applyBorder="1" applyAlignment="1" quotePrefix="1">
      <alignment horizontal="center"/>
    </xf>
    <xf numFmtId="0" fontId="5" fillId="0" borderId="13" xfId="0" applyFont="1" applyFill="1" applyBorder="1" applyAlignment="1">
      <alignment horizontal="center"/>
    </xf>
    <xf numFmtId="0" fontId="4" fillId="0" borderId="9" xfId="0" applyFont="1" applyFill="1" applyBorder="1" applyAlignment="1">
      <alignment horizontal="left" wrapText="1"/>
    </xf>
    <xf numFmtId="0" fontId="4" fillId="0" borderId="10"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5" xfId="0" applyFont="1" applyFill="1" applyBorder="1" applyAlignment="1">
      <alignment horizontal="right" wrapText="1"/>
    </xf>
    <xf numFmtId="0" fontId="3" fillId="0" borderId="0" xfId="0" applyFont="1" applyFill="1" applyBorder="1" applyAlignment="1">
      <alignment horizontal="right" wrapText="1"/>
    </xf>
    <xf numFmtId="0" fontId="3" fillId="0" borderId="6" xfId="0" applyFont="1" applyFill="1" applyBorder="1" applyAlignment="1">
      <alignment horizontal="right" wrapText="1"/>
    </xf>
    <xf numFmtId="0" fontId="5" fillId="0" borderId="0" xfId="0" applyFont="1" applyFill="1" applyAlignment="1">
      <alignment horizontal="center"/>
    </xf>
    <xf numFmtId="0" fontId="0" fillId="0" borderId="0" xfId="0" applyFill="1" applyAlignment="1">
      <alignment horizontal="center"/>
    </xf>
    <xf numFmtId="0" fontId="3" fillId="0" borderId="9"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 fillId="0" borderId="9" xfId="0" applyFont="1" applyFill="1" applyBorder="1" applyAlignment="1">
      <alignment horizont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3"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3" xfId="0" applyFont="1" applyFill="1" applyBorder="1" applyAlignment="1">
      <alignment horizontal="center" wrapText="1"/>
    </xf>
    <xf numFmtId="0" fontId="4" fillId="0" borderId="15" xfId="0" applyFont="1" applyFill="1" applyBorder="1" applyAlignment="1">
      <alignment horizontal="center" wrapText="1"/>
    </xf>
    <xf numFmtId="0" fontId="4" fillId="0" borderId="0" xfId="0" applyFont="1" applyFill="1" applyAlignment="1">
      <alignment horizontal="center" wrapText="1"/>
    </xf>
    <xf numFmtId="0" fontId="4" fillId="0" borderId="6" xfId="0" applyFont="1" applyFill="1" applyBorder="1" applyAlignment="1">
      <alignment horizontal="center" wrapText="1"/>
    </xf>
    <xf numFmtId="0" fontId="4" fillId="0" borderId="5" xfId="0" applyFont="1" applyFill="1" applyBorder="1" applyAlignment="1">
      <alignment horizontal="right" wrapText="1"/>
    </xf>
    <xf numFmtId="0" fontId="4" fillId="0" borderId="6" xfId="0" applyFont="1" applyFill="1" applyBorder="1" applyAlignment="1">
      <alignment horizontal="right" wrapText="1"/>
    </xf>
    <xf numFmtId="0" fontId="3" fillId="0" borderId="0" xfId="0" applyFont="1" applyFill="1" applyAlignment="1">
      <alignment horizontal="center" vertical="top" wrapText="1"/>
    </xf>
    <xf numFmtId="0" fontId="3" fillId="0" borderId="14" xfId="0" applyFont="1" applyFill="1" applyBorder="1" applyAlignment="1">
      <alignment horizontal="left" wrapText="1"/>
    </xf>
    <xf numFmtId="0" fontId="3" fillId="0" borderId="3" xfId="0" applyFont="1" applyFill="1" applyBorder="1" applyAlignment="1">
      <alignment horizontal="left" wrapText="1"/>
    </xf>
    <xf numFmtId="0" fontId="3" fillId="0" borderId="15"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7"/>
  <sheetViews>
    <sheetView tabSelected="1" workbookViewId="0" topLeftCell="F1">
      <selection activeCell="G2" sqref="G2"/>
    </sheetView>
  </sheetViews>
  <sheetFormatPr defaultColWidth="9.140625" defaultRowHeight="12.75"/>
  <cols>
    <col min="1" max="1" width="3.7109375" style="1" bestFit="1" customWidth="1"/>
    <col min="2" max="2" width="1.1484375" style="1" customWidth="1"/>
    <col min="3" max="3" width="30.28125" style="1" customWidth="1"/>
    <col min="4" max="42" width="9.140625" style="1" customWidth="1"/>
    <col min="43" max="43" width="30.28125" style="1" customWidth="1"/>
    <col min="44" max="45" width="1.1484375" style="1" customWidth="1"/>
    <col min="46" max="16384" width="9.140625" style="1" customWidth="1"/>
  </cols>
  <sheetData>
    <row r="1" spans="3:43" s="2" customFormat="1" ht="17.25">
      <c r="C1" s="3" t="s">
        <v>89</v>
      </c>
      <c r="P1" s="4" t="s">
        <v>90</v>
      </c>
      <c r="AQ1" s="5" t="s">
        <v>77</v>
      </c>
    </row>
    <row r="2" spans="1:45" s="2" customFormat="1" ht="15" customHeight="1">
      <c r="A2" s="6"/>
      <c r="B2" s="7"/>
      <c r="C2" s="7"/>
      <c r="D2" s="7"/>
      <c r="E2" s="7"/>
      <c r="F2" s="7"/>
      <c r="G2" s="7"/>
      <c r="H2" s="7"/>
      <c r="I2" s="7"/>
      <c r="J2" s="7"/>
      <c r="K2" s="7"/>
      <c r="L2" s="7"/>
      <c r="M2" s="7"/>
      <c r="N2" s="7"/>
      <c r="O2" s="55" t="s">
        <v>91</v>
      </c>
      <c r="P2" s="56"/>
      <c r="Q2" s="56"/>
      <c r="R2" s="56"/>
      <c r="S2" s="56"/>
      <c r="T2" s="56"/>
      <c r="U2" s="56"/>
      <c r="V2" s="56"/>
      <c r="W2" s="56"/>
      <c r="X2" s="56"/>
      <c r="Y2" s="56"/>
      <c r="Z2" s="7"/>
      <c r="AA2" s="7"/>
      <c r="AB2" s="7"/>
      <c r="AC2" s="7"/>
      <c r="AD2" s="7"/>
      <c r="AE2" s="7"/>
      <c r="AF2" s="7"/>
      <c r="AG2" s="7"/>
      <c r="AH2" s="7"/>
      <c r="AI2" s="7"/>
      <c r="AJ2" s="7"/>
      <c r="AK2" s="7"/>
      <c r="AL2" s="7"/>
      <c r="AM2" s="7"/>
      <c r="AN2" s="7"/>
      <c r="AO2" s="7"/>
      <c r="AP2" s="7"/>
      <c r="AQ2" s="7"/>
      <c r="AR2" s="7"/>
      <c r="AS2" s="7"/>
    </row>
    <row r="3" spans="1:45" s="9" customFormat="1" ht="15" customHeight="1">
      <c r="A3" s="6"/>
      <c r="B3" s="8"/>
      <c r="C3" s="8"/>
      <c r="D3" s="8"/>
      <c r="E3" s="8"/>
      <c r="F3" s="8"/>
      <c r="G3" s="8"/>
      <c r="H3" s="8"/>
      <c r="I3" s="8"/>
      <c r="J3" s="8"/>
      <c r="K3" s="8"/>
      <c r="L3" s="8"/>
      <c r="M3" s="8"/>
      <c r="N3" s="8"/>
      <c r="O3" s="8"/>
      <c r="P3" s="8"/>
      <c r="Q3" s="8"/>
      <c r="R3" s="8"/>
      <c r="S3" s="43" t="s">
        <v>92</v>
      </c>
      <c r="T3" s="44"/>
      <c r="U3" s="8"/>
      <c r="V3" s="8"/>
      <c r="W3" s="8"/>
      <c r="X3" s="8"/>
      <c r="Y3" s="8"/>
      <c r="Z3" s="8"/>
      <c r="AA3" s="8"/>
      <c r="AB3" s="8"/>
      <c r="AC3" s="8"/>
      <c r="AD3" s="8"/>
      <c r="AE3" s="8"/>
      <c r="AF3" s="8"/>
      <c r="AG3" s="8"/>
      <c r="AH3" s="8"/>
      <c r="AI3" s="8"/>
      <c r="AJ3" s="8"/>
      <c r="AK3" s="8"/>
      <c r="AL3" s="8"/>
      <c r="AM3" s="8"/>
      <c r="AN3" s="8"/>
      <c r="AO3" s="8"/>
      <c r="AP3" s="8"/>
      <c r="AQ3" s="8"/>
      <c r="AR3" s="8"/>
      <c r="AS3" s="8"/>
    </row>
    <row r="4" spans="1:45" ht="12.75">
      <c r="A4" s="57"/>
      <c r="B4" s="58"/>
      <c r="C4" s="59"/>
      <c r="D4" s="66" t="s">
        <v>0</v>
      </c>
      <c r="E4" s="67"/>
      <c r="F4" s="68"/>
      <c r="G4" s="66" t="s">
        <v>60</v>
      </c>
      <c r="H4" s="67"/>
      <c r="I4" s="68"/>
      <c r="J4" s="66" t="s">
        <v>1</v>
      </c>
      <c r="K4" s="67"/>
      <c r="L4" s="68"/>
      <c r="M4" s="66" t="s">
        <v>61</v>
      </c>
      <c r="N4" s="67"/>
      <c r="O4" s="68"/>
      <c r="P4" s="66" t="s">
        <v>62</v>
      </c>
      <c r="Q4" s="67"/>
      <c r="R4" s="68"/>
      <c r="S4" s="66" t="s">
        <v>2</v>
      </c>
      <c r="T4" s="67"/>
      <c r="U4" s="68"/>
      <c r="V4" s="66" t="s">
        <v>63</v>
      </c>
      <c r="W4" s="67"/>
      <c r="X4" s="68"/>
      <c r="Y4" s="66" t="s">
        <v>3</v>
      </c>
      <c r="Z4" s="67"/>
      <c r="AA4" s="68"/>
      <c r="AB4" s="66" t="s">
        <v>64</v>
      </c>
      <c r="AC4" s="67"/>
      <c r="AD4" s="68"/>
      <c r="AE4" s="66" t="s">
        <v>65</v>
      </c>
      <c r="AF4" s="67"/>
      <c r="AG4" s="68"/>
      <c r="AH4" s="66" t="s">
        <v>83</v>
      </c>
      <c r="AI4" s="67"/>
      <c r="AJ4" s="68"/>
      <c r="AK4" s="66" t="s">
        <v>84</v>
      </c>
      <c r="AL4" s="67"/>
      <c r="AM4" s="68"/>
      <c r="AN4" s="66" t="s">
        <v>4</v>
      </c>
      <c r="AO4" s="67"/>
      <c r="AP4" s="68"/>
      <c r="AQ4" s="57"/>
      <c r="AR4" s="58"/>
      <c r="AS4" s="59"/>
    </row>
    <row r="5" spans="1:45" ht="12.75" customHeight="1">
      <c r="A5" s="60"/>
      <c r="B5" s="61"/>
      <c r="C5" s="62"/>
      <c r="D5" s="69"/>
      <c r="E5" s="70"/>
      <c r="F5" s="71"/>
      <c r="G5" s="69"/>
      <c r="H5" s="70"/>
      <c r="I5" s="71"/>
      <c r="J5" s="69"/>
      <c r="K5" s="70"/>
      <c r="L5" s="71"/>
      <c r="M5" s="69"/>
      <c r="N5" s="70"/>
      <c r="O5" s="71"/>
      <c r="P5" s="69"/>
      <c r="Q5" s="70"/>
      <c r="R5" s="71"/>
      <c r="S5" s="69"/>
      <c r="T5" s="70"/>
      <c r="U5" s="71"/>
      <c r="V5" s="69"/>
      <c r="W5" s="70"/>
      <c r="X5" s="71"/>
      <c r="Y5" s="69"/>
      <c r="Z5" s="70"/>
      <c r="AA5" s="71"/>
      <c r="AB5" s="69"/>
      <c r="AC5" s="70"/>
      <c r="AD5" s="71"/>
      <c r="AE5" s="69"/>
      <c r="AF5" s="70"/>
      <c r="AG5" s="71"/>
      <c r="AH5" s="69"/>
      <c r="AI5" s="70"/>
      <c r="AJ5" s="71"/>
      <c r="AK5" s="69"/>
      <c r="AL5" s="70"/>
      <c r="AM5" s="71"/>
      <c r="AN5" s="69" t="s">
        <v>85</v>
      </c>
      <c r="AO5" s="70"/>
      <c r="AP5" s="71"/>
      <c r="AQ5" s="60"/>
      <c r="AR5" s="61"/>
      <c r="AS5" s="62"/>
    </row>
    <row r="6" spans="1:45" ht="12.75">
      <c r="A6" s="60"/>
      <c r="B6" s="61"/>
      <c r="C6" s="62"/>
      <c r="D6" s="10" t="s">
        <v>5</v>
      </c>
      <c r="E6" s="10" t="s">
        <v>6</v>
      </c>
      <c r="F6" s="10" t="s">
        <v>7</v>
      </c>
      <c r="G6" s="10" t="s">
        <v>5</v>
      </c>
      <c r="H6" s="10" t="s">
        <v>6</v>
      </c>
      <c r="I6" s="10" t="s">
        <v>7</v>
      </c>
      <c r="J6" s="10" t="s">
        <v>5</v>
      </c>
      <c r="K6" s="10" t="s">
        <v>6</v>
      </c>
      <c r="L6" s="10" t="s">
        <v>7</v>
      </c>
      <c r="M6" s="10" t="s">
        <v>5</v>
      </c>
      <c r="N6" s="10" t="s">
        <v>6</v>
      </c>
      <c r="O6" s="10" t="s">
        <v>7</v>
      </c>
      <c r="P6" s="10" t="s">
        <v>5</v>
      </c>
      <c r="Q6" s="10" t="s">
        <v>6</v>
      </c>
      <c r="R6" s="10" t="s">
        <v>7</v>
      </c>
      <c r="S6" s="10" t="s">
        <v>5</v>
      </c>
      <c r="T6" s="10" t="s">
        <v>6</v>
      </c>
      <c r="U6" s="10" t="s">
        <v>7</v>
      </c>
      <c r="V6" s="10" t="s">
        <v>5</v>
      </c>
      <c r="W6" s="10" t="s">
        <v>6</v>
      </c>
      <c r="X6" s="10" t="s">
        <v>7</v>
      </c>
      <c r="Y6" s="10" t="s">
        <v>5</v>
      </c>
      <c r="Z6" s="10" t="s">
        <v>6</v>
      </c>
      <c r="AA6" s="10" t="s">
        <v>7</v>
      </c>
      <c r="AB6" s="10" t="s">
        <v>5</v>
      </c>
      <c r="AC6" s="10" t="s">
        <v>6</v>
      </c>
      <c r="AD6" s="10" t="s">
        <v>7</v>
      </c>
      <c r="AE6" s="10" t="s">
        <v>5</v>
      </c>
      <c r="AF6" s="10" t="s">
        <v>6</v>
      </c>
      <c r="AG6" s="10" t="s">
        <v>7</v>
      </c>
      <c r="AH6" s="10" t="s">
        <v>5</v>
      </c>
      <c r="AI6" s="10" t="s">
        <v>6</v>
      </c>
      <c r="AJ6" s="10" t="s">
        <v>7</v>
      </c>
      <c r="AK6" s="10" t="s">
        <v>5</v>
      </c>
      <c r="AL6" s="10" t="s">
        <v>6</v>
      </c>
      <c r="AM6" s="10" t="s">
        <v>7</v>
      </c>
      <c r="AN6" s="10" t="s">
        <v>5</v>
      </c>
      <c r="AO6" s="10" t="s">
        <v>6</v>
      </c>
      <c r="AP6" s="10" t="s">
        <v>7</v>
      </c>
      <c r="AQ6" s="60"/>
      <c r="AR6" s="61"/>
      <c r="AS6" s="62"/>
    </row>
    <row r="7" spans="1:45" ht="12.75">
      <c r="A7" s="63"/>
      <c r="B7" s="64"/>
      <c r="C7" s="65"/>
      <c r="D7" s="11" t="s">
        <v>8</v>
      </c>
      <c r="E7" s="11" t="s">
        <v>9</v>
      </c>
      <c r="F7" s="11" t="s">
        <v>10</v>
      </c>
      <c r="G7" s="11" t="s">
        <v>8</v>
      </c>
      <c r="H7" s="11" t="s">
        <v>9</v>
      </c>
      <c r="I7" s="11" t="s">
        <v>10</v>
      </c>
      <c r="J7" s="11" t="s">
        <v>8</v>
      </c>
      <c r="K7" s="11" t="s">
        <v>9</v>
      </c>
      <c r="L7" s="11" t="s">
        <v>10</v>
      </c>
      <c r="M7" s="11" t="s">
        <v>8</v>
      </c>
      <c r="N7" s="11" t="s">
        <v>9</v>
      </c>
      <c r="O7" s="11" t="s">
        <v>10</v>
      </c>
      <c r="P7" s="11" t="s">
        <v>8</v>
      </c>
      <c r="Q7" s="11" t="s">
        <v>9</v>
      </c>
      <c r="R7" s="11" t="s">
        <v>10</v>
      </c>
      <c r="S7" s="11" t="s">
        <v>8</v>
      </c>
      <c r="T7" s="11" t="s">
        <v>9</v>
      </c>
      <c r="U7" s="11" t="s">
        <v>10</v>
      </c>
      <c r="V7" s="11" t="s">
        <v>8</v>
      </c>
      <c r="W7" s="11" t="s">
        <v>9</v>
      </c>
      <c r="X7" s="11" t="s">
        <v>10</v>
      </c>
      <c r="Y7" s="11" t="s">
        <v>8</v>
      </c>
      <c r="Z7" s="11" t="s">
        <v>9</v>
      </c>
      <c r="AA7" s="11" t="s">
        <v>10</v>
      </c>
      <c r="AB7" s="11" t="s">
        <v>8</v>
      </c>
      <c r="AC7" s="11" t="s">
        <v>9</v>
      </c>
      <c r="AD7" s="11" t="s">
        <v>10</v>
      </c>
      <c r="AE7" s="11" t="s">
        <v>8</v>
      </c>
      <c r="AF7" s="11" t="s">
        <v>9</v>
      </c>
      <c r="AG7" s="11" t="s">
        <v>10</v>
      </c>
      <c r="AH7" s="11" t="s">
        <v>8</v>
      </c>
      <c r="AI7" s="11" t="s">
        <v>9</v>
      </c>
      <c r="AJ7" s="11" t="s">
        <v>10</v>
      </c>
      <c r="AK7" s="11" t="s">
        <v>8</v>
      </c>
      <c r="AL7" s="11" t="s">
        <v>9</v>
      </c>
      <c r="AM7" s="11" t="s">
        <v>10</v>
      </c>
      <c r="AN7" s="11" t="s">
        <v>8</v>
      </c>
      <c r="AO7" s="11" t="s">
        <v>9</v>
      </c>
      <c r="AP7" s="11" t="s">
        <v>10</v>
      </c>
      <c r="AQ7" s="63"/>
      <c r="AR7" s="64"/>
      <c r="AS7" s="65"/>
    </row>
    <row r="8" spans="1:45" ht="12.7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2.75">
      <c r="A9" s="57"/>
      <c r="B9" s="58"/>
      <c r="C9" s="59"/>
      <c r="D9" s="72" t="s">
        <v>11</v>
      </c>
      <c r="E9" s="73"/>
      <c r="F9" s="74"/>
      <c r="G9" s="72" t="s">
        <v>86</v>
      </c>
      <c r="H9" s="73"/>
      <c r="I9" s="74"/>
      <c r="J9" s="72" t="s">
        <v>12</v>
      </c>
      <c r="K9" s="73"/>
      <c r="L9" s="74"/>
      <c r="M9" s="72" t="s">
        <v>70</v>
      </c>
      <c r="N9" s="73"/>
      <c r="O9" s="74"/>
      <c r="P9" s="72" t="s">
        <v>69</v>
      </c>
      <c r="Q9" s="73"/>
      <c r="R9" s="74"/>
      <c r="S9" s="72" t="s">
        <v>13</v>
      </c>
      <c r="T9" s="73"/>
      <c r="U9" s="74"/>
      <c r="V9" s="72" t="s">
        <v>68</v>
      </c>
      <c r="W9" s="73"/>
      <c r="X9" s="74"/>
      <c r="Y9" s="72" t="s">
        <v>14</v>
      </c>
      <c r="Z9" s="73"/>
      <c r="AA9" s="74"/>
      <c r="AB9" s="72" t="s">
        <v>67</v>
      </c>
      <c r="AC9" s="73"/>
      <c r="AD9" s="74"/>
      <c r="AE9" s="72" t="s">
        <v>66</v>
      </c>
      <c r="AF9" s="73"/>
      <c r="AG9" s="74"/>
      <c r="AH9" s="72" t="s">
        <v>73</v>
      </c>
      <c r="AI9" s="73"/>
      <c r="AJ9" s="74"/>
      <c r="AK9" s="72" t="s">
        <v>79</v>
      </c>
      <c r="AL9" s="73"/>
      <c r="AM9" s="74"/>
      <c r="AN9" s="72" t="s">
        <v>11</v>
      </c>
      <c r="AO9" s="73"/>
      <c r="AP9" s="74"/>
      <c r="AQ9" s="57"/>
      <c r="AR9" s="58"/>
      <c r="AS9" s="59"/>
    </row>
    <row r="10" spans="1:45" ht="12.75">
      <c r="A10" s="49" t="s">
        <v>15</v>
      </c>
      <c r="B10" s="50"/>
      <c r="C10" s="51"/>
      <c r="D10" s="13">
        <v>16</v>
      </c>
      <c r="E10" s="13">
        <v>1.7</v>
      </c>
      <c r="F10" s="13">
        <v>17.7</v>
      </c>
      <c r="G10" s="13">
        <f>D32</f>
        <v>13.500000000000002</v>
      </c>
      <c r="H10" s="13">
        <f>E32</f>
        <v>1.4</v>
      </c>
      <c r="I10" s="13">
        <f>SUM(G10:H10)</f>
        <v>14.900000000000002</v>
      </c>
      <c r="J10" s="13">
        <f>G32</f>
        <v>13.200000000000003</v>
      </c>
      <c r="K10" s="13">
        <f>H32</f>
        <v>3.0000000000000004</v>
      </c>
      <c r="L10" s="13">
        <f>SUM(J10:K10)</f>
        <v>16.200000000000003</v>
      </c>
      <c r="M10" s="13">
        <f>J32</f>
        <v>12.100000000000003</v>
      </c>
      <c r="N10" s="13">
        <f>K32</f>
        <v>3.6000000000000005</v>
      </c>
      <c r="O10" s="13">
        <f>SUM(M10:N10)</f>
        <v>15.700000000000003</v>
      </c>
      <c r="P10" s="13">
        <f>M32</f>
        <v>10.900000000000002</v>
      </c>
      <c r="Q10" s="13">
        <f>N32</f>
        <v>3.3999999999999995</v>
      </c>
      <c r="R10" s="13">
        <f>SUM(P10:Q10)</f>
        <v>14.3</v>
      </c>
      <c r="S10" s="13">
        <f>P32</f>
        <v>8.500000000000002</v>
      </c>
      <c r="T10" s="13">
        <f>Q32</f>
        <v>3.4</v>
      </c>
      <c r="U10" s="13">
        <f>SUM(S10:T10)</f>
        <v>11.900000000000002</v>
      </c>
      <c r="V10" s="13">
        <f>S32</f>
        <v>6.200000000000002</v>
      </c>
      <c r="W10" s="13">
        <f>T32</f>
        <v>2.9</v>
      </c>
      <c r="X10" s="13">
        <f>SUM(V10:W10)</f>
        <v>9.100000000000001</v>
      </c>
      <c r="Y10" s="13">
        <f>V32</f>
        <v>4.3000000000000025</v>
      </c>
      <c r="Z10" s="13">
        <f>W32</f>
        <v>2.4000000000000004</v>
      </c>
      <c r="AA10" s="13">
        <f>SUM(Y10:Z10)</f>
        <v>6.700000000000003</v>
      </c>
      <c r="AB10" s="13">
        <f>Y32</f>
        <v>15.100000000000001</v>
      </c>
      <c r="AC10" s="13">
        <f>Z32</f>
        <v>2.1000000000000005</v>
      </c>
      <c r="AD10" s="13">
        <f>SUM(AB10:AC10)</f>
        <v>17.200000000000003</v>
      </c>
      <c r="AE10" s="13">
        <f>AB32</f>
        <v>21.200000000000003</v>
      </c>
      <c r="AF10" s="13">
        <f>AC32</f>
        <v>1.7000000000000004</v>
      </c>
      <c r="AG10" s="13">
        <f>SUM(AE10:AF10)</f>
        <v>22.900000000000002</v>
      </c>
      <c r="AH10" s="13">
        <f>AE32</f>
        <v>18.400000000000002</v>
      </c>
      <c r="AI10" s="13">
        <f>AF32</f>
        <v>1.8000000000000005</v>
      </c>
      <c r="AJ10" s="13">
        <f>SUM(AH10:AI10)</f>
        <v>20.200000000000003</v>
      </c>
      <c r="AK10" s="13">
        <f>AH32</f>
        <v>16.1</v>
      </c>
      <c r="AL10" s="13">
        <f>AI32</f>
        <v>1.6000000000000005</v>
      </c>
      <c r="AM10" s="13">
        <f>SUM(AK10:AL10)</f>
        <v>17.700000000000003</v>
      </c>
      <c r="AN10" s="13">
        <v>16</v>
      </c>
      <c r="AO10" s="13">
        <v>1.7</v>
      </c>
      <c r="AP10" s="13">
        <v>17.7</v>
      </c>
      <c r="AQ10" s="52" t="s">
        <v>16</v>
      </c>
      <c r="AR10" s="53"/>
      <c r="AS10" s="54"/>
    </row>
    <row r="11" spans="1:45" ht="12.75" customHeight="1">
      <c r="A11" s="14"/>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73" t="s">
        <v>76</v>
      </c>
      <c r="AO11" s="73"/>
      <c r="AP11" s="73"/>
      <c r="AQ11" s="75"/>
      <c r="AR11" s="75"/>
      <c r="AS11" s="76"/>
    </row>
    <row r="12" spans="1:45" ht="12.75">
      <c r="A12" s="49" t="s">
        <v>17</v>
      </c>
      <c r="B12" s="50"/>
      <c r="C12" s="51"/>
      <c r="D12" s="13">
        <f>SUM(D13:D14)</f>
        <v>0.1</v>
      </c>
      <c r="E12" s="13">
        <f>SUM(E13:E14)</f>
        <v>0.3</v>
      </c>
      <c r="F12" s="13">
        <f>SUM(D12:E12)</f>
        <v>0.4</v>
      </c>
      <c r="G12" s="13">
        <f>SUM(G13:G14)</f>
        <v>2</v>
      </c>
      <c r="H12" s="13">
        <f>SUM(H13:H14)</f>
        <v>2.2</v>
      </c>
      <c r="I12" s="13">
        <f>SUM(G12:H12)</f>
        <v>4.2</v>
      </c>
      <c r="J12" s="13">
        <f>SUM(J13:J14)</f>
        <v>0.1</v>
      </c>
      <c r="K12" s="13">
        <f>SUM(K13:K14)</f>
        <v>1.4</v>
      </c>
      <c r="L12" s="13">
        <f>SUM(J12:K12)</f>
        <v>1.5</v>
      </c>
      <c r="M12" s="13">
        <f>SUM(M13:M14)</f>
        <v>0</v>
      </c>
      <c r="N12" s="13">
        <f>SUM(N13:N14)</f>
        <v>1.9</v>
      </c>
      <c r="O12" s="13">
        <f>SUM(M12:N12)</f>
        <v>1.9</v>
      </c>
      <c r="P12" s="13">
        <f>SUM(P13:P14)</f>
        <v>0</v>
      </c>
      <c r="Q12" s="13">
        <f>SUM(Q13:Q14)</f>
        <v>0.9</v>
      </c>
      <c r="R12" s="13">
        <f>SUM(P12:Q12)</f>
        <v>0.9</v>
      </c>
      <c r="S12" s="13">
        <f>SUM(S13:S14)</f>
        <v>0</v>
      </c>
      <c r="T12" s="13">
        <f>SUM(T13:T14)</f>
        <v>0.3</v>
      </c>
      <c r="U12" s="13">
        <f>SUM(S12:T12)</f>
        <v>0.3</v>
      </c>
      <c r="V12" s="13">
        <f>SUM(V13:V14)</f>
        <v>0</v>
      </c>
      <c r="W12" s="13">
        <f>SUM(W13:W14)</f>
        <v>0.1</v>
      </c>
      <c r="X12" s="13">
        <f>SUM(V12:W12)</f>
        <v>0.1</v>
      </c>
      <c r="Y12" s="13">
        <f>SUM(Y13:Y14)</f>
        <v>13.9</v>
      </c>
      <c r="Z12" s="13">
        <f>SUM(Z13:Z14)</f>
        <v>0.1</v>
      </c>
      <c r="AA12" s="13">
        <f>SUM(Y12:Z12)</f>
        <v>14</v>
      </c>
      <c r="AB12" s="13">
        <f>SUM(AB13:AB14)</f>
        <v>10.2</v>
      </c>
      <c r="AC12" s="13">
        <f>SUM(AC13:AC14)</f>
        <v>0</v>
      </c>
      <c r="AD12" s="13">
        <f>SUM(AB12:AC12)</f>
        <v>10.2</v>
      </c>
      <c r="AE12" s="13">
        <f>SUM(AE13:AE14)</f>
        <v>0</v>
      </c>
      <c r="AF12" s="13">
        <f>SUM(AF13:AF14)</f>
        <v>0.2</v>
      </c>
      <c r="AG12" s="13">
        <f>SUM(AE12:AF12)</f>
        <v>0.2</v>
      </c>
      <c r="AH12" s="13">
        <f>SUM(AH13:AH14)</f>
        <v>0</v>
      </c>
      <c r="AI12" s="13">
        <f>SUM(AI13:AI14)</f>
        <v>0.1</v>
      </c>
      <c r="AJ12" s="13">
        <f>SUM(AH12:AI12)</f>
        <v>0.1</v>
      </c>
      <c r="AK12" s="13">
        <f>SUM(AK13:AK14)</f>
        <v>0</v>
      </c>
      <c r="AL12" s="13">
        <f>SUM(AL13:AL14)</f>
        <v>0.2</v>
      </c>
      <c r="AM12" s="13">
        <f>SUM(AK12:AL12)</f>
        <v>0.2</v>
      </c>
      <c r="AN12" s="13">
        <f aca="true" t="shared" si="0" ref="AN12:AO14">SUM(D12+G12+J12+M12+P12+S12+V12+Y12+AB12+AE12+AH12+AK12)</f>
        <v>26.3</v>
      </c>
      <c r="AO12" s="13">
        <f>SUM(E12+H12+K12+N12+Q12+T12+W12+Z12+AC12+AF12+AI12+AL12)</f>
        <v>7.699999999999999</v>
      </c>
      <c r="AP12" s="13">
        <f>SUM(AN12:AO12)</f>
        <v>34</v>
      </c>
      <c r="AQ12" s="52" t="s">
        <v>18</v>
      </c>
      <c r="AR12" s="53"/>
      <c r="AS12" s="54"/>
    </row>
    <row r="13" spans="1:45" ht="12.75" customHeight="1">
      <c r="A13" s="14"/>
      <c r="B13" s="45" t="s">
        <v>80</v>
      </c>
      <c r="C13" s="46"/>
      <c r="D13" s="16">
        <v>0.1</v>
      </c>
      <c r="E13" s="16">
        <v>0.3</v>
      </c>
      <c r="F13" s="16">
        <f>SUM(D13:E13)</f>
        <v>0.4</v>
      </c>
      <c r="G13" s="16">
        <v>2</v>
      </c>
      <c r="H13" s="16">
        <v>2.2</v>
      </c>
      <c r="I13" s="16">
        <f>SUM(G13:H13)</f>
        <v>4.2</v>
      </c>
      <c r="J13" s="16">
        <v>0.1</v>
      </c>
      <c r="K13" s="16">
        <v>1.4</v>
      </c>
      <c r="L13" s="16">
        <f>SUM(J13:K13)</f>
        <v>1.5</v>
      </c>
      <c r="M13" s="16">
        <v>0</v>
      </c>
      <c r="N13" s="16">
        <v>1.9</v>
      </c>
      <c r="O13" s="16">
        <f>SUM(M13:N13)</f>
        <v>1.9</v>
      </c>
      <c r="P13" s="16">
        <v>0</v>
      </c>
      <c r="Q13" s="16">
        <v>0.9</v>
      </c>
      <c r="R13" s="16">
        <f>SUM(P13:Q13)</f>
        <v>0.9</v>
      </c>
      <c r="S13" s="16">
        <v>0</v>
      </c>
      <c r="T13" s="16">
        <v>0.3</v>
      </c>
      <c r="U13" s="16">
        <f>SUM(S13:T13)</f>
        <v>0.3</v>
      </c>
      <c r="V13" s="16">
        <v>0</v>
      </c>
      <c r="W13" s="16">
        <v>0.1</v>
      </c>
      <c r="X13" s="16">
        <f>SUM(V13:W13)</f>
        <v>0.1</v>
      </c>
      <c r="Y13" s="16">
        <v>0</v>
      </c>
      <c r="Z13" s="16">
        <v>0.1</v>
      </c>
      <c r="AA13" s="16">
        <f>SUM(Y13:Z13)</f>
        <v>0.1</v>
      </c>
      <c r="AB13" s="16">
        <v>0</v>
      </c>
      <c r="AC13" s="16">
        <v>0</v>
      </c>
      <c r="AD13" s="16">
        <f>SUM(AB13:AC13)</f>
        <v>0</v>
      </c>
      <c r="AE13" s="16">
        <v>0</v>
      </c>
      <c r="AF13" s="16">
        <v>0.2</v>
      </c>
      <c r="AG13" s="16">
        <f>SUM(AE13:AF13)</f>
        <v>0.2</v>
      </c>
      <c r="AH13" s="16">
        <v>0</v>
      </c>
      <c r="AI13" s="16">
        <v>0.1</v>
      </c>
      <c r="AJ13" s="16">
        <f>SUM(AH13:AI13)</f>
        <v>0.1</v>
      </c>
      <c r="AK13" s="16">
        <v>0</v>
      </c>
      <c r="AL13" s="16">
        <v>0.2</v>
      </c>
      <c r="AM13" s="16">
        <f>SUM(AK13:AL13)</f>
        <v>0.2</v>
      </c>
      <c r="AN13" s="16">
        <f t="shared" si="0"/>
        <v>2.2</v>
      </c>
      <c r="AO13" s="16">
        <f>SUM(E13+H13+K13+N13+Q13+T13+W13+Z13+AC13+AF13+AI13+AL13)</f>
        <v>7.699999999999999</v>
      </c>
      <c r="AP13" s="16">
        <f>SUM(AN13:AO13)</f>
        <v>9.899999999999999</v>
      </c>
      <c r="AQ13" s="37" t="s">
        <v>93</v>
      </c>
      <c r="AR13" s="38"/>
      <c r="AS13" s="17"/>
    </row>
    <row r="14" spans="1:45" ht="12.75">
      <c r="A14" s="14"/>
      <c r="B14" s="47" t="s">
        <v>19</v>
      </c>
      <c r="C14" s="48"/>
      <c r="D14" s="18">
        <v>0</v>
      </c>
      <c r="E14" s="18">
        <v>0</v>
      </c>
      <c r="F14" s="18">
        <f>SUM(D14:E14)</f>
        <v>0</v>
      </c>
      <c r="G14" s="18">
        <v>0</v>
      </c>
      <c r="H14" s="18">
        <v>0</v>
      </c>
      <c r="I14" s="18">
        <f>SUM(G14:H14)</f>
        <v>0</v>
      </c>
      <c r="J14" s="18">
        <v>0</v>
      </c>
      <c r="K14" s="18">
        <v>0</v>
      </c>
      <c r="L14" s="18">
        <f>SUM(J14:K14)</f>
        <v>0</v>
      </c>
      <c r="M14" s="18">
        <v>0</v>
      </c>
      <c r="N14" s="18">
        <v>0</v>
      </c>
      <c r="O14" s="18">
        <f>SUM(M14:N14)</f>
        <v>0</v>
      </c>
      <c r="P14" s="18">
        <v>0</v>
      </c>
      <c r="Q14" s="18">
        <v>0</v>
      </c>
      <c r="R14" s="18">
        <f>SUM(P14:Q14)</f>
        <v>0</v>
      </c>
      <c r="S14" s="18">
        <v>0</v>
      </c>
      <c r="T14" s="18">
        <v>0</v>
      </c>
      <c r="U14" s="18">
        <f>SUM(S14:T14)</f>
        <v>0</v>
      </c>
      <c r="V14" s="18">
        <v>0</v>
      </c>
      <c r="W14" s="18">
        <v>0</v>
      </c>
      <c r="X14" s="18">
        <f>SUM(V14:W14)</f>
        <v>0</v>
      </c>
      <c r="Y14" s="18">
        <v>13.9</v>
      </c>
      <c r="Z14" s="18">
        <v>0</v>
      </c>
      <c r="AA14" s="18">
        <f>SUM(Y14:Z14)</f>
        <v>13.9</v>
      </c>
      <c r="AB14" s="18">
        <v>10.2</v>
      </c>
      <c r="AC14" s="18">
        <v>0</v>
      </c>
      <c r="AD14" s="18">
        <f>SUM(AB14:AC14)</f>
        <v>10.2</v>
      </c>
      <c r="AE14" s="18">
        <v>0</v>
      </c>
      <c r="AF14" s="18">
        <v>0</v>
      </c>
      <c r="AG14" s="18">
        <f>SUM(AE14:AF14)</f>
        <v>0</v>
      </c>
      <c r="AH14" s="18">
        <v>0</v>
      </c>
      <c r="AI14" s="18">
        <v>0</v>
      </c>
      <c r="AJ14" s="18">
        <f>SUM(AH14:AI14)</f>
        <v>0</v>
      </c>
      <c r="AK14" s="18">
        <v>0</v>
      </c>
      <c r="AL14" s="18">
        <v>0</v>
      </c>
      <c r="AM14" s="18">
        <f>SUM(AK14:AL14)</f>
        <v>0</v>
      </c>
      <c r="AN14" s="18">
        <f t="shared" si="0"/>
        <v>24.1</v>
      </c>
      <c r="AO14" s="18">
        <f t="shared" si="0"/>
        <v>0</v>
      </c>
      <c r="AP14" s="18">
        <f>SUM(AN14:AO14)</f>
        <v>24.1</v>
      </c>
      <c r="AQ14" s="39" t="s">
        <v>20</v>
      </c>
      <c r="AR14" s="40"/>
      <c r="AS14" s="17"/>
    </row>
    <row r="15" spans="1:45" ht="12.75">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7"/>
    </row>
    <row r="16" spans="1:45" ht="12.75">
      <c r="A16" s="49" t="s">
        <v>21</v>
      </c>
      <c r="B16" s="50"/>
      <c r="C16" s="51"/>
      <c r="D16" s="13">
        <f>SUM(D18:D22)</f>
        <v>2.6</v>
      </c>
      <c r="E16" s="13">
        <f>SUM(E18:E22)</f>
        <v>0.5</v>
      </c>
      <c r="F16" s="13">
        <f aca="true" t="shared" si="1" ref="F16:F22">SUM(D16:E16)</f>
        <v>3.1</v>
      </c>
      <c r="G16" s="13">
        <f>SUM(G18:G22)</f>
        <v>2.3</v>
      </c>
      <c r="H16" s="13">
        <f>SUM(H18:H22)</f>
        <v>0.7</v>
      </c>
      <c r="I16" s="13">
        <f aca="true" t="shared" si="2" ref="I16:I22">SUM(G16:H16)</f>
        <v>3</v>
      </c>
      <c r="J16" s="13">
        <f>SUM(J18:J22)</f>
        <v>1.2</v>
      </c>
      <c r="K16" s="13">
        <f>SUM(K18:K22)</f>
        <v>0.8</v>
      </c>
      <c r="L16" s="13">
        <f aca="true" t="shared" si="3" ref="L16:L22">SUM(J16:K16)</f>
        <v>2</v>
      </c>
      <c r="M16" s="13">
        <f>SUM(M18:M22)</f>
        <v>1.2000000000000002</v>
      </c>
      <c r="N16" s="13">
        <f>SUM(N18:N22)</f>
        <v>1.9000000000000001</v>
      </c>
      <c r="O16" s="13">
        <f aca="true" t="shared" si="4" ref="O16:O22">SUM(M16:N16)</f>
        <v>3.1000000000000005</v>
      </c>
      <c r="P16" s="13">
        <f>SUM(P18:P22)</f>
        <v>2.3000000000000003</v>
      </c>
      <c r="Q16" s="13">
        <f>SUM(Q18:Q22)</f>
        <v>0.7999999999999999</v>
      </c>
      <c r="R16" s="13">
        <f aca="true" t="shared" si="5" ref="R16:R22">SUM(P16:Q16)</f>
        <v>3.1</v>
      </c>
      <c r="S16" s="13">
        <f>SUM(S18:S22)</f>
        <v>2.1</v>
      </c>
      <c r="T16" s="13">
        <f>SUM(T18:T22)</f>
        <v>0.9999999999999999</v>
      </c>
      <c r="U16" s="13">
        <f aca="true" t="shared" si="6" ref="U16:U22">SUM(S16:T16)</f>
        <v>3.1</v>
      </c>
      <c r="V16" s="13">
        <f>SUM(V18:V22)</f>
        <v>1.8</v>
      </c>
      <c r="W16" s="13">
        <f>SUM(W18:W22)</f>
        <v>0.8</v>
      </c>
      <c r="X16" s="13">
        <f aca="true" t="shared" si="7" ref="X16:X22">SUM(V16:W16)</f>
        <v>2.6</v>
      </c>
      <c r="Y16" s="13">
        <f>SUM(Y18:Y22)</f>
        <v>2.8</v>
      </c>
      <c r="Z16" s="13">
        <f>SUM(Z18:Z22)</f>
        <v>0.7</v>
      </c>
      <c r="AA16" s="13">
        <f aca="true" t="shared" si="8" ref="AA16:AA22">SUM(Y16:Z16)</f>
        <v>3.5</v>
      </c>
      <c r="AB16" s="13">
        <f>SUM(AB18:AB22)</f>
        <v>3.9</v>
      </c>
      <c r="AC16" s="13">
        <f>SUM(AC18:AC22)</f>
        <v>0.6000000000000001</v>
      </c>
      <c r="AD16" s="13">
        <f aca="true" t="shared" si="9" ref="AD16:AD22">SUM(AB16:AC16)</f>
        <v>4.5</v>
      </c>
      <c r="AE16" s="13">
        <f>SUM(AE18:AE22)</f>
        <v>2.6</v>
      </c>
      <c r="AF16" s="13">
        <f>SUM(AF18:AF22)</f>
        <v>0.4</v>
      </c>
      <c r="AG16" s="13">
        <f aca="true" t="shared" si="10" ref="AG16:AG22">SUM(AE16:AF16)</f>
        <v>3</v>
      </c>
      <c r="AH16" s="13">
        <f>SUM(AH18:AH22)</f>
        <v>2.1</v>
      </c>
      <c r="AI16" s="13">
        <f>SUM(AI18:AI22)</f>
        <v>0.30000000000000004</v>
      </c>
      <c r="AJ16" s="13">
        <f aca="true" t="shared" si="11" ref="AJ16:AJ22">SUM(AH16:AI16)</f>
        <v>2.4000000000000004</v>
      </c>
      <c r="AK16" s="13">
        <f>SUM(AK18:AK22)</f>
        <v>2.6</v>
      </c>
      <c r="AL16" s="13">
        <f>SUM(AL18:AL22)</f>
        <v>0.30000000000000004</v>
      </c>
      <c r="AM16" s="13">
        <f aca="true" t="shared" si="12" ref="AM16:AM22">SUM(AK16:AL16)</f>
        <v>2.9000000000000004</v>
      </c>
      <c r="AN16" s="13">
        <f aca="true" t="shared" si="13" ref="AN16:AO22">SUM(D16+G16+J16+M16+P16+S16+V16+Y16+AB16+AE16+AH16+AK16)</f>
        <v>27.500000000000004</v>
      </c>
      <c r="AO16" s="13">
        <f t="shared" si="13"/>
        <v>8.800000000000002</v>
      </c>
      <c r="AP16" s="13">
        <f>SUM(AP18:AP22)</f>
        <v>36.300000000000004</v>
      </c>
      <c r="AQ16" s="52" t="s">
        <v>22</v>
      </c>
      <c r="AR16" s="53"/>
      <c r="AS16" s="54"/>
    </row>
    <row r="17" spans="1:45" ht="12.75">
      <c r="A17" s="14"/>
      <c r="B17" s="45" t="s">
        <v>23</v>
      </c>
      <c r="C17" s="46"/>
      <c r="D17" s="16">
        <f>SUM(D18:D19)</f>
        <v>2.6</v>
      </c>
      <c r="E17" s="16">
        <f>SUM(E18:E19)</f>
        <v>0.2</v>
      </c>
      <c r="F17" s="13">
        <f t="shared" si="1"/>
        <v>2.8000000000000003</v>
      </c>
      <c r="G17" s="16">
        <f>SUM(G18:G19)</f>
        <v>2.3</v>
      </c>
      <c r="H17" s="16">
        <f>SUM(H18:H19)</f>
        <v>0.4</v>
      </c>
      <c r="I17" s="13">
        <f t="shared" si="2"/>
        <v>2.6999999999999997</v>
      </c>
      <c r="J17" s="16">
        <f>SUM(J18:J19)</f>
        <v>1.2</v>
      </c>
      <c r="K17" s="16">
        <f>SUM(K18:K19)</f>
        <v>0.4</v>
      </c>
      <c r="L17" s="13">
        <f t="shared" si="3"/>
        <v>1.6</v>
      </c>
      <c r="M17" s="16">
        <f>SUM(M18:M19)</f>
        <v>1.1</v>
      </c>
      <c r="N17" s="16">
        <f>SUM(N18:N19)</f>
        <v>0.2</v>
      </c>
      <c r="O17" s="13">
        <f t="shared" si="4"/>
        <v>1.3</v>
      </c>
      <c r="P17" s="16">
        <f>SUM(P18:P19)</f>
        <v>2.1</v>
      </c>
      <c r="Q17" s="16">
        <f>SUM(Q18:Q19)</f>
        <v>0.3</v>
      </c>
      <c r="R17" s="13">
        <f t="shared" si="5"/>
        <v>2.4</v>
      </c>
      <c r="S17" s="16">
        <f>SUM(S18:S19)</f>
        <v>2.1</v>
      </c>
      <c r="T17" s="16">
        <f>SUM(T18:T19)</f>
        <v>0.3</v>
      </c>
      <c r="U17" s="13">
        <f t="shared" si="6"/>
        <v>2.4</v>
      </c>
      <c r="V17" s="16">
        <f>SUM(V18:V19)</f>
        <v>1.8</v>
      </c>
      <c r="W17" s="16">
        <f>SUM(W18:W19)</f>
        <v>0.3</v>
      </c>
      <c r="X17" s="13">
        <f t="shared" si="7"/>
        <v>2.1</v>
      </c>
      <c r="Y17" s="16">
        <f>SUM(Y18:Y19)</f>
        <v>2.8</v>
      </c>
      <c r="Z17" s="16">
        <f>SUM(Z18:Z19)</f>
        <v>0.3</v>
      </c>
      <c r="AA17" s="13">
        <f t="shared" si="8"/>
        <v>3.0999999999999996</v>
      </c>
      <c r="AB17" s="16">
        <f>SUM(AB18:AB19)</f>
        <v>3.3</v>
      </c>
      <c r="AC17" s="16">
        <f>SUM(AC18:AC19)</f>
        <v>0.2</v>
      </c>
      <c r="AD17" s="13">
        <f t="shared" si="9"/>
        <v>3.5</v>
      </c>
      <c r="AE17" s="16">
        <f>SUM(AE18:AE19)</f>
        <v>2.6</v>
      </c>
      <c r="AF17" s="16">
        <f>SUM(AF18:AF19)</f>
        <v>0.3</v>
      </c>
      <c r="AG17" s="13">
        <f t="shared" si="10"/>
        <v>2.9</v>
      </c>
      <c r="AH17" s="16">
        <f>SUM(AH18:AH19)</f>
        <v>2.1</v>
      </c>
      <c r="AI17" s="16">
        <f>SUM(AI18:AI19)</f>
        <v>0.2</v>
      </c>
      <c r="AJ17" s="13">
        <f t="shared" si="11"/>
        <v>2.3000000000000003</v>
      </c>
      <c r="AK17" s="16">
        <f>SUM(AK18:AK19)</f>
        <v>2.6</v>
      </c>
      <c r="AL17" s="16">
        <f>SUM(AL18:AL19)</f>
        <v>0.2</v>
      </c>
      <c r="AM17" s="13">
        <f t="shared" si="12"/>
        <v>2.8000000000000003</v>
      </c>
      <c r="AN17" s="13">
        <f t="shared" si="13"/>
        <v>26.600000000000005</v>
      </c>
      <c r="AO17" s="13">
        <f t="shared" si="13"/>
        <v>3.3000000000000003</v>
      </c>
      <c r="AP17" s="16">
        <f aca="true" t="shared" si="14" ref="AP17:AP22">SUM(AN17:AO17)</f>
        <v>29.900000000000006</v>
      </c>
      <c r="AQ17" s="37" t="s">
        <v>108</v>
      </c>
      <c r="AR17" s="38"/>
      <c r="AS17" s="17"/>
    </row>
    <row r="18" spans="1:45" ht="12.75">
      <c r="A18" s="14"/>
      <c r="B18" s="19"/>
      <c r="C18" s="20" t="s">
        <v>24</v>
      </c>
      <c r="D18" s="16">
        <v>2.6</v>
      </c>
      <c r="E18" s="16">
        <v>0</v>
      </c>
      <c r="F18" s="16">
        <f t="shared" si="1"/>
        <v>2.6</v>
      </c>
      <c r="G18" s="16">
        <v>2.3</v>
      </c>
      <c r="H18" s="16">
        <v>0</v>
      </c>
      <c r="I18" s="16">
        <f t="shared" si="2"/>
        <v>2.3</v>
      </c>
      <c r="J18" s="16">
        <v>1.2</v>
      </c>
      <c r="K18" s="16">
        <v>0</v>
      </c>
      <c r="L18" s="16">
        <f t="shared" si="3"/>
        <v>1.2</v>
      </c>
      <c r="M18" s="16">
        <v>1.1</v>
      </c>
      <c r="N18" s="16">
        <v>0</v>
      </c>
      <c r="O18" s="16">
        <f t="shared" si="4"/>
        <v>1.1</v>
      </c>
      <c r="P18" s="16">
        <v>2.1</v>
      </c>
      <c r="Q18" s="16">
        <v>0</v>
      </c>
      <c r="R18" s="16">
        <f t="shared" si="5"/>
        <v>2.1</v>
      </c>
      <c r="S18" s="16">
        <v>2.1</v>
      </c>
      <c r="T18" s="16">
        <v>0</v>
      </c>
      <c r="U18" s="16">
        <f t="shared" si="6"/>
        <v>2.1</v>
      </c>
      <c r="V18" s="16">
        <v>1.8</v>
      </c>
      <c r="W18" s="16">
        <v>0</v>
      </c>
      <c r="X18" s="16">
        <f t="shared" si="7"/>
        <v>1.8</v>
      </c>
      <c r="Y18" s="16">
        <v>2.8</v>
      </c>
      <c r="Z18" s="16">
        <v>0</v>
      </c>
      <c r="AA18" s="16">
        <f t="shared" si="8"/>
        <v>2.8</v>
      </c>
      <c r="AB18" s="16">
        <v>3.3</v>
      </c>
      <c r="AC18" s="16">
        <v>0</v>
      </c>
      <c r="AD18" s="16">
        <f t="shared" si="9"/>
        <v>3.3</v>
      </c>
      <c r="AE18" s="16">
        <v>2.6</v>
      </c>
      <c r="AF18" s="16">
        <v>0</v>
      </c>
      <c r="AG18" s="16">
        <f t="shared" si="10"/>
        <v>2.6</v>
      </c>
      <c r="AH18" s="16">
        <v>2.1</v>
      </c>
      <c r="AI18" s="16">
        <v>0</v>
      </c>
      <c r="AJ18" s="16">
        <f t="shared" si="11"/>
        <v>2.1</v>
      </c>
      <c r="AK18" s="16">
        <v>2.6</v>
      </c>
      <c r="AL18" s="16">
        <v>0</v>
      </c>
      <c r="AM18" s="16">
        <f t="shared" si="12"/>
        <v>2.6</v>
      </c>
      <c r="AN18" s="16">
        <f t="shared" si="13"/>
        <v>26.600000000000005</v>
      </c>
      <c r="AO18" s="16">
        <f t="shared" si="13"/>
        <v>0</v>
      </c>
      <c r="AP18" s="16">
        <f t="shared" si="14"/>
        <v>26.600000000000005</v>
      </c>
      <c r="AQ18" s="21" t="s">
        <v>25</v>
      </c>
      <c r="AR18" s="19"/>
      <c r="AS18" s="17"/>
    </row>
    <row r="19" spans="1:45" ht="12.75">
      <c r="A19" s="14"/>
      <c r="B19" s="19"/>
      <c r="C19" s="22" t="s">
        <v>26</v>
      </c>
      <c r="D19" s="18">
        <v>0</v>
      </c>
      <c r="E19" s="18">
        <v>0.2</v>
      </c>
      <c r="F19" s="18">
        <f t="shared" si="1"/>
        <v>0.2</v>
      </c>
      <c r="G19" s="18">
        <v>0</v>
      </c>
      <c r="H19" s="18">
        <v>0.4</v>
      </c>
      <c r="I19" s="18">
        <f t="shared" si="2"/>
        <v>0.4</v>
      </c>
      <c r="J19" s="18">
        <v>0</v>
      </c>
      <c r="K19" s="18">
        <v>0.4</v>
      </c>
      <c r="L19" s="18">
        <f t="shared" si="3"/>
        <v>0.4</v>
      </c>
      <c r="M19" s="18">
        <v>0</v>
      </c>
      <c r="N19" s="18">
        <v>0.2</v>
      </c>
      <c r="O19" s="18">
        <f t="shared" si="4"/>
        <v>0.2</v>
      </c>
      <c r="P19" s="18">
        <v>0</v>
      </c>
      <c r="Q19" s="18">
        <v>0.3</v>
      </c>
      <c r="R19" s="18">
        <f t="shared" si="5"/>
        <v>0.3</v>
      </c>
      <c r="S19" s="18">
        <v>0</v>
      </c>
      <c r="T19" s="18">
        <v>0.3</v>
      </c>
      <c r="U19" s="18">
        <f t="shared" si="6"/>
        <v>0.3</v>
      </c>
      <c r="V19" s="18">
        <v>0</v>
      </c>
      <c r="W19" s="18">
        <v>0.3</v>
      </c>
      <c r="X19" s="18">
        <f t="shared" si="7"/>
        <v>0.3</v>
      </c>
      <c r="Y19" s="18">
        <v>0</v>
      </c>
      <c r="Z19" s="18">
        <v>0.3</v>
      </c>
      <c r="AA19" s="18">
        <f t="shared" si="8"/>
        <v>0.3</v>
      </c>
      <c r="AB19" s="18">
        <v>0</v>
      </c>
      <c r="AC19" s="18">
        <v>0.2</v>
      </c>
      <c r="AD19" s="18">
        <f t="shared" si="9"/>
        <v>0.2</v>
      </c>
      <c r="AE19" s="18">
        <v>0</v>
      </c>
      <c r="AF19" s="18">
        <v>0.3</v>
      </c>
      <c r="AG19" s="18">
        <f t="shared" si="10"/>
        <v>0.3</v>
      </c>
      <c r="AH19" s="18">
        <v>0</v>
      </c>
      <c r="AI19" s="18">
        <v>0.2</v>
      </c>
      <c r="AJ19" s="18">
        <f t="shared" si="11"/>
        <v>0.2</v>
      </c>
      <c r="AK19" s="18">
        <v>0</v>
      </c>
      <c r="AL19" s="18">
        <v>0.2</v>
      </c>
      <c r="AM19" s="18">
        <f t="shared" si="12"/>
        <v>0.2</v>
      </c>
      <c r="AN19" s="23">
        <f t="shared" si="13"/>
        <v>0</v>
      </c>
      <c r="AO19" s="23">
        <f t="shared" si="13"/>
        <v>3.3000000000000003</v>
      </c>
      <c r="AP19" s="18">
        <f t="shared" si="14"/>
        <v>3.3000000000000003</v>
      </c>
      <c r="AQ19" s="24" t="s">
        <v>27</v>
      </c>
      <c r="AR19" s="19"/>
      <c r="AS19" s="17"/>
    </row>
    <row r="20" spans="1:45" ht="12.75">
      <c r="A20" s="14"/>
      <c r="B20" s="41" t="s">
        <v>28</v>
      </c>
      <c r="C20" s="42"/>
      <c r="D20" s="16">
        <v>0</v>
      </c>
      <c r="E20" s="16">
        <v>0</v>
      </c>
      <c r="F20" s="23">
        <f t="shared" si="1"/>
        <v>0</v>
      </c>
      <c r="G20" s="16">
        <v>0</v>
      </c>
      <c r="H20" s="16">
        <v>0</v>
      </c>
      <c r="I20" s="23">
        <f t="shared" si="2"/>
        <v>0</v>
      </c>
      <c r="J20" s="16">
        <v>0</v>
      </c>
      <c r="K20" s="16">
        <v>0</v>
      </c>
      <c r="L20" s="23">
        <f t="shared" si="3"/>
        <v>0</v>
      </c>
      <c r="M20" s="16">
        <v>0</v>
      </c>
      <c r="N20" s="16">
        <v>0</v>
      </c>
      <c r="O20" s="23">
        <f t="shared" si="4"/>
        <v>0</v>
      </c>
      <c r="P20" s="16">
        <v>0</v>
      </c>
      <c r="Q20" s="16">
        <v>0</v>
      </c>
      <c r="R20" s="23">
        <f t="shared" si="5"/>
        <v>0</v>
      </c>
      <c r="S20" s="16">
        <v>0</v>
      </c>
      <c r="T20" s="16">
        <v>0</v>
      </c>
      <c r="U20" s="23">
        <f t="shared" si="6"/>
        <v>0</v>
      </c>
      <c r="V20" s="16">
        <v>0</v>
      </c>
      <c r="W20" s="16">
        <v>0</v>
      </c>
      <c r="X20" s="23">
        <f t="shared" si="7"/>
        <v>0</v>
      </c>
      <c r="Y20" s="16">
        <v>0</v>
      </c>
      <c r="Z20" s="16">
        <v>0</v>
      </c>
      <c r="AA20" s="23">
        <f t="shared" si="8"/>
        <v>0</v>
      </c>
      <c r="AB20" s="16">
        <v>0</v>
      </c>
      <c r="AC20" s="16">
        <v>0</v>
      </c>
      <c r="AD20" s="23">
        <f t="shared" si="9"/>
        <v>0</v>
      </c>
      <c r="AE20" s="16">
        <v>0</v>
      </c>
      <c r="AF20" s="16">
        <v>0</v>
      </c>
      <c r="AG20" s="23">
        <f t="shared" si="10"/>
        <v>0</v>
      </c>
      <c r="AH20" s="16">
        <v>0</v>
      </c>
      <c r="AI20" s="16">
        <v>0</v>
      </c>
      <c r="AJ20" s="23">
        <f t="shared" si="11"/>
        <v>0</v>
      </c>
      <c r="AK20" s="16">
        <v>0</v>
      </c>
      <c r="AL20" s="16">
        <v>0</v>
      </c>
      <c r="AM20" s="23">
        <f t="shared" si="12"/>
        <v>0</v>
      </c>
      <c r="AN20" s="16">
        <f t="shared" si="13"/>
        <v>0</v>
      </c>
      <c r="AO20" s="16">
        <f t="shared" si="13"/>
        <v>0</v>
      </c>
      <c r="AP20" s="23">
        <f t="shared" si="14"/>
        <v>0</v>
      </c>
      <c r="AQ20" s="77" t="s">
        <v>29</v>
      </c>
      <c r="AR20" s="78"/>
      <c r="AS20" s="17"/>
    </row>
    <row r="21" spans="1:45" ht="12.75">
      <c r="A21" s="14"/>
      <c r="B21" s="41" t="s">
        <v>30</v>
      </c>
      <c r="C21" s="42"/>
      <c r="D21" s="23">
        <v>0</v>
      </c>
      <c r="E21" s="23">
        <v>0.3</v>
      </c>
      <c r="F21" s="23">
        <f t="shared" si="1"/>
        <v>0.3</v>
      </c>
      <c r="G21" s="23">
        <v>0</v>
      </c>
      <c r="H21" s="23">
        <v>0.3</v>
      </c>
      <c r="I21" s="23">
        <f t="shared" si="2"/>
        <v>0.3</v>
      </c>
      <c r="J21" s="23">
        <v>0</v>
      </c>
      <c r="K21" s="23">
        <v>0.4</v>
      </c>
      <c r="L21" s="23">
        <f t="shared" si="3"/>
        <v>0.4</v>
      </c>
      <c r="M21" s="23">
        <v>0</v>
      </c>
      <c r="N21" s="23">
        <v>0.6</v>
      </c>
      <c r="O21" s="23">
        <f t="shared" si="4"/>
        <v>0.6</v>
      </c>
      <c r="P21" s="23">
        <v>0.2</v>
      </c>
      <c r="Q21" s="23">
        <v>0.4</v>
      </c>
      <c r="R21" s="23">
        <f t="shared" si="5"/>
        <v>0.6000000000000001</v>
      </c>
      <c r="S21" s="23">
        <v>0</v>
      </c>
      <c r="T21" s="23">
        <v>0.6</v>
      </c>
      <c r="U21" s="23">
        <f t="shared" si="6"/>
        <v>0.6</v>
      </c>
      <c r="V21" s="23">
        <v>0</v>
      </c>
      <c r="W21" s="23">
        <v>0.5</v>
      </c>
      <c r="X21" s="23">
        <f t="shared" si="7"/>
        <v>0.5</v>
      </c>
      <c r="Y21" s="23">
        <v>0</v>
      </c>
      <c r="Z21" s="23">
        <v>0.1</v>
      </c>
      <c r="AA21" s="23">
        <f t="shared" si="8"/>
        <v>0.1</v>
      </c>
      <c r="AB21" s="23">
        <v>0.1</v>
      </c>
      <c r="AC21" s="23">
        <v>0.2</v>
      </c>
      <c r="AD21" s="23">
        <f t="shared" si="9"/>
        <v>0.30000000000000004</v>
      </c>
      <c r="AE21" s="23">
        <v>0</v>
      </c>
      <c r="AF21" s="23">
        <v>0.1</v>
      </c>
      <c r="AG21" s="23">
        <f t="shared" si="10"/>
        <v>0.1</v>
      </c>
      <c r="AH21" s="23">
        <v>0</v>
      </c>
      <c r="AI21" s="23">
        <v>0.1</v>
      </c>
      <c r="AJ21" s="23">
        <f t="shared" si="11"/>
        <v>0.1</v>
      </c>
      <c r="AK21" s="23">
        <v>0</v>
      </c>
      <c r="AL21" s="23">
        <v>0.1</v>
      </c>
      <c r="AM21" s="23">
        <f t="shared" si="12"/>
        <v>0.1</v>
      </c>
      <c r="AN21" s="23">
        <f t="shared" si="13"/>
        <v>0.30000000000000004</v>
      </c>
      <c r="AO21" s="23">
        <f t="shared" si="13"/>
        <v>3.7000000000000006</v>
      </c>
      <c r="AP21" s="23">
        <f t="shared" si="14"/>
        <v>4.000000000000001</v>
      </c>
      <c r="AQ21" s="77" t="s">
        <v>31</v>
      </c>
      <c r="AR21" s="78"/>
      <c r="AS21" s="17"/>
    </row>
    <row r="22" spans="1:45" ht="12.75">
      <c r="A22" s="14"/>
      <c r="B22" s="47" t="s">
        <v>32</v>
      </c>
      <c r="C22" s="48"/>
      <c r="D22" s="18">
        <v>0</v>
      </c>
      <c r="E22" s="18">
        <v>0</v>
      </c>
      <c r="F22" s="18">
        <f t="shared" si="1"/>
        <v>0</v>
      </c>
      <c r="G22" s="18">
        <v>0</v>
      </c>
      <c r="H22" s="18">
        <v>0</v>
      </c>
      <c r="I22" s="18">
        <f t="shared" si="2"/>
        <v>0</v>
      </c>
      <c r="J22" s="18">
        <v>0</v>
      </c>
      <c r="K22" s="18">
        <v>0</v>
      </c>
      <c r="L22" s="18">
        <f t="shared" si="3"/>
        <v>0</v>
      </c>
      <c r="M22" s="18">
        <v>0.1</v>
      </c>
      <c r="N22" s="18">
        <v>1.1</v>
      </c>
      <c r="O22" s="18">
        <f t="shared" si="4"/>
        <v>1.2000000000000002</v>
      </c>
      <c r="P22" s="18">
        <v>0</v>
      </c>
      <c r="Q22" s="18">
        <v>0.1</v>
      </c>
      <c r="R22" s="18">
        <f t="shared" si="5"/>
        <v>0.1</v>
      </c>
      <c r="S22" s="18">
        <v>0</v>
      </c>
      <c r="T22" s="18">
        <v>0.1</v>
      </c>
      <c r="U22" s="18">
        <f t="shared" si="6"/>
        <v>0.1</v>
      </c>
      <c r="V22" s="18">
        <v>0</v>
      </c>
      <c r="W22" s="18">
        <v>0</v>
      </c>
      <c r="X22" s="18">
        <f t="shared" si="7"/>
        <v>0</v>
      </c>
      <c r="Y22" s="18">
        <v>0</v>
      </c>
      <c r="Z22" s="18">
        <v>0.3</v>
      </c>
      <c r="AA22" s="18">
        <f t="shared" si="8"/>
        <v>0.3</v>
      </c>
      <c r="AB22" s="18">
        <v>0.5</v>
      </c>
      <c r="AC22" s="18">
        <v>0.2</v>
      </c>
      <c r="AD22" s="18">
        <f t="shared" si="9"/>
        <v>0.7</v>
      </c>
      <c r="AE22" s="18">
        <v>0</v>
      </c>
      <c r="AF22" s="18">
        <v>0</v>
      </c>
      <c r="AG22" s="18">
        <f t="shared" si="10"/>
        <v>0</v>
      </c>
      <c r="AH22" s="18">
        <v>0</v>
      </c>
      <c r="AI22" s="18">
        <v>0</v>
      </c>
      <c r="AJ22" s="18">
        <f t="shared" si="11"/>
        <v>0</v>
      </c>
      <c r="AK22" s="18">
        <v>0</v>
      </c>
      <c r="AL22" s="18">
        <v>0</v>
      </c>
      <c r="AM22" s="18">
        <f t="shared" si="12"/>
        <v>0</v>
      </c>
      <c r="AN22" s="18">
        <f t="shared" si="13"/>
        <v>0.6</v>
      </c>
      <c r="AO22" s="18">
        <f t="shared" si="13"/>
        <v>1.8000000000000003</v>
      </c>
      <c r="AP22" s="18">
        <f t="shared" si="14"/>
        <v>2.4000000000000004</v>
      </c>
      <c r="AQ22" s="39" t="s">
        <v>33</v>
      </c>
      <c r="AR22" s="40"/>
      <c r="AS22" s="17"/>
    </row>
    <row r="23" spans="1:45" ht="12.75">
      <c r="A23" s="14"/>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7"/>
    </row>
    <row r="24" spans="1:45" ht="12.75">
      <c r="A24" s="49" t="s">
        <v>34</v>
      </c>
      <c r="B24" s="50"/>
      <c r="C24" s="51"/>
      <c r="D24" s="13">
        <f>SUM(D25:D26)</f>
        <v>0</v>
      </c>
      <c r="E24" s="13">
        <f>SUM(E25:E26)</f>
        <v>0</v>
      </c>
      <c r="F24" s="13">
        <f>SUM(D24:E24)</f>
        <v>0</v>
      </c>
      <c r="G24" s="13">
        <f>SUM(G25:G26)</f>
        <v>0</v>
      </c>
      <c r="H24" s="13">
        <f>SUM(H25:H26)</f>
        <v>0</v>
      </c>
      <c r="I24" s="13">
        <f>SUM(G24:H24)</f>
        <v>0</v>
      </c>
      <c r="J24" s="13">
        <f>SUM(J25:J26)</f>
        <v>0</v>
      </c>
      <c r="K24" s="13">
        <f>SUM(K25:K26)</f>
        <v>0</v>
      </c>
      <c r="L24" s="13">
        <f>SUM(J24:K24)</f>
        <v>0</v>
      </c>
      <c r="M24" s="13">
        <f>SUM(M25:M26)</f>
        <v>0</v>
      </c>
      <c r="N24" s="13">
        <f>SUM(N25:N26)</f>
        <v>0</v>
      </c>
      <c r="O24" s="13">
        <f>SUM(M24:N24)</f>
        <v>0</v>
      </c>
      <c r="P24" s="13">
        <f>SUM(P25:P26)</f>
        <v>0</v>
      </c>
      <c r="Q24" s="13">
        <f>SUM(Q25:Q26)</f>
        <v>0</v>
      </c>
      <c r="R24" s="13">
        <f>SUM(P24:Q24)</f>
        <v>0</v>
      </c>
      <c r="S24" s="13">
        <f>SUM(S25:S26)</f>
        <v>0</v>
      </c>
      <c r="T24" s="13">
        <f>SUM(T25:T26)</f>
        <v>0</v>
      </c>
      <c r="U24" s="13">
        <f>SUM(S24:T24)</f>
        <v>0</v>
      </c>
      <c r="V24" s="13">
        <f>SUM(V25:V26)</f>
        <v>0</v>
      </c>
      <c r="W24" s="13">
        <f>SUM(W25:W26)</f>
        <v>0</v>
      </c>
      <c r="X24" s="13">
        <f>SUM(V24:W24)</f>
        <v>0</v>
      </c>
      <c r="Y24" s="13">
        <f>SUM(Y25:Y26)</f>
        <v>0</v>
      </c>
      <c r="Z24" s="13">
        <f>SUM(Z25:Z26)</f>
        <v>0</v>
      </c>
      <c r="AA24" s="13">
        <f>SUM(Y24:Z24)</f>
        <v>0</v>
      </c>
      <c r="AB24" s="13">
        <f>SUM(AB25:AB26)</f>
        <v>0</v>
      </c>
      <c r="AC24" s="13">
        <f>SUM(AC25:AC26)</f>
        <v>0</v>
      </c>
      <c r="AD24" s="13">
        <f>SUM(AB24:AC24)</f>
        <v>0</v>
      </c>
      <c r="AE24" s="13">
        <f>SUM(AE25:AE26)</f>
        <v>0</v>
      </c>
      <c r="AF24" s="13">
        <f>SUM(AF25:AF26)</f>
        <v>0</v>
      </c>
      <c r="AG24" s="13">
        <f>SUM(AE24:AF24)</f>
        <v>0</v>
      </c>
      <c r="AH24" s="13">
        <f>SUM(AH25:AH26)</f>
        <v>0</v>
      </c>
      <c r="AI24" s="13">
        <f>SUM(AI25:AI26)</f>
        <v>0</v>
      </c>
      <c r="AJ24" s="13">
        <f>SUM(AH24:AI24)</f>
        <v>0</v>
      </c>
      <c r="AK24" s="13">
        <f>SUM(AK25:AK26)</f>
        <v>0</v>
      </c>
      <c r="AL24" s="13">
        <f>SUM(AL25:AL26)</f>
        <v>0</v>
      </c>
      <c r="AM24" s="13">
        <f>SUM(AK24:AL24)</f>
        <v>0</v>
      </c>
      <c r="AN24" s="13">
        <f aca="true" t="shared" si="15" ref="AN24:AO26">SUM(D24+G24+J24+M24+P24+S24+V24+Y24+AB24+AE24+AH24+AK24)</f>
        <v>0</v>
      </c>
      <c r="AO24" s="13">
        <f t="shared" si="15"/>
        <v>0</v>
      </c>
      <c r="AP24" s="16">
        <f>SUM(AN24:AO24)</f>
        <v>0</v>
      </c>
      <c r="AQ24" s="52" t="s">
        <v>35</v>
      </c>
      <c r="AR24" s="53"/>
      <c r="AS24" s="54"/>
    </row>
    <row r="25" spans="1:45" ht="12.75" customHeight="1">
      <c r="A25" s="14"/>
      <c r="B25" s="45" t="s">
        <v>71</v>
      </c>
      <c r="C25" s="46"/>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f t="shared" si="15"/>
        <v>0</v>
      </c>
      <c r="AO25" s="16">
        <f t="shared" si="15"/>
        <v>0</v>
      </c>
      <c r="AP25" s="16">
        <f>SUM(AN25:AO25)</f>
        <v>0</v>
      </c>
      <c r="AQ25" s="37" t="s">
        <v>94</v>
      </c>
      <c r="AR25" s="38"/>
      <c r="AS25" s="17"/>
    </row>
    <row r="26" spans="1:45" ht="12.75">
      <c r="A26" s="14"/>
      <c r="B26" s="47" t="s">
        <v>95</v>
      </c>
      <c r="C26" s="48"/>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f t="shared" si="15"/>
        <v>0</v>
      </c>
      <c r="AO26" s="18">
        <f t="shared" si="15"/>
        <v>0</v>
      </c>
      <c r="AP26" s="18">
        <f>SUM(AN26:AO26)</f>
        <v>0</v>
      </c>
      <c r="AQ26" s="39" t="s">
        <v>96</v>
      </c>
      <c r="AR26" s="40"/>
      <c r="AS26" s="17"/>
    </row>
    <row r="27" spans="1:45" ht="12.75">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7"/>
    </row>
    <row r="28" spans="1:45" ht="12.75">
      <c r="A28" s="49" t="s">
        <v>36</v>
      </c>
      <c r="B28" s="50"/>
      <c r="C28" s="51"/>
      <c r="D28" s="13">
        <f>SUM(D29:D30)</f>
        <v>0</v>
      </c>
      <c r="E28" s="13">
        <f>SUM(E29:E30)</f>
        <v>0.1</v>
      </c>
      <c r="F28" s="13">
        <f>SUM(D28:E28)</f>
        <v>0.1</v>
      </c>
      <c r="G28" s="13">
        <f>SUM(G29:G30)</f>
        <v>0</v>
      </c>
      <c r="H28" s="13">
        <f>SUM(H29:H30)</f>
        <v>-0.1</v>
      </c>
      <c r="I28" s="13">
        <f>SUM(G28:H28)</f>
        <v>-0.1</v>
      </c>
      <c r="J28" s="13">
        <f>SUM(J29:J30)</f>
        <v>0</v>
      </c>
      <c r="K28" s="13">
        <f>SUM(K29:K30)</f>
        <v>0</v>
      </c>
      <c r="L28" s="13">
        <f>SUM(J28:K28)</f>
        <v>0</v>
      </c>
      <c r="M28" s="13">
        <f>SUM(M29:M30)</f>
        <v>0</v>
      </c>
      <c r="N28" s="13">
        <f>SUM(N29:N30)</f>
        <v>0.2</v>
      </c>
      <c r="O28" s="13">
        <f>SUM(M28:N28)</f>
        <v>0.2</v>
      </c>
      <c r="P28" s="13">
        <f>SUM(P29:P30)</f>
        <v>0.1</v>
      </c>
      <c r="Q28" s="13">
        <f>SUM(Q29:Q30)</f>
        <v>0.1</v>
      </c>
      <c r="R28" s="13">
        <f>SUM(P28:Q28)</f>
        <v>0.2</v>
      </c>
      <c r="S28" s="13">
        <f>SUM(S29:S30)</f>
        <v>0.2</v>
      </c>
      <c r="T28" s="13">
        <f>SUM(T29:T30)</f>
        <v>-0.2</v>
      </c>
      <c r="U28" s="13">
        <f>SUM(S28:T28)</f>
        <v>0</v>
      </c>
      <c r="V28" s="13">
        <f>SUM(V29:V30)</f>
        <v>0.1</v>
      </c>
      <c r="W28" s="13">
        <f>SUM(W29:W30)</f>
        <v>-0.2</v>
      </c>
      <c r="X28" s="13">
        <f>SUM(V28:W28)</f>
        <v>-0.1</v>
      </c>
      <c r="Y28" s="13">
        <f>SUM(Y29:Y30)</f>
        <v>0.3</v>
      </c>
      <c r="Z28" s="13">
        <f>SUM(Z29:Z30)</f>
        <v>-0.3</v>
      </c>
      <c r="AA28" s="13">
        <f>SUM(Y28:Z28)</f>
        <v>0</v>
      </c>
      <c r="AB28" s="13">
        <f>SUM(AB29:AB30)</f>
        <v>0.2</v>
      </c>
      <c r="AC28" s="13">
        <f>SUM(AC29:AC30)</f>
        <v>-0.2</v>
      </c>
      <c r="AD28" s="13">
        <f>SUM(AB28:AC28)</f>
        <v>0</v>
      </c>
      <c r="AE28" s="13">
        <f>SUM(AE29:AE30)</f>
        <v>0.2</v>
      </c>
      <c r="AF28" s="13">
        <f>SUM(AF29:AF30)</f>
        <v>-0.3</v>
      </c>
      <c r="AG28" s="13">
        <f>SUM(AE28:AF28)</f>
        <v>-0.09999999999999998</v>
      </c>
      <c r="AH28" s="13">
        <f>SUM(AH29:AH30)</f>
        <v>0.2</v>
      </c>
      <c r="AI28" s="13">
        <f>SUM(AI29:AI30)</f>
        <v>0</v>
      </c>
      <c r="AJ28" s="13">
        <f>SUM(AH28:AI28)</f>
        <v>0.2</v>
      </c>
      <c r="AK28" s="13">
        <f>SUM(AK29:AK30)</f>
        <v>0.1</v>
      </c>
      <c r="AL28" s="13">
        <f>SUM(AL29:AL30)</f>
        <v>-0.1</v>
      </c>
      <c r="AM28" s="13">
        <f>SUM(AK28:AL28)</f>
        <v>0</v>
      </c>
      <c r="AN28" s="13">
        <f aca="true" t="shared" si="16" ref="AN28:AO30">SUM(D28+G28+J28+M28+P28+S28+V28+Y28+AB28+AE28+AH28+AK28)</f>
        <v>1.4</v>
      </c>
      <c r="AO28" s="13">
        <f t="shared" si="16"/>
        <v>-0.9999999999999999</v>
      </c>
      <c r="AP28" s="13">
        <f>SUM(AN28:AO28)</f>
        <v>0.4</v>
      </c>
      <c r="AQ28" s="52" t="s">
        <v>37</v>
      </c>
      <c r="AR28" s="53"/>
      <c r="AS28" s="54"/>
    </row>
    <row r="29" spans="1:45" ht="12.75">
      <c r="A29" s="14"/>
      <c r="B29" s="45" t="s">
        <v>87</v>
      </c>
      <c r="C29" s="46"/>
      <c r="D29" s="16">
        <v>0</v>
      </c>
      <c r="E29" s="23">
        <v>0</v>
      </c>
      <c r="F29" s="16">
        <f>SUM(D29:E29)</f>
        <v>0</v>
      </c>
      <c r="G29" s="16">
        <v>0</v>
      </c>
      <c r="H29" s="23">
        <v>0</v>
      </c>
      <c r="I29" s="16">
        <f>SUM(G29:H29)</f>
        <v>0</v>
      </c>
      <c r="J29" s="16">
        <v>0</v>
      </c>
      <c r="K29" s="23">
        <v>0</v>
      </c>
      <c r="L29" s="16">
        <f>SUM(J29:K29)</f>
        <v>0</v>
      </c>
      <c r="M29" s="16">
        <v>0</v>
      </c>
      <c r="N29" s="23">
        <v>0.1</v>
      </c>
      <c r="O29" s="16">
        <f>SUM(M29:N29)</f>
        <v>0.1</v>
      </c>
      <c r="P29" s="16">
        <v>0.1</v>
      </c>
      <c r="Q29" s="23">
        <v>0</v>
      </c>
      <c r="R29" s="16">
        <f>SUM(P29:Q29)</f>
        <v>0.1</v>
      </c>
      <c r="S29" s="16">
        <v>0</v>
      </c>
      <c r="T29" s="23">
        <v>0</v>
      </c>
      <c r="U29" s="16">
        <f>SUM(S29:T29)</f>
        <v>0</v>
      </c>
      <c r="V29" s="16">
        <v>0</v>
      </c>
      <c r="W29" s="23">
        <v>0</v>
      </c>
      <c r="X29" s="16">
        <f>SUM(V29:W29)</f>
        <v>0</v>
      </c>
      <c r="Y29" s="16">
        <v>0</v>
      </c>
      <c r="Z29" s="23">
        <v>0</v>
      </c>
      <c r="AA29" s="16">
        <f>SUM(Y29:Z29)</f>
        <v>0</v>
      </c>
      <c r="AB29" s="16">
        <v>0</v>
      </c>
      <c r="AC29" s="23">
        <v>0</v>
      </c>
      <c r="AD29" s="16">
        <f>SUM(AB29:AC29)</f>
        <v>0</v>
      </c>
      <c r="AE29" s="16">
        <v>0</v>
      </c>
      <c r="AF29" s="23">
        <v>0</v>
      </c>
      <c r="AG29" s="16">
        <f>SUM(AE29:AF29)</f>
        <v>0</v>
      </c>
      <c r="AH29" s="16">
        <v>0.1</v>
      </c>
      <c r="AI29" s="23">
        <v>0</v>
      </c>
      <c r="AJ29" s="16">
        <f>SUM(AH29:AI29)</f>
        <v>0.1</v>
      </c>
      <c r="AK29" s="16">
        <v>0</v>
      </c>
      <c r="AL29" s="23">
        <v>0</v>
      </c>
      <c r="AM29" s="16">
        <f>SUM(AK29:AL29)</f>
        <v>0</v>
      </c>
      <c r="AN29" s="16">
        <f t="shared" si="16"/>
        <v>0.2</v>
      </c>
      <c r="AO29" s="16">
        <f t="shared" si="16"/>
        <v>0.1</v>
      </c>
      <c r="AP29" s="16">
        <f>SUM(AN29:AO29)</f>
        <v>0.30000000000000004</v>
      </c>
      <c r="AQ29" s="37" t="s">
        <v>88</v>
      </c>
      <c r="AR29" s="38"/>
      <c r="AS29" s="17"/>
    </row>
    <row r="30" spans="1:45" ht="12.75" customHeight="1">
      <c r="A30" s="14"/>
      <c r="B30" s="47" t="s">
        <v>97</v>
      </c>
      <c r="C30" s="48"/>
      <c r="D30" s="18">
        <v>0</v>
      </c>
      <c r="E30" s="18">
        <v>0.1</v>
      </c>
      <c r="F30" s="18">
        <f>SUM(D30:E30)</f>
        <v>0.1</v>
      </c>
      <c r="G30" s="18">
        <v>0</v>
      </c>
      <c r="H30" s="18">
        <v>-0.1</v>
      </c>
      <c r="I30" s="18">
        <f>SUM(G30:H30)</f>
        <v>-0.1</v>
      </c>
      <c r="J30" s="18">
        <v>0</v>
      </c>
      <c r="K30" s="18">
        <v>0</v>
      </c>
      <c r="L30" s="18">
        <f>SUM(J30:K30)</f>
        <v>0</v>
      </c>
      <c r="M30" s="18">
        <v>0</v>
      </c>
      <c r="N30" s="18">
        <v>0.1</v>
      </c>
      <c r="O30" s="18">
        <f>SUM(M30:N30)</f>
        <v>0.1</v>
      </c>
      <c r="P30" s="18">
        <v>0</v>
      </c>
      <c r="Q30" s="18">
        <v>0.1</v>
      </c>
      <c r="R30" s="18">
        <f>SUM(P30:Q30)</f>
        <v>0.1</v>
      </c>
      <c r="S30" s="18">
        <v>0.2</v>
      </c>
      <c r="T30" s="18">
        <v>-0.2</v>
      </c>
      <c r="U30" s="18">
        <f>SUM(S30:T30)</f>
        <v>0</v>
      </c>
      <c r="V30" s="18">
        <v>0.1</v>
      </c>
      <c r="W30" s="18">
        <v>-0.2</v>
      </c>
      <c r="X30" s="18">
        <f>SUM(V30:W30)</f>
        <v>-0.1</v>
      </c>
      <c r="Y30" s="18">
        <v>0.3</v>
      </c>
      <c r="Z30" s="18">
        <v>-0.3</v>
      </c>
      <c r="AA30" s="18">
        <f>SUM(Y30:Z30)</f>
        <v>0</v>
      </c>
      <c r="AB30" s="18">
        <v>0.2</v>
      </c>
      <c r="AC30" s="18">
        <v>-0.2</v>
      </c>
      <c r="AD30" s="18">
        <f>SUM(AB30:AC30)</f>
        <v>0</v>
      </c>
      <c r="AE30" s="18">
        <v>0.2</v>
      </c>
      <c r="AF30" s="18">
        <v>-0.3</v>
      </c>
      <c r="AG30" s="18">
        <f>SUM(AE30:AF30)</f>
        <v>-0.09999999999999998</v>
      </c>
      <c r="AH30" s="18">
        <v>0.1</v>
      </c>
      <c r="AI30" s="18">
        <v>0</v>
      </c>
      <c r="AJ30" s="18">
        <f>SUM(AH30:AI30)</f>
        <v>0.1</v>
      </c>
      <c r="AK30" s="18">
        <v>0.1</v>
      </c>
      <c r="AL30" s="18">
        <v>-0.1</v>
      </c>
      <c r="AM30" s="18">
        <f>SUM(AK30:AL30)</f>
        <v>0</v>
      </c>
      <c r="AN30" s="23">
        <f t="shared" si="16"/>
        <v>1.2000000000000002</v>
      </c>
      <c r="AO30" s="23">
        <f t="shared" si="16"/>
        <v>-1.1</v>
      </c>
      <c r="AP30" s="18">
        <f>SUM(AN30:AO30)</f>
        <v>0.10000000000000009</v>
      </c>
      <c r="AQ30" s="39" t="s">
        <v>98</v>
      </c>
      <c r="AR30" s="40"/>
      <c r="AS30" s="17"/>
    </row>
    <row r="31" spans="1:45" ht="12.75" customHeight="1">
      <c r="A31" s="63"/>
      <c r="B31" s="64"/>
      <c r="C31" s="64"/>
      <c r="D31" s="73" t="s">
        <v>38</v>
      </c>
      <c r="E31" s="73"/>
      <c r="F31" s="73"/>
      <c r="G31" s="73" t="s">
        <v>55</v>
      </c>
      <c r="H31" s="73"/>
      <c r="I31" s="73"/>
      <c r="J31" s="73" t="s">
        <v>39</v>
      </c>
      <c r="K31" s="73"/>
      <c r="L31" s="73"/>
      <c r="M31" s="73" t="s">
        <v>56</v>
      </c>
      <c r="N31" s="73"/>
      <c r="O31" s="73"/>
      <c r="P31" s="73" t="s">
        <v>57</v>
      </c>
      <c r="Q31" s="73"/>
      <c r="R31" s="73"/>
      <c r="S31" s="73" t="s">
        <v>40</v>
      </c>
      <c r="T31" s="73"/>
      <c r="U31" s="73"/>
      <c r="V31" s="73" t="s">
        <v>58</v>
      </c>
      <c r="W31" s="73"/>
      <c r="X31" s="73"/>
      <c r="Y31" s="73" t="s">
        <v>41</v>
      </c>
      <c r="Z31" s="73"/>
      <c r="AA31" s="73"/>
      <c r="AB31" s="73" t="s">
        <v>59</v>
      </c>
      <c r="AC31" s="73"/>
      <c r="AD31" s="73"/>
      <c r="AE31" s="73" t="s">
        <v>54</v>
      </c>
      <c r="AF31" s="73"/>
      <c r="AG31" s="73"/>
      <c r="AH31" s="73" t="s">
        <v>74</v>
      </c>
      <c r="AI31" s="73"/>
      <c r="AJ31" s="73"/>
      <c r="AK31" s="73" t="s">
        <v>75</v>
      </c>
      <c r="AL31" s="73"/>
      <c r="AM31" s="73"/>
      <c r="AN31" s="73" t="s">
        <v>75</v>
      </c>
      <c r="AO31" s="73"/>
      <c r="AP31" s="73"/>
      <c r="AQ31" s="79"/>
      <c r="AR31" s="79"/>
      <c r="AS31" s="62"/>
    </row>
    <row r="32" spans="1:45" ht="12.75">
      <c r="A32" s="80" t="s">
        <v>42</v>
      </c>
      <c r="B32" s="81"/>
      <c r="C32" s="82"/>
      <c r="D32" s="13">
        <f>D10+D12-D16-D24-D28</f>
        <v>13.500000000000002</v>
      </c>
      <c r="E32" s="13">
        <f>E10+E12-E16-E24-E28</f>
        <v>1.4</v>
      </c>
      <c r="F32" s="13">
        <f>SUM(D32:E32)</f>
        <v>14.900000000000002</v>
      </c>
      <c r="G32" s="13">
        <f>G10+G12-G16-G24-G28</f>
        <v>13.200000000000003</v>
      </c>
      <c r="H32" s="13">
        <f>H10+H12-H16-H24-H28</f>
        <v>3.0000000000000004</v>
      </c>
      <c r="I32" s="13">
        <f>SUM(G32:H32)</f>
        <v>16.200000000000003</v>
      </c>
      <c r="J32" s="13">
        <f>J10+J12-J16-J24-J28</f>
        <v>12.100000000000003</v>
      </c>
      <c r="K32" s="13">
        <f>K10+K12-K16-K24-K28</f>
        <v>3.6000000000000005</v>
      </c>
      <c r="L32" s="13">
        <f>SUM(J32:K32)</f>
        <v>15.700000000000003</v>
      </c>
      <c r="M32" s="13">
        <f>M10+M12-M16-M24-M28</f>
        <v>10.900000000000002</v>
      </c>
      <c r="N32" s="13">
        <f>N10+N12-N16-N24-N28</f>
        <v>3.3999999999999995</v>
      </c>
      <c r="O32" s="13">
        <f>SUM(M32:N32)</f>
        <v>14.3</v>
      </c>
      <c r="P32" s="13">
        <f>P10+P12-P16-P24-P28</f>
        <v>8.500000000000002</v>
      </c>
      <c r="Q32" s="13">
        <f>Q10+Q12-Q16-Q24-Q28</f>
        <v>3.4</v>
      </c>
      <c r="R32" s="13">
        <f>SUM(P32:Q32)</f>
        <v>11.900000000000002</v>
      </c>
      <c r="S32" s="13">
        <f>S10+S12-S16-S24-S28</f>
        <v>6.200000000000002</v>
      </c>
      <c r="T32" s="13">
        <f>T10+T12-T16-T24-T28</f>
        <v>2.9</v>
      </c>
      <c r="U32" s="13">
        <f>SUM(S32:T32)</f>
        <v>9.100000000000001</v>
      </c>
      <c r="V32" s="13">
        <f>V10+V12-V16-V24-V28</f>
        <v>4.3000000000000025</v>
      </c>
      <c r="W32" s="13">
        <f>W10+W12-W16-W24-W28</f>
        <v>2.4000000000000004</v>
      </c>
      <c r="X32" s="13">
        <f>SUM(V32:W32)</f>
        <v>6.700000000000003</v>
      </c>
      <c r="Y32" s="13">
        <f>Y10+Y12-Y16-Y24-Y28</f>
        <v>15.100000000000001</v>
      </c>
      <c r="Z32" s="13">
        <f>Z10+Z12-Z16-Z24-Z28</f>
        <v>2.1000000000000005</v>
      </c>
      <c r="AA32" s="13">
        <f>SUM(Y32:Z32)</f>
        <v>17.200000000000003</v>
      </c>
      <c r="AB32" s="13">
        <f>AB10+AB12-AB16-AB24-AB28</f>
        <v>21.200000000000003</v>
      </c>
      <c r="AC32" s="13">
        <f>AC10+AC12-AC16-AC24-AC28</f>
        <v>1.7000000000000004</v>
      </c>
      <c r="AD32" s="13">
        <f>SUM(AB32:AC32)</f>
        <v>22.900000000000002</v>
      </c>
      <c r="AE32" s="13">
        <f>AE10+AE12-AE16-AE24-AE28</f>
        <v>18.400000000000002</v>
      </c>
      <c r="AF32" s="13">
        <f>AF10+AF12-AF16-AF24-AF28</f>
        <v>1.8000000000000005</v>
      </c>
      <c r="AG32" s="13">
        <f>SUM(AE32:AF32)</f>
        <v>20.200000000000003</v>
      </c>
      <c r="AH32" s="13">
        <f>AH10+AH12-AH16-AH24-AH28</f>
        <v>16.1</v>
      </c>
      <c r="AI32" s="13">
        <f>AI10+AI12-AI16-AI24-AI28</f>
        <v>1.6000000000000005</v>
      </c>
      <c r="AJ32" s="13">
        <f>SUM(AH32:AI32)</f>
        <v>17.700000000000003</v>
      </c>
      <c r="AK32" s="13">
        <f>AK10+AK12-AK16-AK24-AK28</f>
        <v>13.400000000000002</v>
      </c>
      <c r="AL32" s="13">
        <f>AL10+AL12-AL16-AL24-AL28</f>
        <v>1.6000000000000005</v>
      </c>
      <c r="AM32" s="13">
        <f>SUM(AK32:AL32)</f>
        <v>15.000000000000004</v>
      </c>
      <c r="AN32" s="13">
        <f>AN10+AN12-AN16-AN24-AN28</f>
        <v>13.399999999999993</v>
      </c>
      <c r="AO32" s="13">
        <f>AO10+AO12-AO16-AO24-AO28</f>
        <v>1.599999999999996</v>
      </c>
      <c r="AP32" s="13">
        <f>SUM(AN32:AO32)</f>
        <v>14.99999999999999</v>
      </c>
      <c r="AQ32" s="52" t="s">
        <v>43</v>
      </c>
      <c r="AR32" s="53"/>
      <c r="AS32" s="54"/>
    </row>
    <row r="33" spans="1:45" ht="12.75">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7"/>
    </row>
    <row r="34" spans="1:45" ht="12.75" customHeight="1">
      <c r="A34" s="49" t="s">
        <v>72</v>
      </c>
      <c r="B34" s="50"/>
      <c r="C34" s="51"/>
      <c r="D34" s="13">
        <f>SUM(D35:D36)</f>
        <v>13.5</v>
      </c>
      <c r="E34" s="13">
        <f>SUM(E35:E36)</f>
        <v>1.4000000000000001</v>
      </c>
      <c r="F34" s="13">
        <f>SUM(D34:E34)</f>
        <v>14.9</v>
      </c>
      <c r="G34" s="13">
        <f>SUM(G35:G36)</f>
        <v>13.2</v>
      </c>
      <c r="H34" s="13">
        <f>SUM(H35:H36)</f>
        <v>3</v>
      </c>
      <c r="I34" s="13">
        <f>SUM(G34:H34)</f>
        <v>16.2</v>
      </c>
      <c r="J34" s="13">
        <f>SUM(J35:J36)</f>
        <v>12.100000000000001</v>
      </c>
      <c r="K34" s="13">
        <f>SUM(K35:K36)</f>
        <v>3.6</v>
      </c>
      <c r="L34" s="13">
        <f>SUM(J34:K34)</f>
        <v>15.700000000000001</v>
      </c>
      <c r="M34" s="13">
        <f>SUM(M35:M36)</f>
        <v>10.9</v>
      </c>
      <c r="N34" s="13">
        <f>SUM(N35:N36)</f>
        <v>3.4</v>
      </c>
      <c r="O34" s="13">
        <f>SUM(M34:N34)</f>
        <v>14.3</v>
      </c>
      <c r="P34" s="13">
        <f>SUM(P35:P36)</f>
        <v>8.5</v>
      </c>
      <c r="Q34" s="13">
        <f>SUM(Q35:Q36)</f>
        <v>3.4</v>
      </c>
      <c r="R34" s="13">
        <f>SUM(P34:Q34)</f>
        <v>11.9</v>
      </c>
      <c r="S34" s="13">
        <f>SUM(S35:S36)</f>
        <v>6.199999999999999</v>
      </c>
      <c r="T34" s="13">
        <f>SUM(T35:T36)</f>
        <v>2.9</v>
      </c>
      <c r="U34" s="13">
        <f>SUM(S34:T34)</f>
        <v>9.1</v>
      </c>
      <c r="V34" s="13">
        <f>SUM(V35:V36)</f>
        <v>4.3</v>
      </c>
      <c r="W34" s="13">
        <f>SUM(W35:W36)</f>
        <v>2.4</v>
      </c>
      <c r="X34" s="13">
        <f>SUM(V34:W34)</f>
        <v>6.699999999999999</v>
      </c>
      <c r="Y34" s="13">
        <f>SUM(Y35:Y36)</f>
        <v>15.1</v>
      </c>
      <c r="Z34" s="13">
        <f>SUM(Z35:Z36)</f>
        <v>2.1</v>
      </c>
      <c r="AA34" s="13">
        <f>SUM(Y34:Z34)</f>
        <v>17.2</v>
      </c>
      <c r="AB34" s="13">
        <f>SUM(AB35:AB36)</f>
        <v>21.2</v>
      </c>
      <c r="AC34" s="13">
        <f>SUM(AC35:AC36)</f>
        <v>1.7000000000000002</v>
      </c>
      <c r="AD34" s="13">
        <f>SUM(AB34:AC34)</f>
        <v>22.9</v>
      </c>
      <c r="AE34" s="13">
        <f>SUM(AE35:AE36)</f>
        <v>18.400000000000002</v>
      </c>
      <c r="AF34" s="13">
        <f>SUM(AF35:AF36)</f>
        <v>1.7999999999999998</v>
      </c>
      <c r="AG34" s="13">
        <f>SUM(AE34:AF34)</f>
        <v>20.200000000000003</v>
      </c>
      <c r="AH34" s="13">
        <f>SUM(AH35:AH36)</f>
        <v>16.1</v>
      </c>
      <c r="AI34" s="13">
        <f>SUM(AI35:AI36)</f>
        <v>1.6</v>
      </c>
      <c r="AJ34" s="13">
        <f>SUM(AH34:AI34)</f>
        <v>17.700000000000003</v>
      </c>
      <c r="AK34" s="13">
        <f>SUM(AK35:AK36)</f>
        <v>13.4</v>
      </c>
      <c r="AL34" s="13">
        <f>SUM(AL35:AL36)</f>
        <v>1.6</v>
      </c>
      <c r="AM34" s="13">
        <f>SUM(AK34:AL34)</f>
        <v>15</v>
      </c>
      <c r="AN34" s="13">
        <f>SUM(AN35:AN36)</f>
        <v>13.4</v>
      </c>
      <c r="AO34" s="13">
        <f>SUM(AO35:AO36)</f>
        <v>1.6</v>
      </c>
      <c r="AP34" s="13">
        <f>SUM(AN34:AO34)</f>
        <v>15</v>
      </c>
      <c r="AQ34" s="52" t="s">
        <v>99</v>
      </c>
      <c r="AR34" s="53"/>
      <c r="AS34" s="54"/>
    </row>
    <row r="35" spans="1:45" ht="12.75">
      <c r="A35" s="14"/>
      <c r="B35" s="45" t="s">
        <v>44</v>
      </c>
      <c r="C35" s="46"/>
      <c r="D35" s="16">
        <v>0.1</v>
      </c>
      <c r="E35" s="23">
        <v>1.1</v>
      </c>
      <c r="F35" s="16">
        <f>SUM(D35:E35)</f>
        <v>1.2000000000000002</v>
      </c>
      <c r="G35" s="16">
        <v>2.1</v>
      </c>
      <c r="H35" s="23">
        <v>2.8</v>
      </c>
      <c r="I35" s="16">
        <f>SUM(G35:H35)</f>
        <v>4.9</v>
      </c>
      <c r="J35" s="16">
        <v>2.2</v>
      </c>
      <c r="K35" s="23">
        <v>3.4</v>
      </c>
      <c r="L35" s="16">
        <f>SUM(J35:K35)</f>
        <v>5.6</v>
      </c>
      <c r="M35" s="16">
        <v>2.1</v>
      </c>
      <c r="N35" s="23">
        <v>3.1</v>
      </c>
      <c r="O35" s="16">
        <f>SUM(M35:N35)</f>
        <v>5.2</v>
      </c>
      <c r="P35" s="16">
        <v>1.8</v>
      </c>
      <c r="Q35" s="23">
        <v>3</v>
      </c>
      <c r="R35" s="16">
        <f>SUM(P35:Q35)</f>
        <v>4.8</v>
      </c>
      <c r="S35" s="16">
        <v>1.6</v>
      </c>
      <c r="T35" s="23">
        <v>2.5</v>
      </c>
      <c r="U35" s="16">
        <f>SUM(S35:T35)</f>
        <v>4.1</v>
      </c>
      <c r="V35" s="16">
        <v>1.2</v>
      </c>
      <c r="W35" s="23">
        <v>2</v>
      </c>
      <c r="X35" s="23">
        <f>SUM(V35:W35)</f>
        <v>3.2</v>
      </c>
      <c r="Y35" s="16">
        <v>1</v>
      </c>
      <c r="Z35" s="23">
        <v>1.7</v>
      </c>
      <c r="AA35" s="16">
        <f>SUM(Y35:Z35)</f>
        <v>2.7</v>
      </c>
      <c r="AB35" s="16">
        <v>2.5</v>
      </c>
      <c r="AC35" s="23">
        <v>1.3</v>
      </c>
      <c r="AD35" s="16">
        <f>SUM(AB35:AC35)</f>
        <v>3.8</v>
      </c>
      <c r="AE35" s="16">
        <v>2.3</v>
      </c>
      <c r="AF35" s="23">
        <v>1.4</v>
      </c>
      <c r="AG35" s="16">
        <f>SUM(AE35:AF35)</f>
        <v>3.6999999999999997</v>
      </c>
      <c r="AH35" s="16">
        <v>0.5</v>
      </c>
      <c r="AI35" s="23">
        <v>1.2</v>
      </c>
      <c r="AJ35" s="16">
        <f>SUM(AH35:AI35)</f>
        <v>1.7</v>
      </c>
      <c r="AK35" s="16">
        <v>0.5</v>
      </c>
      <c r="AL35" s="23">
        <v>1.2</v>
      </c>
      <c r="AM35" s="16">
        <f>SUM(AK35:AL35)</f>
        <v>1.7</v>
      </c>
      <c r="AN35" s="16">
        <v>0.5</v>
      </c>
      <c r="AO35" s="23">
        <v>1.2</v>
      </c>
      <c r="AP35" s="16">
        <f>SUM(AN35:AO35)</f>
        <v>1.7</v>
      </c>
      <c r="AQ35" s="37" t="s">
        <v>45</v>
      </c>
      <c r="AR35" s="38"/>
      <c r="AS35" s="17"/>
    </row>
    <row r="36" spans="1:45" ht="12.75">
      <c r="A36" s="14"/>
      <c r="B36" s="47" t="s">
        <v>46</v>
      </c>
      <c r="C36" s="48"/>
      <c r="D36" s="18">
        <v>13.4</v>
      </c>
      <c r="E36" s="18">
        <v>0.3</v>
      </c>
      <c r="F36" s="18">
        <f>SUM(D36:E36)</f>
        <v>13.700000000000001</v>
      </c>
      <c r="G36" s="18">
        <v>11.1</v>
      </c>
      <c r="H36" s="18">
        <v>0.2</v>
      </c>
      <c r="I36" s="18">
        <f>SUM(G36:H36)</f>
        <v>11.299999999999999</v>
      </c>
      <c r="J36" s="18">
        <v>9.9</v>
      </c>
      <c r="K36" s="18">
        <v>0.2</v>
      </c>
      <c r="L36" s="18">
        <f>SUM(J36:K36)</f>
        <v>10.1</v>
      </c>
      <c r="M36" s="18">
        <v>8.8</v>
      </c>
      <c r="N36" s="18">
        <v>0.3</v>
      </c>
      <c r="O36" s="18">
        <f>SUM(M36:N36)</f>
        <v>9.100000000000001</v>
      </c>
      <c r="P36" s="18">
        <v>6.7</v>
      </c>
      <c r="Q36" s="18">
        <v>0.4</v>
      </c>
      <c r="R36" s="18">
        <f>SUM(P36:Q36)</f>
        <v>7.1000000000000005</v>
      </c>
      <c r="S36" s="18">
        <v>4.6</v>
      </c>
      <c r="T36" s="18">
        <v>0.4</v>
      </c>
      <c r="U36" s="18">
        <f>SUM(S36:T36)</f>
        <v>5</v>
      </c>
      <c r="V36" s="18">
        <v>3.1</v>
      </c>
      <c r="W36" s="18">
        <v>0.4</v>
      </c>
      <c r="X36" s="18">
        <f>SUM(V36:W36)</f>
        <v>3.5</v>
      </c>
      <c r="Y36" s="18">
        <v>14.1</v>
      </c>
      <c r="Z36" s="18">
        <v>0.4</v>
      </c>
      <c r="AA36" s="18">
        <f>SUM(Y36:Z36)</f>
        <v>14.5</v>
      </c>
      <c r="AB36" s="18">
        <v>18.7</v>
      </c>
      <c r="AC36" s="18">
        <v>0.4</v>
      </c>
      <c r="AD36" s="18">
        <f>SUM(AB36:AC36)</f>
        <v>19.099999999999998</v>
      </c>
      <c r="AE36" s="18">
        <v>16.1</v>
      </c>
      <c r="AF36" s="18">
        <v>0.4</v>
      </c>
      <c r="AG36" s="18">
        <f>SUM(AE36:AF36)</f>
        <v>16.5</v>
      </c>
      <c r="AH36" s="18">
        <v>15.6</v>
      </c>
      <c r="AI36" s="18">
        <v>0.4</v>
      </c>
      <c r="AJ36" s="18">
        <f>SUM(AH36:AI36)</f>
        <v>16</v>
      </c>
      <c r="AK36" s="18">
        <v>12.9</v>
      </c>
      <c r="AL36" s="18">
        <v>0.4</v>
      </c>
      <c r="AM36" s="18">
        <f>SUM(AK36:AL36)</f>
        <v>13.3</v>
      </c>
      <c r="AN36" s="18">
        <v>12.9</v>
      </c>
      <c r="AO36" s="18">
        <v>0.4</v>
      </c>
      <c r="AP36" s="18">
        <f>SUM(AN36:AO36)</f>
        <v>13.3</v>
      </c>
      <c r="AQ36" s="39" t="s">
        <v>47</v>
      </c>
      <c r="AR36" s="40"/>
      <c r="AS36" s="17"/>
    </row>
    <row r="37" spans="1:45"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29" customFormat="1" ht="12.75">
      <c r="A38" s="26" t="s">
        <v>48</v>
      </c>
      <c r="B38" s="27"/>
      <c r="C38" s="28" t="s">
        <v>100</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row>
    <row r="39" spans="1:3" s="29" customFormat="1" ht="12.75">
      <c r="A39" s="30" t="s">
        <v>49</v>
      </c>
      <c r="C39" s="31" t="s">
        <v>101</v>
      </c>
    </row>
    <row r="40" s="29" customFormat="1" ht="12.75">
      <c r="C40" s="31" t="s">
        <v>102</v>
      </c>
    </row>
    <row r="41" spans="1:17" s="29" customFormat="1" ht="12.75">
      <c r="A41" s="32" t="s">
        <v>50</v>
      </c>
      <c r="C41" s="33" t="s">
        <v>103</v>
      </c>
      <c r="L41" s="34" t="s">
        <v>81</v>
      </c>
      <c r="M41" s="35"/>
      <c r="N41" s="35"/>
      <c r="P41" s="28">
        <v>4</v>
      </c>
      <c r="Q41" s="28" t="s">
        <v>53</v>
      </c>
    </row>
    <row r="42" spans="12:17" s="29" customFormat="1" ht="12.75">
      <c r="L42" s="34" t="s">
        <v>82</v>
      </c>
      <c r="M42" s="34"/>
      <c r="N42" s="34"/>
      <c r="P42" s="36">
        <v>9700</v>
      </c>
      <c r="Q42" s="28" t="s">
        <v>53</v>
      </c>
    </row>
    <row r="43" spans="12:17" s="29" customFormat="1" ht="12.75">
      <c r="L43" s="34" t="s">
        <v>78</v>
      </c>
      <c r="M43" s="34"/>
      <c r="N43" s="34"/>
      <c r="P43" s="36">
        <v>164</v>
      </c>
      <c r="Q43" s="28" t="s">
        <v>53</v>
      </c>
    </row>
    <row r="44" s="29" customFormat="1" ht="12.75"/>
    <row r="45" spans="1:3" s="29" customFormat="1" ht="12.75">
      <c r="A45" s="26" t="s">
        <v>51</v>
      </c>
      <c r="C45" s="28" t="s">
        <v>104</v>
      </c>
    </row>
    <row r="46" spans="1:3" s="29" customFormat="1" ht="12.75">
      <c r="A46" s="32" t="s">
        <v>52</v>
      </c>
      <c r="C46" s="28" t="s">
        <v>105</v>
      </c>
    </row>
    <row r="47" spans="1:3" s="29" customFormat="1" ht="12.75">
      <c r="A47" s="26" t="s">
        <v>106</v>
      </c>
      <c r="C47" s="33" t="s">
        <v>107</v>
      </c>
    </row>
  </sheetData>
  <mergeCells count="88">
    <mergeCell ref="B36:C36"/>
    <mergeCell ref="AQ36:AR36"/>
    <mergeCell ref="A34:C34"/>
    <mergeCell ref="AQ34:AS34"/>
    <mergeCell ref="B35:C35"/>
    <mergeCell ref="AQ35:AR35"/>
    <mergeCell ref="AK31:AM31"/>
    <mergeCell ref="AN31:AP31"/>
    <mergeCell ref="AQ31:AS31"/>
    <mergeCell ref="A32:C32"/>
    <mergeCell ref="AQ32:AS32"/>
    <mergeCell ref="Y31:AA31"/>
    <mergeCell ref="AB31:AD31"/>
    <mergeCell ref="AE31:AG31"/>
    <mergeCell ref="AH31:AJ31"/>
    <mergeCell ref="B30:C30"/>
    <mergeCell ref="AQ30:AR30"/>
    <mergeCell ref="A31:C31"/>
    <mergeCell ref="D31:F31"/>
    <mergeCell ref="G31:I31"/>
    <mergeCell ref="J31:L31"/>
    <mergeCell ref="M31:O31"/>
    <mergeCell ref="P31:R31"/>
    <mergeCell ref="S31:U31"/>
    <mergeCell ref="V31:X31"/>
    <mergeCell ref="A28:C28"/>
    <mergeCell ref="AQ28:AS28"/>
    <mergeCell ref="B29:C29"/>
    <mergeCell ref="AQ29:AR29"/>
    <mergeCell ref="B25:C25"/>
    <mergeCell ref="AQ25:AR25"/>
    <mergeCell ref="B26:C26"/>
    <mergeCell ref="AQ26:AR26"/>
    <mergeCell ref="B22:C22"/>
    <mergeCell ref="AQ22:AR22"/>
    <mergeCell ref="A24:C24"/>
    <mergeCell ref="AQ24:AS24"/>
    <mergeCell ref="B20:C20"/>
    <mergeCell ref="AQ20:AR20"/>
    <mergeCell ref="B21:C21"/>
    <mergeCell ref="AQ21:AR21"/>
    <mergeCell ref="A16:C16"/>
    <mergeCell ref="AQ16:AS16"/>
    <mergeCell ref="B17:C17"/>
    <mergeCell ref="AQ17:AR17"/>
    <mergeCell ref="B13:C13"/>
    <mergeCell ref="AQ13:AR13"/>
    <mergeCell ref="B14:C14"/>
    <mergeCell ref="AQ14:AR14"/>
    <mergeCell ref="AN11:AP11"/>
    <mergeCell ref="AQ11:AS11"/>
    <mergeCell ref="A12:C12"/>
    <mergeCell ref="AQ12:AS12"/>
    <mergeCell ref="AK9:AM9"/>
    <mergeCell ref="AN9:AP9"/>
    <mergeCell ref="AQ9:AS9"/>
    <mergeCell ref="A10:C10"/>
    <mergeCell ref="AQ10:AS10"/>
    <mergeCell ref="Y9:AA9"/>
    <mergeCell ref="AB9:AD9"/>
    <mergeCell ref="AE9:AG9"/>
    <mergeCell ref="AH9:AJ9"/>
    <mergeCell ref="M9:O9"/>
    <mergeCell ref="P9:R9"/>
    <mergeCell ref="S9:U9"/>
    <mergeCell ref="V9:X9"/>
    <mergeCell ref="A9:C9"/>
    <mergeCell ref="D9:F9"/>
    <mergeCell ref="G9:I9"/>
    <mergeCell ref="J9:L9"/>
    <mergeCell ref="AK4:AM5"/>
    <mergeCell ref="AN4:AP4"/>
    <mergeCell ref="AQ4:AS7"/>
    <mergeCell ref="AN5:AP5"/>
    <mergeCell ref="Y4:AA5"/>
    <mergeCell ref="AB4:AD5"/>
    <mergeCell ref="AE4:AG5"/>
    <mergeCell ref="AH4:AJ5"/>
    <mergeCell ref="O2:Y2"/>
    <mergeCell ref="S3:T3"/>
    <mergeCell ref="A4:C7"/>
    <mergeCell ref="D4:F5"/>
    <mergeCell ref="G4:I5"/>
    <mergeCell ref="J4:L5"/>
    <mergeCell ref="M4:O5"/>
    <mergeCell ref="P4:R5"/>
    <mergeCell ref="S4:U5"/>
    <mergeCell ref="V4:X5"/>
  </mergeCells>
  <printOptions horizontalCentered="1"/>
  <pageMargins left="0.3937007874015748" right="0.3937007874015748" top="0.5905511811023623" bottom="0.5905511811023623" header="0.5118110236220472" footer="0.5118110236220472"/>
  <pageSetup horizontalDpi="600" verticalDpi="600" orientation="landscape" paperSize="8" scale="48" r:id="rId3"/>
  <legacyDrawing r:id="rId2"/>
  <oleObjects>
    <oleObject progId="CDraw5" shapeId="35882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Madeliedj</cp:lastModifiedBy>
  <cp:lastPrinted>2001-12-06T08:18:08Z</cp:lastPrinted>
  <dcterms:created xsi:type="dcterms:W3CDTF">2001-08-17T09:01:22Z</dcterms:created>
  <dcterms:modified xsi:type="dcterms:W3CDTF">2001-12-06T08:18:50Z</dcterms:modified>
  <cp:category/>
  <cp:version/>
  <cp:contentType/>
  <cp:contentStatus/>
</cp:coreProperties>
</file>