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MAART 2004" sheetId="1" r:id="rId1"/>
  </sheets>
  <definedNames/>
  <calcPr fullCalcOnLoad="1"/>
</workbook>
</file>

<file path=xl/sharedStrings.xml><?xml version="1.0" encoding="utf-8"?>
<sst xmlns="http://schemas.openxmlformats.org/spreadsheetml/2006/main" count="134" uniqueCount="111">
  <si>
    <t>%</t>
  </si>
  <si>
    <t>Total</t>
  </si>
  <si>
    <t>Totaal</t>
  </si>
  <si>
    <t>(b) Acquisition</t>
  </si>
  <si>
    <t>(b) Verkryging</t>
  </si>
  <si>
    <t>(7)</t>
  </si>
  <si>
    <t>(c) Utilisation</t>
  </si>
  <si>
    <t>(c) Aanwending</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</si>
  <si>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</si>
  <si>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</si>
  <si>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</si>
  <si>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</si>
  <si>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</si>
  <si>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</si>
  <si>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</si>
  <si>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</si>
  <si>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</si>
  <si>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</si>
  <si>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</si>
  <si>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</si>
  <si>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</si>
  <si>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</si>
  <si>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</si>
  <si>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</si>
  <si>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</si>
  <si>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</si>
  <si>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</si>
  <si>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</si>
  <si>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</si>
  <si>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</si>
  <si>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</si>
  <si>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(a) Beginvoorraad</t>
  </si>
  <si>
    <t>Onttrek deur produsente</t>
  </si>
  <si>
    <t>Seed for planting purposes</t>
  </si>
  <si>
    <t>Saad vir plantdoeleindes</t>
  </si>
  <si>
    <t>ton</t>
  </si>
  <si>
    <t>(f) Unutilised stock (a+b-c-d-e)</t>
  </si>
  <si>
    <t>(a) Opening stock</t>
  </si>
  <si>
    <t>Net dispatches(+)/receipts(-)</t>
  </si>
  <si>
    <t>+/- (3)</t>
  </si>
  <si>
    <t>Deliveries directly from farms (5)</t>
  </si>
  <si>
    <t>Lewerings direk vanaf plase (5)</t>
  </si>
  <si>
    <t>Border posts</t>
  </si>
  <si>
    <t>Harbours</t>
  </si>
  <si>
    <t>Grensposte</t>
  </si>
  <si>
    <t>Hawens</t>
  </si>
  <si>
    <r>
      <t>(f) Onaangewende voorraad</t>
    </r>
    <r>
      <rPr>
        <sz val="15"/>
        <rFont val="Arial"/>
        <family val="2"/>
      </rPr>
      <t xml:space="preserve"> </t>
    </r>
    <r>
      <rPr>
        <b/>
        <sz val="15"/>
        <rFont val="Arial"/>
        <family val="2"/>
      </rPr>
      <t>(a+b-c-d-e)</t>
    </r>
  </si>
  <si>
    <t>Crushed for oil and oilcake</t>
  </si>
  <si>
    <t>Gepers vir olie en oliekoek</t>
  </si>
  <si>
    <t>Surplus(-)/Deficit(+)</t>
  </si>
  <si>
    <t>Surplus(-)/Tekort(+)</t>
  </si>
  <si>
    <t>(g) Stock stored at: (7)</t>
  </si>
  <si>
    <t>(g) Voorraad geberg by: (7)</t>
  </si>
  <si>
    <t>(d) RSA Exports (6)</t>
  </si>
  <si>
    <t>(d) RSA Uitvoere (6)</t>
  </si>
  <si>
    <t>Choice</t>
  </si>
  <si>
    <t>Sundries</t>
  </si>
  <si>
    <t>Crush</t>
  </si>
  <si>
    <t>Keur</t>
  </si>
  <si>
    <t>Diverse</t>
  </si>
  <si>
    <t>Pers</t>
  </si>
  <si>
    <t>Direct Edible Market</t>
  </si>
  <si>
    <t>Direkte Eetmark</t>
  </si>
  <si>
    <t>Peanut Butter Market</t>
  </si>
  <si>
    <t>Grondboonbottermark</t>
  </si>
  <si>
    <t>Pods</t>
  </si>
  <si>
    <t>Peule</t>
  </si>
  <si>
    <t>Whole groundnuts</t>
  </si>
  <si>
    <t>Heel grondbone</t>
  </si>
  <si>
    <t>(h) Unallocated stock</t>
  </si>
  <si>
    <t>(h) Ongeallokeerde voorraad</t>
  </si>
  <si>
    <t>The information system reports only on the actual movement of groundnuts in commercial structures, and must under no circumstances be construed as confirmation or an indication of ownership./</t>
  </si>
  <si>
    <t>No comparable or actual figures available./Geen vergelykbare of werklike syfers beskikbaar nie.</t>
  </si>
  <si>
    <t xml:space="preserve">The enunciation of the figures for exports are as declared by the collaborators. The destination thereof cannot be confirmed./Die uiteensetting van die syfers vir uitvoere is soos deur medewerkers verklaar. </t>
  </si>
  <si>
    <t>Die eindbestemming hiervan kan nie bevestig word nie.</t>
  </si>
  <si>
    <t>Mar/Mrt 2003</t>
  </si>
  <si>
    <t>Includes a portion of the production of developing sector - the balance will not necessarily be included here./Ingesluit 'n deel van die opkomende sektor - die balans sal nie noodwendig hier ingesluit word nie.</t>
  </si>
  <si>
    <t>(8)</t>
  </si>
  <si>
    <t xml:space="preserve">As declared by collaborators. Although everything has been done to ensure the accuracy of the information, neither SAGIS nor any of its directors or employees take any responsibility for actions or losses that might occur as a result of the usage of this information./   </t>
  </si>
  <si>
    <t>Soos deur medewerkers verklaar. Alhoewel  alles gedoen is om te verseker dat die inligting korrek is, aanvaar nie SAGIS of enige van sy direkteure of werknemers enige verantwoordelikheid vir aksies of verliese as gevolg van die inligting wat gebruik is nie.</t>
  </si>
  <si>
    <t>'000 t</t>
  </si>
  <si>
    <t>1 Mar/Mrt 2003</t>
  </si>
  <si>
    <t>31 Mar/Mrt 2003</t>
  </si>
  <si>
    <t>(Preliminary/Voorlopig)</t>
  </si>
  <si>
    <t>Wysigings aan reeds gepubliseerde inligting, vir maande anders as hierbo, is beskikbaar op SAGIS se webblad: http://www.sagis.org.za onder die tabel "Maandelikse Inligting."</t>
  </si>
  <si>
    <t xml:space="preserve">Amendments to previously published information for months other than above are available on SAGIS's website: http://www.sagis.org.za on the table "Monthly Information"./ </t>
  </si>
  <si>
    <t>SMI-042004</t>
  </si>
  <si>
    <t>30/04/2004</t>
  </si>
  <si>
    <t>Mar/Mrt 2004</t>
  </si>
  <si>
    <t>1 Mar/Mrt 2004</t>
  </si>
  <si>
    <t>31 Mar/Mrt 2004</t>
  </si>
  <si>
    <t>Die inligtingstelsel rapporteer slegs oor die fisiese beweging van grondbone in kommersiële strukture en moet geensins as 'n bevestiging of aanduiding van eiendomsreg geag word nie.</t>
  </si>
  <si>
    <t>ton (On request of the industry/Op versoek van die bedryf)</t>
  </si>
  <si>
    <t>Physical stock is verified regularly on a random basis by SAGIS's Audit Inspection Division./Fisiese voorraad word gereeld op 'n steekproefbasis deur SAGIS se Oudit Inspeksie Afdeling geverifieer.</t>
  </si>
  <si>
    <t>(h) Imports destined for exports not</t>
  </si>
  <si>
    <t>(h) Invoere bestem vir uitvoere nie</t>
  </si>
  <si>
    <t>included in the above information</t>
  </si>
  <si>
    <t xml:space="preserve">    ingesluit in inligting hierbo nie</t>
  </si>
  <si>
    <t>Opening stock</t>
  </si>
  <si>
    <t>Beginvoorraad</t>
  </si>
  <si>
    <t>Imported</t>
  </si>
  <si>
    <t>Ingevoer</t>
  </si>
  <si>
    <t>Exported</t>
  </si>
  <si>
    <t>Uitgevoer</t>
  </si>
  <si>
    <t>Stock surplus(-)/deficit(+)</t>
  </si>
  <si>
    <t>Voorraad surplus(-)/tekort(+)</t>
  </si>
  <si>
    <t>Stock</t>
  </si>
  <si>
    <t>Voorraad</t>
  </si>
  <si>
    <t>Jan 2004</t>
  </si>
  <si>
    <t>Feb 2004</t>
  </si>
  <si>
    <t>GROUNDNUTS/GRONDBONE - 2004/2005 Year (Mar - Feb) /  2004/2005 Jaar (Mrt - Feb) (2)</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</si>
</sst>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 numFmtId="176" formatCode="00000"/>
    <numFmt numFmtId="177" formatCode="00"/>
  </numFmts>
  <fonts count="11">
    <font>
      <sz val="10"/>
      <name val="Arial"/>
      <family val="0"/>
    </font>
    <font>
      <b/>
      <sz val="15"/>
      <name val="Arial"/>
      <family val="2"/>
    </font>
    <font>
      <sz val="15"/>
      <name val="Arial"/>
      <family val="2"/>
    </font>
    <font>
      <i/>
      <sz val="15"/>
      <name val="Arial"/>
      <family val="2"/>
    </font>
    <font>
      <b/>
      <sz val="15"/>
      <color indexed="8"/>
      <name val="Arial"/>
      <family val="2"/>
    </font>
    <font>
      <sz val="15"/>
      <color indexed="8"/>
      <name val="Arial"/>
      <family val="2"/>
    </font>
    <font>
      <sz val="15"/>
      <color indexed="12"/>
      <name val="Arial"/>
      <family val="2"/>
    </font>
    <font>
      <sz val="14"/>
      <name val="Arial"/>
      <family val="2"/>
    </font>
    <font>
      <sz val="5"/>
      <name val="Arial"/>
      <family val="2"/>
    </font>
    <font>
      <b/>
      <sz val="5"/>
      <name val="Arial"/>
      <family val="2"/>
    </font>
    <font>
      <b/>
      <sz val="14"/>
      <name val="Arial"/>
      <family val="2"/>
    </font>
  </fonts>
  <fills count="2">
    <fill>
      <patternFill/>
    </fill>
    <fill>
      <patternFill patternType="gray125"/>
    </fill>
  </fills>
  <borders count="60">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medium"/>
    </border>
    <border>
      <left>
        <color indexed="63"/>
      </left>
      <right style="thin"/>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medium"/>
    </border>
    <border>
      <left style="thin"/>
      <right style="medium"/>
      <top>
        <color indexed="63"/>
      </top>
      <bottom style="medium"/>
    </border>
    <border>
      <left>
        <color indexed="63"/>
      </left>
      <right style="thin"/>
      <top>
        <color indexed="63"/>
      </top>
      <bottom style="thin"/>
    </border>
    <border>
      <left style="medium"/>
      <right>
        <color indexed="63"/>
      </right>
      <top style="medium"/>
      <bottom style="medium"/>
    </border>
    <border>
      <left>
        <color indexed="63"/>
      </left>
      <right style="thin"/>
      <top style="medium"/>
      <bottom style="medium"/>
    </border>
    <border>
      <left style="medium"/>
      <right>
        <color indexed="63"/>
      </right>
      <top style="medium"/>
      <bottom style="thin"/>
    </border>
    <border>
      <left style="thin"/>
      <right style="thin"/>
      <top style="medium"/>
      <bottom style="thin"/>
    </border>
    <border>
      <left>
        <color indexed="63"/>
      </left>
      <right style="thin"/>
      <top style="medium"/>
      <bottom style="thin"/>
    </border>
    <border>
      <left style="thin"/>
      <right style="medium"/>
      <top style="medium"/>
      <bottom style="thin"/>
    </border>
    <border>
      <left style="medium"/>
      <right style="medium"/>
      <top style="medium"/>
      <bottom style="thin"/>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thin"/>
      <top>
        <color indexed="63"/>
      </top>
      <bottom style="thin"/>
    </border>
    <border>
      <left>
        <color indexed="63"/>
      </left>
      <right style="medium"/>
      <top style="medium"/>
      <bottom style="medium"/>
    </border>
    <border>
      <left>
        <color indexed="63"/>
      </left>
      <right>
        <color indexed="63"/>
      </right>
      <top style="thin"/>
      <bottom style="thin"/>
    </border>
    <border>
      <left style="thin"/>
      <right style="medium"/>
      <top>
        <color indexed="63"/>
      </top>
      <bottom style="thin"/>
    </border>
    <border>
      <left style="medium"/>
      <right style="medium"/>
      <top style="thin"/>
      <bottom style="medium"/>
    </border>
    <border>
      <left style="medium"/>
      <right>
        <color indexed="63"/>
      </right>
      <top>
        <color indexed="63"/>
      </top>
      <bottom style="thin"/>
    </border>
    <border>
      <left style="thin"/>
      <right>
        <color indexed="63"/>
      </right>
      <top style="medium"/>
      <bottom style="medium"/>
    </border>
    <border>
      <left style="medium"/>
      <right style="medium"/>
      <top>
        <color indexed="63"/>
      </top>
      <bottom style="thin"/>
    </border>
    <border>
      <left>
        <color indexed="63"/>
      </left>
      <right style="thin"/>
      <top style="thin"/>
      <bottom style="medium"/>
    </border>
    <border>
      <left>
        <color indexed="63"/>
      </left>
      <right style="medium"/>
      <top style="thin"/>
      <bottom style="medium"/>
    </border>
    <border>
      <left style="medium"/>
      <right style="thin"/>
      <top style="thin"/>
      <bottom style="medium"/>
    </border>
    <border>
      <left style="thin"/>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9">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quotePrefix="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3" fontId="1" fillId="0" borderId="2" xfId="0" applyNumberFormat="1" applyFont="1" applyFill="1" applyBorder="1" applyAlignment="1">
      <alignment horizontal="center"/>
    </xf>
    <xf numFmtId="3" fontId="1" fillId="0" borderId="3" xfId="0" applyNumberFormat="1" applyFont="1" applyFill="1" applyBorder="1" applyAlignment="1">
      <alignment horizontal="center"/>
    </xf>
    <xf numFmtId="3" fontId="1" fillId="0" borderId="4" xfId="0" applyNumberFormat="1" applyFont="1" applyFill="1" applyBorder="1" applyAlignment="1">
      <alignment horizontal="center"/>
    </xf>
    <xf numFmtId="0" fontId="2" fillId="0" borderId="5" xfId="0" applyFont="1" applyFill="1" applyBorder="1" applyAlignment="1">
      <alignment horizontal="center"/>
    </xf>
    <xf numFmtId="0" fontId="1" fillId="0" borderId="3" xfId="0" applyFont="1" applyFill="1" applyBorder="1" applyAlignment="1">
      <alignment horizontal="center"/>
    </xf>
    <xf numFmtId="0" fontId="1" fillId="0" borderId="4" xfId="0" applyFont="1" applyFill="1" applyBorder="1" applyAlignment="1">
      <alignment horizontal="center"/>
    </xf>
    <xf numFmtId="3" fontId="1" fillId="0" borderId="6" xfId="0" applyNumberFormat="1" applyFont="1" applyFill="1" applyBorder="1" applyAlignment="1">
      <alignment horizontal="center"/>
    </xf>
    <xf numFmtId="3" fontId="1" fillId="0" borderId="0" xfId="0" applyNumberFormat="1" applyFont="1" applyFill="1" applyBorder="1" applyAlignment="1">
      <alignment horizontal="center"/>
    </xf>
    <xf numFmtId="3" fontId="1" fillId="0" borderId="7" xfId="0" applyNumberFormat="1" applyFont="1" applyFill="1" applyBorder="1" applyAlignment="1">
      <alignment horizontal="center"/>
    </xf>
    <xf numFmtId="0" fontId="2" fillId="0" borderId="8" xfId="0" applyFont="1" applyFill="1" applyBorder="1" applyAlignment="1">
      <alignment horizontal="center"/>
    </xf>
    <xf numFmtId="0" fontId="1" fillId="0" borderId="7" xfId="0" applyFont="1" applyFill="1" applyBorder="1" applyAlignment="1">
      <alignment horizontal="center"/>
    </xf>
    <xf numFmtId="0" fontId="5" fillId="0" borderId="9"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0" borderId="7" xfId="0" applyNumberFormat="1" applyFont="1" applyFill="1" applyBorder="1" applyAlignment="1">
      <alignment horizontal="center"/>
    </xf>
    <xf numFmtId="3" fontId="1" fillId="0" borderId="11" xfId="0" applyNumberFormat="1" applyFont="1" applyFill="1" applyBorder="1" applyAlignment="1">
      <alignment horizontal="center"/>
    </xf>
    <xf numFmtId="3" fontId="1" fillId="0" borderId="1" xfId="0" applyNumberFormat="1" applyFont="1" applyFill="1" applyBorder="1" applyAlignment="1">
      <alignment horizontal="center"/>
    </xf>
    <xf numFmtId="3" fontId="1" fillId="0" borderId="12" xfId="0" applyNumberFormat="1" applyFont="1" applyFill="1" applyBorder="1" applyAlignment="1">
      <alignment horizontal="center"/>
    </xf>
    <xf numFmtId="17" fontId="5" fillId="0" borderId="13" xfId="0" applyNumberFormat="1" applyFont="1" applyFill="1" applyBorder="1" applyAlignment="1">
      <alignment horizontal="center"/>
    </xf>
    <xf numFmtId="0" fontId="5" fillId="0" borderId="14" xfId="0" applyFont="1" applyFill="1" applyBorder="1" applyAlignment="1">
      <alignment horizontal="center"/>
    </xf>
    <xf numFmtId="0" fontId="5" fillId="0" borderId="12" xfId="0" applyFont="1" applyFill="1" applyBorder="1" applyAlignment="1">
      <alignment horizontal="center"/>
    </xf>
    <xf numFmtId="0" fontId="2" fillId="0" borderId="15" xfId="0" applyNumberFormat="1" applyFont="1" applyFill="1" applyBorder="1" applyAlignment="1" quotePrefix="1">
      <alignment horizontal="center"/>
    </xf>
    <xf numFmtId="0" fontId="1" fillId="0" borderId="11" xfId="0" applyFont="1" applyFill="1" applyBorder="1" applyAlignment="1">
      <alignment horizontal="center"/>
    </xf>
    <xf numFmtId="0" fontId="1" fillId="0" borderId="1" xfId="0" applyFont="1" applyFill="1" applyBorder="1" applyAlignment="1">
      <alignment horizontal="center"/>
    </xf>
    <xf numFmtId="0" fontId="1" fillId="0" borderId="12" xfId="0" applyFont="1" applyFill="1" applyBorder="1" applyAlignment="1">
      <alignment horizontal="center"/>
    </xf>
    <xf numFmtId="0" fontId="2" fillId="0" borderId="2" xfId="0" applyFont="1" applyFill="1" applyBorder="1" applyAlignment="1">
      <alignment/>
    </xf>
    <xf numFmtId="0" fontId="2" fillId="0" borderId="3" xfId="0" applyFont="1" applyFill="1" applyBorder="1" applyAlignment="1">
      <alignment/>
    </xf>
    <xf numFmtId="49" fontId="2" fillId="0" borderId="16" xfId="0" applyNumberFormat="1" applyFont="1" applyFill="1" applyBorder="1" applyAlignment="1">
      <alignment horizontal="center"/>
    </xf>
    <xf numFmtId="17" fontId="2" fillId="0" borderId="17" xfId="0" applyNumberFormat="1" applyFont="1" applyFill="1" applyBorder="1" applyAlignment="1">
      <alignment horizontal="center"/>
    </xf>
    <xf numFmtId="0" fontId="2" fillId="0" borderId="4" xfId="0" applyFont="1" applyFill="1" applyBorder="1" applyAlignment="1">
      <alignment/>
    </xf>
    <xf numFmtId="0" fontId="1" fillId="0" borderId="6" xfId="0" applyFont="1" applyFill="1" applyBorder="1" applyAlignment="1">
      <alignment/>
    </xf>
    <xf numFmtId="172" fontId="2" fillId="0" borderId="18" xfId="0" applyNumberFormat="1" applyFont="1" applyFill="1" applyBorder="1" applyAlignment="1">
      <alignment/>
    </xf>
    <xf numFmtId="172" fontId="2" fillId="0" borderId="19" xfId="0" applyNumberFormat="1" applyFont="1" applyFill="1" applyBorder="1" applyAlignment="1">
      <alignment/>
    </xf>
    <xf numFmtId="0" fontId="2" fillId="0" borderId="19" xfId="0" applyFont="1" applyFill="1" applyBorder="1" applyAlignment="1">
      <alignment/>
    </xf>
    <xf numFmtId="172" fontId="2" fillId="0" borderId="20" xfId="0" applyNumberFormat="1" applyFont="1" applyFill="1" applyBorder="1" applyAlignment="1">
      <alignment/>
    </xf>
    <xf numFmtId="172" fontId="2" fillId="0" borderId="17" xfId="0" applyNumberFormat="1" applyFont="1" applyFill="1" applyBorder="1" applyAlignment="1">
      <alignment horizontal="right"/>
    </xf>
    <xf numFmtId="0" fontId="1" fillId="0" borderId="7" xfId="0" applyFont="1" applyFill="1" applyBorder="1" applyAlignment="1">
      <alignment horizontal="right"/>
    </xf>
    <xf numFmtId="1" fontId="2" fillId="0" borderId="16" xfId="0" applyNumberFormat="1" applyFont="1" applyFill="1" applyBorder="1" applyAlignment="1">
      <alignment horizontal="center"/>
    </xf>
    <xf numFmtId="0" fontId="2" fillId="0" borderId="0" xfId="0" applyFont="1" applyFill="1" applyBorder="1" applyAlignment="1">
      <alignment horizontal="right"/>
    </xf>
    <xf numFmtId="0" fontId="2" fillId="0" borderId="7" xfId="0" applyFont="1" applyFill="1" applyBorder="1" applyAlignment="1">
      <alignment/>
    </xf>
    <xf numFmtId="0" fontId="1" fillId="0" borderId="21" xfId="0" applyFont="1" applyFill="1" applyBorder="1" applyAlignment="1">
      <alignment horizontal="left"/>
    </xf>
    <xf numFmtId="172" fontId="2" fillId="0" borderId="3" xfId="0" applyNumberFormat="1" applyFont="1" applyFill="1" applyBorder="1" applyAlignment="1" quotePrefix="1">
      <alignment horizontal="center"/>
    </xf>
    <xf numFmtId="0" fontId="3" fillId="0" borderId="22" xfId="0" applyFont="1" applyFill="1" applyBorder="1" applyAlignment="1">
      <alignment/>
    </xf>
    <xf numFmtId="0" fontId="2" fillId="0" borderId="23" xfId="0" applyFont="1" applyFill="1" applyBorder="1" applyAlignment="1">
      <alignment/>
    </xf>
    <xf numFmtId="172" fontId="2" fillId="0" borderId="9" xfId="0" applyNumberFormat="1" applyFont="1" applyFill="1" applyBorder="1" applyAlignment="1">
      <alignment/>
    </xf>
    <xf numFmtId="172" fontId="2" fillId="0" borderId="24" xfId="0" applyNumberFormat="1" applyFont="1" applyFill="1" applyBorder="1" applyAlignment="1">
      <alignment/>
    </xf>
    <xf numFmtId="172" fontId="2" fillId="0" borderId="25" xfId="0" applyNumberFormat="1" applyFont="1" applyFill="1" applyBorder="1" applyAlignment="1">
      <alignment/>
    </xf>
    <xf numFmtId="172" fontId="2" fillId="0" borderId="5" xfId="0" applyNumberFormat="1" applyFont="1" applyFill="1" applyBorder="1" applyAlignment="1">
      <alignment horizontal="right"/>
    </xf>
    <xf numFmtId="0" fontId="3" fillId="0" borderId="23" xfId="0" applyFont="1" applyFill="1" applyBorder="1" applyAlignment="1">
      <alignment horizontal="right"/>
    </xf>
    <xf numFmtId="0" fontId="3" fillId="0" borderId="26" xfId="0" applyFont="1" applyFill="1" applyBorder="1" applyAlignment="1">
      <alignment horizontal="right"/>
    </xf>
    <xf numFmtId="0" fontId="3" fillId="0" borderId="27" xfId="0" applyFont="1" applyFill="1" applyBorder="1" applyAlignment="1">
      <alignment horizontal="left"/>
    </xf>
    <xf numFmtId="0" fontId="3" fillId="0" borderId="21" xfId="0" applyFont="1" applyFill="1" applyBorder="1" applyAlignment="1">
      <alignment horizontal="left"/>
    </xf>
    <xf numFmtId="172" fontId="2" fillId="0" borderId="13" xfId="0" applyNumberFormat="1" applyFont="1" applyFill="1" applyBorder="1" applyAlignment="1">
      <alignment/>
    </xf>
    <xf numFmtId="172" fontId="2" fillId="0" borderId="28" xfId="0" applyNumberFormat="1" applyFont="1" applyFill="1" applyBorder="1" applyAlignment="1">
      <alignment/>
    </xf>
    <xf numFmtId="172" fontId="2" fillId="0" borderId="29" xfId="0" applyNumberFormat="1" applyFont="1" applyFill="1" applyBorder="1" applyAlignment="1">
      <alignment/>
    </xf>
    <xf numFmtId="172" fontId="2" fillId="0" borderId="15" xfId="0" applyNumberFormat="1" applyFont="1" applyFill="1" applyBorder="1" applyAlignment="1" quotePrefix="1">
      <alignment horizontal="center"/>
    </xf>
    <xf numFmtId="0" fontId="3" fillId="0" borderId="21" xfId="0" applyFont="1" applyFill="1" applyBorder="1" applyAlignment="1">
      <alignment horizontal="right"/>
    </xf>
    <xf numFmtId="0" fontId="3" fillId="0" borderId="30" xfId="0" applyFont="1" applyFill="1" applyBorder="1" applyAlignment="1">
      <alignment horizontal="right"/>
    </xf>
    <xf numFmtId="1" fontId="2" fillId="0" borderId="0" xfId="0" applyNumberFormat="1" applyFont="1" applyFill="1" applyBorder="1" applyAlignment="1">
      <alignment/>
    </xf>
    <xf numFmtId="0" fontId="1" fillId="0" borderId="21" xfId="0" applyFont="1" applyFill="1" applyBorder="1" applyAlignment="1" quotePrefix="1">
      <alignment horizontal="left"/>
    </xf>
    <xf numFmtId="172" fontId="2" fillId="0" borderId="31" xfId="0" applyNumberFormat="1" applyFont="1" applyFill="1" applyBorder="1" applyAlignment="1">
      <alignment/>
    </xf>
    <xf numFmtId="172" fontId="2" fillId="0" borderId="32" xfId="0" applyNumberFormat="1" applyFont="1" applyFill="1" applyBorder="1" applyAlignment="1">
      <alignment/>
    </xf>
    <xf numFmtId="172" fontId="2" fillId="0" borderId="10" xfId="0" applyNumberFormat="1" applyFont="1" applyFill="1" applyBorder="1" applyAlignment="1">
      <alignment/>
    </xf>
    <xf numFmtId="0" fontId="2" fillId="0" borderId="22" xfId="0" applyFont="1" applyFill="1" applyBorder="1" applyAlignment="1">
      <alignment horizontal="left"/>
    </xf>
    <xf numFmtId="0" fontId="2" fillId="0" borderId="23" xfId="0" applyFont="1" applyFill="1" applyBorder="1" applyAlignment="1" quotePrefix="1">
      <alignment horizontal="left"/>
    </xf>
    <xf numFmtId="172" fontId="2" fillId="0" borderId="33" xfId="0" applyNumberFormat="1" applyFont="1" applyFill="1" applyBorder="1" applyAlignment="1">
      <alignment/>
    </xf>
    <xf numFmtId="172" fontId="2" fillId="0" borderId="34" xfId="0" applyNumberFormat="1" applyFont="1" applyFill="1" applyBorder="1" applyAlignment="1">
      <alignment/>
    </xf>
    <xf numFmtId="172" fontId="2" fillId="0" borderId="35" xfId="0" applyNumberFormat="1" applyFont="1" applyFill="1" applyBorder="1" applyAlignment="1">
      <alignment/>
    </xf>
    <xf numFmtId="172" fontId="2" fillId="0" borderId="36" xfId="0" applyNumberFormat="1" applyFont="1" applyFill="1" applyBorder="1" applyAlignment="1">
      <alignment/>
    </xf>
    <xf numFmtId="172" fontId="2" fillId="0" borderId="37" xfId="0" applyNumberFormat="1" applyFont="1" applyFill="1" applyBorder="1" applyAlignment="1">
      <alignment horizontal="right"/>
    </xf>
    <xf numFmtId="0" fontId="2" fillId="0" borderId="23" xfId="0" applyFont="1" applyFill="1" applyBorder="1" applyAlignment="1">
      <alignment horizontal="right"/>
    </xf>
    <xf numFmtId="0" fontId="2" fillId="0" borderId="26" xfId="0" applyFont="1" applyFill="1" applyBorder="1" applyAlignment="1">
      <alignment horizontal="right"/>
    </xf>
    <xf numFmtId="0" fontId="2" fillId="0" borderId="0" xfId="0" applyFont="1" applyFill="1" applyBorder="1" applyAlignment="1">
      <alignment/>
    </xf>
    <xf numFmtId="0" fontId="2" fillId="0" borderId="38" xfId="0" applyFont="1" applyFill="1" applyBorder="1" applyAlignment="1">
      <alignment/>
    </xf>
    <xf numFmtId="172" fontId="2" fillId="0" borderId="39" xfId="0" applyNumberFormat="1" applyFont="1" applyFill="1" applyBorder="1" applyAlignment="1">
      <alignment/>
    </xf>
    <xf numFmtId="172" fontId="2" fillId="0" borderId="40" xfId="0" applyNumberFormat="1" applyFont="1" applyFill="1" applyBorder="1" applyAlignment="1">
      <alignment/>
    </xf>
    <xf numFmtId="172" fontId="2" fillId="0" borderId="41" xfId="0" applyNumberFormat="1" applyFont="1" applyFill="1" applyBorder="1" applyAlignment="1">
      <alignment/>
    </xf>
    <xf numFmtId="172" fontId="2" fillId="0" borderId="42" xfId="0" applyNumberFormat="1" applyFont="1" applyFill="1" applyBorder="1" applyAlignment="1">
      <alignment horizontal="right"/>
    </xf>
    <xf numFmtId="0" fontId="2" fillId="0" borderId="43" xfId="0" applyFont="1" applyFill="1" applyBorder="1" applyAlignment="1">
      <alignment horizontal="center"/>
    </xf>
    <xf numFmtId="0" fontId="2" fillId="0" borderId="44" xfId="0" applyFont="1" applyFill="1" applyBorder="1" applyAlignment="1">
      <alignment/>
    </xf>
    <xf numFmtId="0" fontId="3" fillId="0" borderId="44" xfId="0" applyFont="1" applyFill="1" applyBorder="1" applyAlignment="1">
      <alignment/>
    </xf>
    <xf numFmtId="172" fontId="2" fillId="0" borderId="45" xfId="0" applyNumberFormat="1" applyFont="1" applyFill="1" applyBorder="1" applyAlignment="1">
      <alignment/>
    </xf>
    <xf numFmtId="172" fontId="2" fillId="0" borderId="38" xfId="0" applyNumberFormat="1" applyFont="1" applyFill="1" applyBorder="1" applyAlignment="1">
      <alignment/>
    </xf>
    <xf numFmtId="172" fontId="2" fillId="0" borderId="46" xfId="0" applyNumberFormat="1" applyFont="1" applyFill="1" applyBorder="1" applyAlignment="1">
      <alignment/>
    </xf>
    <xf numFmtId="172" fontId="2" fillId="0" borderId="8" xfId="0" applyNumberFormat="1" applyFont="1" applyFill="1" applyBorder="1" applyAlignment="1">
      <alignment horizontal="right"/>
    </xf>
    <xf numFmtId="0" fontId="2" fillId="0" borderId="38" xfId="0" applyFont="1" applyFill="1" applyBorder="1" applyAlignment="1">
      <alignment/>
    </xf>
    <xf numFmtId="0" fontId="3" fillId="0" borderId="43" xfId="0" applyFont="1" applyFill="1" applyBorder="1" applyAlignment="1">
      <alignment horizontal="right"/>
    </xf>
    <xf numFmtId="0" fontId="3" fillId="0" borderId="46" xfId="0" applyFont="1" applyFill="1" applyBorder="1" applyAlignment="1">
      <alignment/>
    </xf>
    <xf numFmtId="0" fontId="3" fillId="0" borderId="45" xfId="0" applyFont="1" applyFill="1" applyBorder="1" applyAlignment="1">
      <alignment horizontal="right"/>
    </xf>
    <xf numFmtId="0" fontId="3" fillId="0" borderId="27" xfId="0" applyFont="1" applyFill="1" applyBorder="1" applyAlignment="1">
      <alignment/>
    </xf>
    <xf numFmtId="172" fontId="2" fillId="0" borderId="47" xfId="0" applyNumberFormat="1" applyFont="1" applyFill="1" applyBorder="1" applyAlignment="1">
      <alignment/>
    </xf>
    <xf numFmtId="172" fontId="2" fillId="0" borderId="48" xfId="0" applyNumberFormat="1" applyFont="1" applyFill="1" applyBorder="1" applyAlignment="1">
      <alignment/>
    </xf>
    <xf numFmtId="0" fontId="3" fillId="0" borderId="47" xfId="0" applyFont="1" applyFill="1" applyBorder="1" applyAlignment="1">
      <alignment horizontal="right"/>
    </xf>
    <xf numFmtId="0" fontId="2" fillId="0" borderId="43" xfId="0" applyFont="1" applyFill="1" applyBorder="1" applyAlignment="1">
      <alignment horizontal="right"/>
    </xf>
    <xf numFmtId="0" fontId="2" fillId="0" borderId="44" xfId="0" applyFont="1" applyFill="1" applyBorder="1" applyAlignment="1">
      <alignment horizontal="left"/>
    </xf>
    <xf numFmtId="0" fontId="2" fillId="0" borderId="0" xfId="0" applyFont="1" applyFill="1" applyBorder="1" applyAlignment="1">
      <alignment horizontal="left"/>
    </xf>
    <xf numFmtId="0" fontId="2" fillId="0" borderId="6" xfId="0" applyFont="1" applyFill="1" applyBorder="1" applyAlignment="1">
      <alignment horizontal="right"/>
    </xf>
    <xf numFmtId="0" fontId="2" fillId="0" borderId="27" xfId="0" applyFont="1" applyFill="1" applyBorder="1" applyAlignment="1">
      <alignment horizontal="left"/>
    </xf>
    <xf numFmtId="0" fontId="2" fillId="0" borderId="21" xfId="0" applyFont="1" applyFill="1" applyBorder="1" applyAlignment="1">
      <alignment horizontal="left"/>
    </xf>
    <xf numFmtId="172" fontId="2" fillId="0" borderId="15" xfId="0" applyNumberFormat="1" applyFont="1" applyFill="1" applyBorder="1" applyAlignment="1">
      <alignment horizontal="right"/>
    </xf>
    <xf numFmtId="0" fontId="2" fillId="0" borderId="21" xfId="0" applyFont="1" applyFill="1" applyBorder="1" applyAlignment="1">
      <alignment horizontal="right"/>
    </xf>
    <xf numFmtId="0" fontId="2" fillId="0" borderId="30" xfId="0" applyFont="1" applyFill="1" applyBorder="1" applyAlignment="1">
      <alignment horizontal="right"/>
    </xf>
    <xf numFmtId="172" fontId="2" fillId="0" borderId="0" xfId="0" applyNumberFormat="1" applyFont="1" applyFill="1" applyBorder="1" applyAlignment="1">
      <alignment/>
    </xf>
    <xf numFmtId="172" fontId="2" fillId="0" borderId="1" xfId="0" applyNumberFormat="1" applyFont="1" applyFill="1" applyBorder="1" applyAlignment="1">
      <alignment/>
    </xf>
    <xf numFmtId="172" fontId="2" fillId="0" borderId="1" xfId="0" applyNumberFormat="1" applyFont="1" applyFill="1" applyBorder="1" applyAlignment="1" quotePrefix="1">
      <alignment horizontal="center"/>
    </xf>
    <xf numFmtId="0" fontId="1" fillId="0" borderId="8" xfId="0" applyFont="1" applyFill="1" applyBorder="1" applyAlignment="1">
      <alignment horizontal="right"/>
    </xf>
    <xf numFmtId="0" fontId="3" fillId="0" borderId="23" xfId="0" applyFont="1" applyFill="1" applyBorder="1" applyAlignment="1" quotePrefix="1">
      <alignment horizontal="left"/>
    </xf>
    <xf numFmtId="172" fontId="2" fillId="0" borderId="49" xfId="0" applyNumberFormat="1" applyFont="1" applyFill="1" applyBorder="1" applyAlignment="1" quotePrefix="1">
      <alignment horizontal="center"/>
    </xf>
    <xf numFmtId="0" fontId="3" fillId="0" borderId="50" xfId="0" applyFont="1" applyFill="1" applyBorder="1" applyAlignment="1">
      <alignment horizontal="right"/>
    </xf>
    <xf numFmtId="0" fontId="3" fillId="0" borderId="44" xfId="0" applyFont="1" applyFill="1" applyBorder="1" applyAlignment="1">
      <alignment horizontal="left"/>
    </xf>
    <xf numFmtId="0" fontId="3" fillId="0" borderId="41" xfId="0" applyFont="1" applyFill="1" applyBorder="1" applyAlignment="1">
      <alignment horizontal="left"/>
    </xf>
    <xf numFmtId="0" fontId="2" fillId="0" borderId="24" xfId="0" applyFont="1" applyFill="1" applyBorder="1" applyAlignment="1">
      <alignment/>
    </xf>
    <xf numFmtId="172" fontId="2" fillId="0" borderId="45" xfId="0" applyNumberFormat="1" applyFont="1" applyFill="1" applyBorder="1" applyAlignment="1" quotePrefix="1">
      <alignment horizontal="center"/>
    </xf>
    <xf numFmtId="0" fontId="3" fillId="0" borderId="39" xfId="0" applyFont="1" applyFill="1" applyBorder="1" applyAlignment="1">
      <alignment horizontal="right"/>
    </xf>
    <xf numFmtId="0" fontId="3" fillId="0" borderId="51" xfId="0" applyFont="1" applyFill="1" applyBorder="1" applyAlignment="1">
      <alignment horizontal="left"/>
    </xf>
    <xf numFmtId="172" fontId="2" fillId="0" borderId="51" xfId="0" applyNumberFormat="1" applyFont="1" applyFill="1" applyBorder="1" applyAlignment="1">
      <alignment/>
    </xf>
    <xf numFmtId="172" fontId="2" fillId="0" borderId="11" xfId="0" applyNumberFormat="1" applyFont="1" applyFill="1" applyBorder="1" applyAlignment="1">
      <alignment/>
    </xf>
    <xf numFmtId="172" fontId="2" fillId="0" borderId="12" xfId="0" applyNumberFormat="1" applyFont="1" applyFill="1" applyBorder="1" applyAlignment="1">
      <alignment/>
    </xf>
    <xf numFmtId="1" fontId="2" fillId="0" borderId="52" xfId="0" applyNumberFormat="1" applyFont="1" applyFill="1" applyBorder="1" applyAlignment="1">
      <alignment/>
    </xf>
    <xf numFmtId="0" fontId="2" fillId="0" borderId="53" xfId="0" applyFont="1" applyFill="1" applyBorder="1" applyAlignment="1">
      <alignment horizontal="right"/>
    </xf>
    <xf numFmtId="0" fontId="1" fillId="0" borderId="6" xfId="0" applyFont="1" applyFill="1" applyBorder="1" applyAlignment="1">
      <alignment horizontal="left"/>
    </xf>
    <xf numFmtId="0" fontId="2" fillId="0" borderId="21" xfId="0" applyFont="1" applyFill="1" applyBorder="1" applyAlignment="1">
      <alignment/>
    </xf>
    <xf numFmtId="0" fontId="2" fillId="0" borderId="28" xfId="0" applyFont="1" applyFill="1" applyBorder="1" applyAlignment="1">
      <alignment/>
    </xf>
    <xf numFmtId="0" fontId="1" fillId="0" borderId="11" xfId="0" applyFont="1" applyFill="1" applyBorder="1" applyAlignment="1">
      <alignment horizontal="left"/>
    </xf>
    <xf numFmtId="0" fontId="1" fillId="0" borderId="1" xfId="0" applyFont="1" applyFill="1" applyBorder="1" applyAlignment="1">
      <alignment horizontal="left"/>
    </xf>
    <xf numFmtId="0" fontId="1" fillId="0" borderId="1" xfId="0" applyFont="1" applyFill="1" applyBorder="1" applyAlignment="1">
      <alignment horizontal="right"/>
    </xf>
    <xf numFmtId="0" fontId="1" fillId="0" borderId="12" xfId="0" applyFont="1" applyFill="1" applyBorder="1" applyAlignment="1">
      <alignment horizontal="right"/>
    </xf>
    <xf numFmtId="0" fontId="1" fillId="0" borderId="2" xfId="0" applyFont="1" applyFill="1" applyBorder="1" applyAlignment="1">
      <alignment/>
    </xf>
    <xf numFmtId="0" fontId="2" fillId="0" borderId="6" xfId="0" applyFont="1" applyFill="1" applyBorder="1" applyAlignment="1">
      <alignment/>
    </xf>
    <xf numFmtId="1" fontId="2" fillId="0" borderId="16" xfId="0" applyNumberFormat="1" applyFont="1" applyFill="1" applyBorder="1" applyAlignment="1">
      <alignment/>
    </xf>
    <xf numFmtId="0" fontId="2" fillId="0" borderId="12" xfId="0" applyFont="1" applyFill="1" applyBorder="1" applyAlignment="1">
      <alignment/>
    </xf>
    <xf numFmtId="0" fontId="4" fillId="0" borderId="31" xfId="0" applyFont="1" applyFill="1" applyBorder="1" applyAlignment="1">
      <alignment horizontal="left"/>
    </xf>
    <xf numFmtId="0" fontId="4" fillId="0" borderId="16" xfId="0" applyFont="1" applyFill="1" applyBorder="1" applyAlignment="1">
      <alignment horizontal="left"/>
    </xf>
    <xf numFmtId="172" fontId="5" fillId="0" borderId="18" xfId="0" applyNumberFormat="1" applyFont="1" applyFill="1" applyBorder="1" applyAlignment="1">
      <alignment/>
    </xf>
    <xf numFmtId="172" fontId="5" fillId="0" borderId="19" xfId="0" applyNumberFormat="1" applyFont="1" applyFill="1" applyBorder="1" applyAlignment="1">
      <alignment/>
    </xf>
    <xf numFmtId="172" fontId="5" fillId="0" borderId="20" xfId="0" applyNumberFormat="1" applyFont="1" applyFill="1" applyBorder="1" applyAlignment="1">
      <alignment/>
    </xf>
    <xf numFmtId="172" fontId="5" fillId="0" borderId="54" xfId="0" applyNumberFormat="1" applyFont="1" applyFill="1" applyBorder="1" applyAlignment="1">
      <alignment/>
    </xf>
    <xf numFmtId="0" fontId="4" fillId="0" borderId="16" xfId="0" applyFont="1" applyFill="1" applyBorder="1" applyAlignment="1">
      <alignment horizontal="right"/>
    </xf>
    <xf numFmtId="0" fontId="4" fillId="0" borderId="49" xfId="0" applyFont="1" applyFill="1" applyBorder="1" applyAlignment="1">
      <alignment horizontal="right"/>
    </xf>
    <xf numFmtId="0" fontId="4" fillId="0" borderId="0" xfId="0" applyFont="1" applyFill="1" applyBorder="1" applyAlignment="1">
      <alignment horizontal="right"/>
    </xf>
    <xf numFmtId="0" fontId="6" fillId="0" borderId="0" xfId="0" applyFont="1" applyFill="1" applyBorder="1" applyAlignment="1">
      <alignment/>
    </xf>
    <xf numFmtId="0" fontId="6" fillId="0" borderId="0" xfId="0" applyFont="1" applyFill="1" applyAlignment="1">
      <alignment/>
    </xf>
    <xf numFmtId="49" fontId="7" fillId="0" borderId="0" xfId="0" applyNumberFormat="1" applyFont="1" applyFill="1" applyAlignment="1">
      <alignment horizontal="left"/>
    </xf>
    <xf numFmtId="0" fontId="7" fillId="0" borderId="0" xfId="0" applyFont="1" applyFill="1" applyBorder="1" applyAlignment="1" quotePrefix="1">
      <alignment/>
    </xf>
    <xf numFmtId="0" fontId="7" fillId="0" borderId="0" xfId="0" applyFont="1" applyFill="1" applyBorder="1" applyAlignment="1">
      <alignment/>
    </xf>
    <xf numFmtId="0" fontId="7" fillId="0" borderId="0" xfId="0" applyFont="1" applyFill="1" applyAlignment="1" quotePrefix="1">
      <alignment horizontal="left"/>
    </xf>
    <xf numFmtId="0" fontId="7" fillId="0" borderId="0" xfId="0" applyFont="1" applyFill="1" applyAlignment="1">
      <alignment horizontal="left"/>
    </xf>
    <xf numFmtId="0" fontId="7" fillId="0" borderId="0" xfId="0" applyFont="1" applyFill="1" applyAlignment="1" quotePrefix="1">
      <alignment/>
    </xf>
    <xf numFmtId="0" fontId="7" fillId="0" borderId="0" xfId="0" applyFont="1" applyFill="1" applyAlignment="1">
      <alignment/>
    </xf>
    <xf numFmtId="0" fontId="1" fillId="0" borderId="2" xfId="0" applyFont="1" applyFill="1" applyBorder="1" applyAlignment="1" quotePrefix="1">
      <alignment horizontal="left"/>
    </xf>
    <xf numFmtId="0" fontId="2" fillId="0" borderId="3" xfId="0" applyFont="1" applyFill="1" applyBorder="1" applyAlignment="1">
      <alignment horizontal="left"/>
    </xf>
    <xf numFmtId="0" fontId="2" fillId="0" borderId="4" xfId="0" applyFont="1" applyFill="1" applyBorder="1" applyAlignment="1">
      <alignment horizontal="right"/>
    </xf>
    <xf numFmtId="0" fontId="2" fillId="0" borderId="9" xfId="0" applyFont="1" applyFill="1" applyBorder="1" applyAlignment="1">
      <alignment horizontal="center"/>
    </xf>
    <xf numFmtId="0" fontId="2" fillId="0" borderId="3" xfId="0" applyFont="1" applyFill="1" applyBorder="1" applyAlignment="1">
      <alignment/>
    </xf>
    <xf numFmtId="0" fontId="1" fillId="0" borderId="5" xfId="0" applyFont="1" applyFill="1" applyBorder="1" applyAlignment="1" quotePrefix="1">
      <alignment horizontal="right"/>
    </xf>
    <xf numFmtId="0" fontId="2" fillId="0" borderId="7" xfId="0" applyFont="1" applyFill="1" applyBorder="1" applyAlignment="1">
      <alignment horizontal="right"/>
    </xf>
    <xf numFmtId="0" fontId="2" fillId="0" borderId="45" xfId="0" applyFont="1" applyFill="1" applyBorder="1" applyAlignment="1">
      <alignment horizontal="center"/>
    </xf>
    <xf numFmtId="0" fontId="2" fillId="0" borderId="6" xfId="0" applyFont="1" applyFill="1" applyBorder="1" applyAlignment="1" quotePrefix="1">
      <alignment horizontal="left"/>
    </xf>
    <xf numFmtId="172" fontId="2" fillId="0" borderId="43" xfId="0" applyNumberFormat="1" applyFont="1" applyFill="1" applyBorder="1" applyAlignment="1">
      <alignment horizontal="right"/>
    </xf>
    <xf numFmtId="172" fontId="2" fillId="0" borderId="8" xfId="0" applyNumberFormat="1" applyFont="1" applyFill="1" applyBorder="1" applyAlignment="1" quotePrefix="1">
      <alignment horizontal="center"/>
    </xf>
    <xf numFmtId="172" fontId="2" fillId="0" borderId="7" xfId="0" applyNumberFormat="1" applyFont="1" applyFill="1" applyBorder="1" applyAlignment="1">
      <alignment horizontal="right"/>
    </xf>
    <xf numFmtId="172" fontId="2" fillId="0" borderId="55" xfId="0" applyNumberFormat="1" applyFont="1" applyFill="1" applyBorder="1" applyAlignment="1" quotePrefix="1">
      <alignment horizontal="center"/>
    </xf>
    <xf numFmtId="0" fontId="2" fillId="0" borderId="11" xfId="0" applyFont="1" applyFill="1" applyBorder="1" applyAlignment="1" quotePrefix="1">
      <alignment horizontal="left"/>
    </xf>
    <xf numFmtId="0" fontId="2" fillId="0" borderId="1" xfId="0" applyFont="1" applyFill="1" applyBorder="1" applyAlignment="1">
      <alignment horizontal="left"/>
    </xf>
    <xf numFmtId="172" fontId="2" fillId="0" borderId="56" xfId="0" applyNumberFormat="1" applyFont="1" applyFill="1" applyBorder="1" applyAlignment="1">
      <alignment horizontal="right"/>
    </xf>
    <xf numFmtId="172" fontId="2" fillId="0" borderId="52" xfId="0" applyNumberFormat="1" applyFont="1" applyFill="1" applyBorder="1" applyAlignment="1" quotePrefix="1">
      <alignment horizontal="center"/>
    </xf>
    <xf numFmtId="0" fontId="2" fillId="0" borderId="1" xfId="0" applyFont="1" applyFill="1" applyBorder="1" applyAlignment="1">
      <alignment/>
    </xf>
    <xf numFmtId="0" fontId="2" fillId="0" borderId="1" xfId="0" applyFont="1" applyFill="1" applyBorder="1" applyAlignment="1">
      <alignment horizontal="right"/>
    </xf>
    <xf numFmtId="172" fontId="2" fillId="0" borderId="57" xfId="0" applyNumberFormat="1" applyFont="1" applyFill="1" applyBorder="1" applyAlignment="1">
      <alignment horizontal="right"/>
    </xf>
    <xf numFmtId="0" fontId="8" fillId="0" borderId="0" xfId="0" applyFont="1" applyFill="1" applyBorder="1" applyAlignment="1">
      <alignment/>
    </xf>
    <xf numFmtId="0" fontId="8" fillId="0" borderId="0" xfId="0" applyFont="1" applyFill="1" applyAlignment="1">
      <alignment/>
    </xf>
    <xf numFmtId="0" fontId="8" fillId="0" borderId="0" xfId="0" applyFont="1" applyFill="1" applyBorder="1" applyAlignment="1">
      <alignment horizontal="center"/>
    </xf>
    <xf numFmtId="17" fontId="8" fillId="0" borderId="1" xfId="0" applyNumberFormat="1" applyFont="1" applyFill="1" applyBorder="1" applyAlignment="1">
      <alignment horizontal="center"/>
    </xf>
    <xf numFmtId="0" fontId="8" fillId="0" borderId="1" xfId="0" applyFont="1" applyFill="1" applyBorder="1" applyAlignment="1">
      <alignment horizontal="center"/>
    </xf>
    <xf numFmtId="0" fontId="9" fillId="0" borderId="6" xfId="0" applyFont="1" applyFill="1" applyBorder="1" applyAlignment="1">
      <alignment/>
    </xf>
    <xf numFmtId="1" fontId="8" fillId="0" borderId="16" xfId="0" applyNumberFormat="1" applyFont="1" applyFill="1" applyBorder="1" applyAlignment="1">
      <alignment horizontal="center"/>
    </xf>
    <xf numFmtId="0" fontId="8" fillId="0" borderId="0" xfId="0" applyFont="1" applyFill="1" applyBorder="1" applyAlignment="1">
      <alignment horizontal="right"/>
    </xf>
    <xf numFmtId="0" fontId="8" fillId="0" borderId="7" xfId="0" applyFont="1" applyFill="1" applyBorder="1" applyAlignment="1">
      <alignment/>
    </xf>
    <xf numFmtId="0" fontId="7" fillId="0" borderId="0" xfId="0" applyFont="1" applyFill="1" applyAlignment="1">
      <alignment horizontal="right"/>
    </xf>
    <xf numFmtId="17" fontId="7" fillId="0" borderId="0" xfId="0" applyNumberFormat="1" applyFont="1" applyFill="1" applyAlignment="1" quotePrefix="1">
      <alignment horizontal="left"/>
    </xf>
    <xf numFmtId="0" fontId="7" fillId="0" borderId="0" xfId="0" applyFont="1" applyFill="1" applyAlignment="1" quotePrefix="1">
      <alignment horizontal="right"/>
    </xf>
    <xf numFmtId="0" fontId="2" fillId="0" borderId="9" xfId="0" applyFont="1" applyFill="1" applyBorder="1" applyAlignment="1">
      <alignment horizontal="right"/>
    </xf>
    <xf numFmtId="0" fontId="2" fillId="0" borderId="24" xfId="0" applyFont="1" applyFill="1" applyBorder="1" applyAlignment="1">
      <alignment horizontal="right"/>
    </xf>
    <xf numFmtId="0" fontId="2" fillId="0" borderId="45" xfId="0" applyFont="1" applyFill="1" applyBorder="1" applyAlignment="1">
      <alignment horizontal="right"/>
    </xf>
    <xf numFmtId="0" fontId="2" fillId="0" borderId="38" xfId="0" applyFont="1" applyFill="1" applyBorder="1" applyAlignment="1">
      <alignment horizontal="right"/>
    </xf>
    <xf numFmtId="172" fontId="2" fillId="0" borderId="45" xfId="0" applyNumberFormat="1" applyFont="1" applyFill="1" applyBorder="1" applyAlignment="1">
      <alignment horizontal="right"/>
    </xf>
    <xf numFmtId="172" fontId="2" fillId="0" borderId="38" xfId="0" applyNumberFormat="1" applyFont="1" applyFill="1" applyBorder="1" applyAlignment="1">
      <alignment horizontal="right"/>
    </xf>
    <xf numFmtId="172" fontId="2" fillId="0" borderId="48" xfId="0" applyNumberFormat="1" applyFont="1" applyFill="1" applyBorder="1" applyAlignment="1">
      <alignment horizontal="right"/>
    </xf>
    <xf numFmtId="172" fontId="2" fillId="0" borderId="58" xfId="0" applyNumberFormat="1" applyFont="1" applyFill="1" applyBorder="1" applyAlignment="1">
      <alignment horizontal="right"/>
    </xf>
    <xf numFmtId="172" fontId="2" fillId="0" borderId="59" xfId="0" applyNumberFormat="1" applyFont="1" applyFill="1" applyBorder="1" applyAlignment="1">
      <alignment horizontal="right"/>
    </xf>
    <xf numFmtId="0" fontId="2" fillId="0" borderId="25" xfId="0" applyFont="1" applyFill="1" applyBorder="1" applyAlignment="1">
      <alignment horizontal="right"/>
    </xf>
    <xf numFmtId="0" fontId="2" fillId="0" borderId="46" xfId="0" applyFont="1" applyFill="1" applyBorder="1" applyAlignment="1">
      <alignment horizontal="right"/>
    </xf>
    <xf numFmtId="0" fontId="10" fillId="0" borderId="0" xfId="0" applyFont="1" applyFill="1" applyAlignment="1">
      <alignment horizontal="right"/>
    </xf>
    <xf numFmtId="0" fontId="2" fillId="0" borderId="0" xfId="0" applyFont="1" applyFill="1" applyBorder="1" applyAlignment="1" quotePrefix="1">
      <alignment horizontal="center"/>
    </xf>
    <xf numFmtId="0" fontId="1" fillId="0" borderId="0" xfId="0" applyFont="1" applyFill="1" applyBorder="1" applyAlignment="1" quotePrefix="1">
      <alignment horizontal="right"/>
    </xf>
    <xf numFmtId="0" fontId="1" fillId="0" borderId="3" xfId="0" applyFont="1" applyFill="1" applyBorder="1" applyAlignment="1">
      <alignment horizontal="right"/>
    </xf>
    <xf numFmtId="49" fontId="2" fillId="0" borderId="16" xfId="0" applyNumberFormat="1" applyFont="1" applyFill="1" applyBorder="1" applyAlignment="1" quotePrefix="1">
      <alignment horizontal="center"/>
    </xf>
    <xf numFmtId="49" fontId="2" fillId="0" borderId="16" xfId="0" applyNumberFormat="1" applyFont="1" applyFill="1" applyBorder="1" applyAlignment="1">
      <alignment horizontal="center"/>
    </xf>
    <xf numFmtId="0" fontId="2" fillId="0" borderId="11" xfId="0" applyNumberFormat="1" applyFont="1" applyFill="1" applyBorder="1" applyAlignment="1">
      <alignment horizontal="center"/>
    </xf>
    <xf numFmtId="0" fontId="2" fillId="0" borderId="1" xfId="0" applyNumberFormat="1" applyFont="1" applyFill="1" applyBorder="1" applyAlignment="1">
      <alignment horizontal="center"/>
    </xf>
    <xf numFmtId="0" fontId="2" fillId="0" borderId="12" xfId="0" applyNumberFormat="1" applyFont="1" applyFill="1" applyBorder="1" applyAlignment="1">
      <alignment horizontal="center"/>
    </xf>
    <xf numFmtId="0" fontId="2" fillId="0" borderId="1" xfId="0" applyNumberFormat="1" applyFont="1" applyFill="1" applyBorder="1" applyAlignment="1" quotePrefix="1">
      <alignment horizontal="center"/>
    </xf>
    <xf numFmtId="0" fontId="2" fillId="0" borderId="11" xfId="0" applyNumberFormat="1" applyFont="1" applyFill="1" applyBorder="1" applyAlignment="1" quotePrefix="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xf>
    <xf numFmtId="49" fontId="2" fillId="0" borderId="31" xfId="0" applyNumberFormat="1" applyFont="1" applyFill="1" applyBorder="1" applyAlignment="1" quotePrefix="1">
      <alignment horizontal="center"/>
    </xf>
    <xf numFmtId="49" fontId="2" fillId="0" borderId="49" xfId="0" applyNumberFormat="1" applyFont="1" applyFill="1" applyBorder="1" applyAlignment="1">
      <alignment horizontal="center"/>
    </xf>
    <xf numFmtId="0" fontId="8" fillId="0" borderId="16" xfId="0" applyNumberFormat="1" applyFont="1" applyFill="1" applyBorder="1" applyAlignment="1">
      <alignment horizontal="center"/>
    </xf>
    <xf numFmtId="0" fontId="2" fillId="0" borderId="6" xfId="0" applyNumberFormat="1" applyFont="1" applyFill="1" applyBorder="1" applyAlignment="1" quotePrefix="1">
      <alignment horizontal="center"/>
    </xf>
    <xf numFmtId="0" fontId="2" fillId="0" borderId="0" xfId="0" applyNumberFormat="1" applyFont="1" applyFill="1" applyBorder="1" applyAlignment="1" quotePrefix="1">
      <alignment horizontal="center"/>
    </xf>
    <xf numFmtId="0" fontId="2" fillId="0" borderId="0" xfId="0" applyNumberFormat="1" applyFont="1" applyFill="1" applyBorder="1" applyAlignment="1">
      <alignment horizontal="center"/>
    </xf>
    <xf numFmtId="0" fontId="2" fillId="0" borderId="2" xfId="0" applyFont="1" applyFill="1" applyBorder="1" applyAlignment="1" quotePrefix="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1371600</xdr:colOff>
      <xdr:row>43</xdr:row>
      <xdr:rowOff>0</xdr:rowOff>
    </xdr:from>
    <xdr:to>
      <xdr:col>14</xdr:col>
      <xdr:colOff>533400</xdr:colOff>
      <xdr:row>43</xdr:row>
      <xdr:rowOff>0</xdr:rowOff>
    </xdr:to>
    <xdr:pic>
      <xdr:nvPicPr>
        <xdr:cNvPr id="1" name="Picture 1"/>
        <xdr:cNvPicPr preferRelativeResize="1">
          <a:picLocks noChangeAspect="1"/>
        </xdr:cNvPicPr>
      </xdr:nvPicPr>
      <xdr:blipFill>
        <a:blip r:embed="rId1"/>
        <a:stretch>
          <a:fillRect/>
        </a:stretch>
      </xdr:blipFill>
      <xdr:spPr>
        <a:xfrm>
          <a:off x="16640175" y="10287000"/>
          <a:ext cx="4419600" cy="0"/>
        </a:xfrm>
        <a:prstGeom prst="rect">
          <a:avLst/>
        </a:prstGeom>
        <a:noFill/>
        <a:ln w="9525" cmpd="sng">
          <a:noFill/>
        </a:ln>
      </xdr:spPr>
    </xdr:pic>
    <xdr:clientData/>
  </xdr:twoCellAnchor>
  <xdr:twoCellAnchor>
    <xdr:from>
      <xdr:col>12</xdr:col>
      <xdr:colOff>1733550</xdr:colOff>
      <xdr:row>43</xdr:row>
      <xdr:rowOff>0</xdr:rowOff>
    </xdr:from>
    <xdr:to>
      <xdr:col>12</xdr:col>
      <xdr:colOff>4981575</xdr:colOff>
      <xdr:row>43</xdr:row>
      <xdr:rowOff>0</xdr:rowOff>
    </xdr:to>
    <xdr:pic>
      <xdr:nvPicPr>
        <xdr:cNvPr id="2" name="Picture 2"/>
        <xdr:cNvPicPr preferRelativeResize="1">
          <a:picLocks noChangeAspect="1"/>
        </xdr:cNvPicPr>
      </xdr:nvPicPr>
      <xdr:blipFill>
        <a:blip r:embed="rId1"/>
        <a:stretch>
          <a:fillRect/>
        </a:stretch>
      </xdr:blipFill>
      <xdr:spPr>
        <a:xfrm>
          <a:off x="17002125" y="10287000"/>
          <a:ext cx="3248025" cy="0"/>
        </a:xfrm>
        <a:prstGeom prst="rect">
          <a:avLst/>
        </a:prstGeom>
        <a:noFill/>
        <a:ln w="9525" cmpd="sng">
          <a:noFill/>
        </a:ln>
      </xdr:spPr>
    </xdr:pic>
    <xdr:clientData/>
  </xdr:twoCellAnchor>
  <xdr:twoCellAnchor>
    <xdr:from>
      <xdr:col>12</xdr:col>
      <xdr:colOff>3200400</xdr:colOff>
      <xdr:row>61</xdr:row>
      <xdr:rowOff>85725</xdr:rowOff>
    </xdr:from>
    <xdr:to>
      <xdr:col>14</xdr:col>
      <xdr:colOff>495300</xdr:colOff>
      <xdr:row>65</xdr:row>
      <xdr:rowOff>161925</xdr:rowOff>
    </xdr:to>
    <xdr:pic>
      <xdr:nvPicPr>
        <xdr:cNvPr id="3" name="Picture 4"/>
        <xdr:cNvPicPr preferRelativeResize="1">
          <a:picLocks noChangeAspect="1"/>
        </xdr:cNvPicPr>
      </xdr:nvPicPr>
      <xdr:blipFill>
        <a:blip r:embed="rId1"/>
        <a:stretch>
          <a:fillRect/>
        </a:stretch>
      </xdr:blipFill>
      <xdr:spPr>
        <a:xfrm>
          <a:off x="18468975" y="14944725"/>
          <a:ext cx="2552700" cy="1181100"/>
        </a:xfrm>
        <a:prstGeom prst="rect">
          <a:avLst/>
        </a:prstGeom>
        <a:noFill/>
        <a:ln w="9525" cmpd="sng">
          <a:noFill/>
        </a:ln>
      </xdr:spPr>
    </xdr:pic>
    <xdr:clientData/>
  </xdr:twoCellAnchor>
  <xdr:twoCellAnchor>
    <xdr:from>
      <xdr:col>16</xdr:col>
      <xdr:colOff>0</xdr:colOff>
      <xdr:row>56</xdr:row>
      <xdr:rowOff>180975</xdr:rowOff>
    </xdr:from>
    <xdr:to>
      <xdr:col>16</xdr:col>
      <xdr:colOff>0</xdr:colOff>
      <xdr:row>60</xdr:row>
      <xdr:rowOff>114300</xdr:rowOff>
    </xdr:to>
    <xdr:pic>
      <xdr:nvPicPr>
        <xdr:cNvPr id="4" name="Picture 5"/>
        <xdr:cNvPicPr preferRelativeResize="1">
          <a:picLocks noChangeAspect="1"/>
        </xdr:cNvPicPr>
      </xdr:nvPicPr>
      <xdr:blipFill>
        <a:blip r:embed="rId1"/>
        <a:stretch>
          <a:fillRect/>
        </a:stretch>
      </xdr:blipFill>
      <xdr:spPr>
        <a:xfrm>
          <a:off x="21650325" y="13658850"/>
          <a:ext cx="0" cy="1038225"/>
        </a:xfrm>
        <a:prstGeom prst="rect">
          <a:avLst/>
        </a:prstGeom>
        <a:noFill/>
        <a:ln w="9525" cmpd="sng">
          <a:noFill/>
        </a:ln>
      </xdr:spPr>
    </xdr:pic>
    <xdr:clientData/>
  </xdr:twoCellAnchor>
  <xdr:twoCellAnchor>
    <xdr:from>
      <xdr:col>16</xdr:col>
      <xdr:colOff>0</xdr:colOff>
      <xdr:row>57</xdr:row>
      <xdr:rowOff>95250</xdr:rowOff>
    </xdr:from>
    <xdr:to>
      <xdr:col>16</xdr:col>
      <xdr:colOff>0</xdr:colOff>
      <xdr:row>62</xdr:row>
      <xdr:rowOff>219075</xdr:rowOff>
    </xdr:to>
    <xdr:pic>
      <xdr:nvPicPr>
        <xdr:cNvPr id="5" name="Picture 6"/>
        <xdr:cNvPicPr preferRelativeResize="1">
          <a:picLocks noChangeAspect="1"/>
        </xdr:cNvPicPr>
      </xdr:nvPicPr>
      <xdr:blipFill>
        <a:blip r:embed="rId1"/>
        <a:stretch>
          <a:fillRect/>
        </a:stretch>
      </xdr:blipFill>
      <xdr:spPr>
        <a:xfrm>
          <a:off x="21650325" y="13849350"/>
          <a:ext cx="0" cy="1504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B1085"/>
  <sheetViews>
    <sheetView tabSelected="1" zoomScale="75" zoomScaleNormal="75" workbookViewId="0" topLeftCell="A1">
      <selection activeCell="A1" sqref="A1"/>
    </sheetView>
  </sheetViews>
  <sheetFormatPr defaultColWidth="9.140625" defaultRowHeight="12.75"/>
  <cols>
    <col min="1" max="1" width="8.421875" style="6" customWidth="1"/>
    <col min="2" max="2" width="2.8515625" style="6" customWidth="1"/>
    <col min="3" max="3" width="80.8515625" style="6" customWidth="1"/>
    <col min="4" max="7" width="14.7109375" style="6" customWidth="1"/>
    <col min="8" max="8" width="19.140625" style="6" customWidth="1"/>
    <col min="9" max="12" width="14.7109375" style="6" customWidth="1"/>
    <col min="13" max="13" width="76.00390625" style="6" customWidth="1"/>
    <col min="14" max="14" width="2.8515625" style="6" customWidth="1"/>
    <col min="15" max="16" width="8.421875" style="5" customWidth="1"/>
    <col min="17" max="99" width="7.8515625" style="5" customWidth="1"/>
    <col min="100" max="16384" width="7.8515625" style="6" customWidth="1"/>
  </cols>
  <sheetData>
    <row r="1" spans="1:16" ht="21" customHeight="1">
      <c r="A1" s="1" t="s">
        <v>86</v>
      </c>
      <c r="B1" s="1"/>
      <c r="C1" s="1"/>
      <c r="D1" s="2"/>
      <c r="E1" s="2"/>
      <c r="F1" s="2"/>
      <c r="G1" s="2"/>
      <c r="H1" s="2" t="s">
        <v>24</v>
      </c>
      <c r="I1" s="2"/>
      <c r="J1" s="2"/>
      <c r="K1" s="2"/>
      <c r="L1" s="2"/>
      <c r="M1" s="3"/>
      <c r="N1" s="3"/>
      <c r="O1" s="4" t="s">
        <v>87</v>
      </c>
      <c r="P1" s="4"/>
    </row>
    <row r="2" spans="1:16" ht="21" customHeight="1">
      <c r="A2" s="2"/>
      <c r="B2" s="2"/>
      <c r="C2" s="2"/>
      <c r="D2" s="2"/>
      <c r="E2" s="2"/>
      <c r="F2" s="2"/>
      <c r="G2" s="2"/>
      <c r="H2" s="2" t="s">
        <v>110</v>
      </c>
      <c r="I2" s="2"/>
      <c r="J2" s="2"/>
      <c r="K2" s="2"/>
      <c r="L2" s="2"/>
      <c r="M2" s="2"/>
      <c r="N2" s="2"/>
      <c r="O2" s="2"/>
      <c r="P2" s="2"/>
    </row>
    <row r="3" spans="2:16" ht="21" customHeight="1" thickBot="1">
      <c r="B3" s="7"/>
      <c r="C3" s="7"/>
      <c r="D3" s="7"/>
      <c r="E3" s="7"/>
      <c r="F3" s="7"/>
      <c r="G3" s="7"/>
      <c r="H3" s="7" t="s">
        <v>80</v>
      </c>
      <c r="I3" s="7"/>
      <c r="J3" s="7"/>
      <c r="K3" s="7"/>
      <c r="L3" s="7"/>
      <c r="M3" s="7"/>
      <c r="N3" s="7"/>
      <c r="O3" s="7"/>
      <c r="P3" s="200"/>
    </row>
    <row r="4" spans="1:16" ht="21" customHeight="1">
      <c r="A4" s="8"/>
      <c r="B4" s="9"/>
      <c r="C4" s="10"/>
      <c r="D4" s="215" t="s">
        <v>88</v>
      </c>
      <c r="E4" s="216"/>
      <c r="F4" s="217"/>
      <c r="G4" s="217"/>
      <c r="H4" s="11" t="s">
        <v>0</v>
      </c>
      <c r="I4" s="218" t="s">
        <v>75</v>
      </c>
      <c r="J4" s="210"/>
      <c r="K4" s="210"/>
      <c r="L4" s="211"/>
      <c r="M4" s="12"/>
      <c r="N4" s="12"/>
      <c r="O4" s="13"/>
      <c r="P4" s="2"/>
    </row>
    <row r="5" spans="1:16" ht="21" customHeight="1" thickBot="1">
      <c r="A5" s="14"/>
      <c r="B5" s="15"/>
      <c r="C5" s="16"/>
      <c r="D5" s="205" t="s">
        <v>83</v>
      </c>
      <c r="E5" s="208"/>
      <c r="F5" s="206"/>
      <c r="G5" s="207"/>
      <c r="H5" s="17"/>
      <c r="I5" s="209"/>
      <c r="J5" s="208"/>
      <c r="K5" s="206"/>
      <c r="L5" s="207"/>
      <c r="M5" s="2"/>
      <c r="N5" s="2"/>
      <c r="O5" s="18"/>
      <c r="P5" s="2"/>
    </row>
    <row r="6" spans="1:16" ht="21" customHeight="1">
      <c r="A6" s="14"/>
      <c r="B6" s="15"/>
      <c r="C6" s="16"/>
      <c r="D6" s="19" t="s">
        <v>55</v>
      </c>
      <c r="E6" s="20" t="s">
        <v>56</v>
      </c>
      <c r="F6" s="20" t="s">
        <v>57</v>
      </c>
      <c r="G6" s="21" t="s">
        <v>1</v>
      </c>
      <c r="H6" s="17"/>
      <c r="I6" s="19" t="s">
        <v>55</v>
      </c>
      <c r="J6" s="20" t="s">
        <v>56</v>
      </c>
      <c r="K6" s="20" t="s">
        <v>57</v>
      </c>
      <c r="L6" s="21" t="s">
        <v>1</v>
      </c>
      <c r="M6" s="2"/>
      <c r="N6" s="2"/>
      <c r="O6" s="18"/>
      <c r="P6" s="2"/>
    </row>
    <row r="7" spans="1:16" ht="21" customHeight="1" thickBot="1">
      <c r="A7" s="22"/>
      <c r="B7" s="23"/>
      <c r="C7" s="24"/>
      <c r="D7" s="25" t="s">
        <v>58</v>
      </c>
      <c r="E7" s="26" t="s">
        <v>59</v>
      </c>
      <c r="F7" s="26" t="s">
        <v>60</v>
      </c>
      <c r="G7" s="27" t="s">
        <v>2</v>
      </c>
      <c r="H7" s="28" t="s">
        <v>39</v>
      </c>
      <c r="I7" s="25" t="s">
        <v>58</v>
      </c>
      <c r="J7" s="26" t="s">
        <v>59</v>
      </c>
      <c r="K7" s="26" t="s">
        <v>60</v>
      </c>
      <c r="L7" s="27" t="s">
        <v>2</v>
      </c>
      <c r="M7" s="29"/>
      <c r="N7" s="30"/>
      <c r="O7" s="31"/>
      <c r="P7" s="2"/>
    </row>
    <row r="8" spans="1:99" s="177" customFormat="1" ht="9" thickBot="1">
      <c r="A8" s="178"/>
      <c r="B8" s="178"/>
      <c r="C8" s="178"/>
      <c r="D8" s="179"/>
      <c r="E8" s="179"/>
      <c r="F8" s="180"/>
      <c r="G8" s="180"/>
      <c r="H8" s="180"/>
      <c r="I8" s="179"/>
      <c r="J8" s="179"/>
      <c r="K8" s="180"/>
      <c r="L8" s="180"/>
      <c r="M8" s="178"/>
      <c r="N8" s="178"/>
      <c r="O8" s="176"/>
      <c r="P8" s="176"/>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76"/>
      <c r="AV8" s="176"/>
      <c r="AW8" s="176"/>
      <c r="AX8" s="176"/>
      <c r="AY8" s="176"/>
      <c r="AZ8" s="176"/>
      <c r="BA8" s="176"/>
      <c r="BB8" s="176"/>
      <c r="BC8" s="176"/>
      <c r="BD8" s="176"/>
      <c r="BE8" s="176"/>
      <c r="BF8" s="176"/>
      <c r="BG8" s="176"/>
      <c r="BH8" s="176"/>
      <c r="BI8" s="176"/>
      <c r="BJ8" s="176"/>
      <c r="BK8" s="176"/>
      <c r="BL8" s="176"/>
      <c r="BM8" s="176"/>
      <c r="BN8" s="176"/>
      <c r="BO8" s="176"/>
      <c r="BP8" s="176"/>
      <c r="BQ8" s="176"/>
      <c r="BR8" s="176"/>
      <c r="BS8" s="176"/>
      <c r="BT8" s="176"/>
      <c r="BU8" s="176"/>
      <c r="BV8" s="176"/>
      <c r="BW8" s="176"/>
      <c r="BX8" s="176"/>
      <c r="BY8" s="176"/>
      <c r="BZ8" s="176"/>
      <c r="CA8" s="176"/>
      <c r="CB8" s="176"/>
      <c r="CC8" s="176"/>
      <c r="CD8" s="176"/>
      <c r="CE8" s="176"/>
      <c r="CF8" s="176"/>
      <c r="CG8" s="176"/>
      <c r="CH8" s="176"/>
      <c r="CI8" s="176"/>
      <c r="CJ8" s="176"/>
      <c r="CK8" s="176"/>
      <c r="CL8" s="176"/>
      <c r="CM8" s="176"/>
      <c r="CN8" s="176"/>
      <c r="CO8" s="176"/>
      <c r="CP8" s="176"/>
      <c r="CQ8" s="176"/>
      <c r="CR8" s="176"/>
      <c r="CS8" s="176"/>
      <c r="CT8" s="176"/>
      <c r="CU8" s="176"/>
    </row>
    <row r="9" spans="1:15" ht="21" customHeight="1" thickBot="1">
      <c r="A9" s="32"/>
      <c r="B9" s="33"/>
      <c r="C9" s="33"/>
      <c r="D9" s="212" t="s">
        <v>89</v>
      </c>
      <c r="E9" s="203"/>
      <c r="F9" s="204"/>
      <c r="G9" s="213"/>
      <c r="H9" s="35"/>
      <c r="I9" s="212" t="s">
        <v>81</v>
      </c>
      <c r="J9" s="203"/>
      <c r="K9" s="204"/>
      <c r="L9" s="213"/>
      <c r="M9" s="33"/>
      <c r="N9" s="33"/>
      <c r="O9" s="36"/>
    </row>
    <row r="10" spans="1:16" ht="21" customHeight="1" thickBot="1">
      <c r="A10" s="37" t="s">
        <v>37</v>
      </c>
      <c r="B10" s="1"/>
      <c r="C10" s="1"/>
      <c r="D10" s="38">
        <v>8.5</v>
      </c>
      <c r="E10" s="39">
        <v>5.5</v>
      </c>
      <c r="F10" s="40">
        <v>2.7</v>
      </c>
      <c r="G10" s="41">
        <f>SUM(D10:F10)</f>
        <v>16.7</v>
      </c>
      <c r="H10" s="42">
        <f>ROUND(G10-L10,2)/L10*100</f>
        <v>-58.56079404466502</v>
      </c>
      <c r="I10" s="38">
        <v>17.6</v>
      </c>
      <c r="J10" s="39">
        <v>15.4</v>
      </c>
      <c r="K10" s="40">
        <v>7.3</v>
      </c>
      <c r="L10" s="41">
        <f>SUM(I10:K10)</f>
        <v>40.3</v>
      </c>
      <c r="M10" s="3"/>
      <c r="O10" s="43" t="s">
        <v>31</v>
      </c>
      <c r="P10" s="3"/>
    </row>
    <row r="11" spans="1:99" s="177" customFormat="1" ht="9" thickBot="1">
      <c r="A11" s="181"/>
      <c r="B11" s="176"/>
      <c r="C11" s="176"/>
      <c r="D11" s="214"/>
      <c r="E11" s="214"/>
      <c r="F11" s="214"/>
      <c r="G11" s="214"/>
      <c r="H11" s="182"/>
      <c r="I11" s="214"/>
      <c r="J11" s="214"/>
      <c r="K11" s="214"/>
      <c r="L11" s="214"/>
      <c r="M11" s="183"/>
      <c r="N11" s="183"/>
      <c r="O11" s="184"/>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6"/>
      <c r="AX11" s="176"/>
      <c r="AY11" s="176"/>
      <c r="AZ11" s="176"/>
      <c r="BA11" s="176"/>
      <c r="BB11" s="176"/>
      <c r="BC11" s="176"/>
      <c r="BD11" s="176"/>
      <c r="BE11" s="176"/>
      <c r="BF11" s="176"/>
      <c r="BG11" s="176"/>
      <c r="BH11" s="176"/>
      <c r="BI11" s="176"/>
      <c r="BJ11" s="176"/>
      <c r="BK11" s="176"/>
      <c r="BL11" s="176"/>
      <c r="BM11" s="176"/>
      <c r="BN11" s="176"/>
      <c r="BO11" s="176"/>
      <c r="BP11" s="176"/>
      <c r="BQ11" s="176"/>
      <c r="BR11" s="176"/>
      <c r="BS11" s="176"/>
      <c r="BT11" s="176"/>
      <c r="BU11" s="176"/>
      <c r="BV11" s="176"/>
      <c r="BW11" s="176"/>
      <c r="BX11" s="176"/>
      <c r="BY11" s="176"/>
      <c r="BZ11" s="176"/>
      <c r="CA11" s="176"/>
      <c r="CB11" s="176"/>
      <c r="CC11" s="176"/>
      <c r="CD11" s="176"/>
      <c r="CE11" s="176"/>
      <c r="CF11" s="176"/>
      <c r="CG11" s="176"/>
      <c r="CH11" s="176"/>
      <c r="CI11" s="176"/>
      <c r="CJ11" s="176"/>
      <c r="CK11" s="176"/>
      <c r="CL11" s="176"/>
      <c r="CM11" s="176"/>
      <c r="CN11" s="176"/>
      <c r="CO11" s="176"/>
      <c r="CP11" s="176"/>
      <c r="CQ11" s="176"/>
      <c r="CR11" s="176"/>
      <c r="CS11" s="176"/>
      <c r="CT11" s="176"/>
      <c r="CU11" s="176"/>
    </row>
    <row r="12" spans="1:16" ht="21" customHeight="1" thickBot="1">
      <c r="A12" s="37" t="s">
        <v>3</v>
      </c>
      <c r="B12" s="47"/>
      <c r="C12" s="47"/>
      <c r="D12" s="38">
        <f>SUM(D13:D14)</f>
        <v>0.1</v>
      </c>
      <c r="E12" s="39">
        <f>SUM(E13:E14)</f>
        <v>1.6</v>
      </c>
      <c r="F12" s="39">
        <f>SUM(F13:F14)</f>
        <v>0</v>
      </c>
      <c r="G12" s="41">
        <f>SUM(D12:F12)</f>
        <v>1.7000000000000002</v>
      </c>
      <c r="H12" s="48" t="s">
        <v>20</v>
      </c>
      <c r="I12" s="38">
        <f>SUM(I13:I14)</f>
        <v>0.30000000000000004</v>
      </c>
      <c r="J12" s="39">
        <f>SUM(J13:J14)</f>
        <v>0</v>
      </c>
      <c r="K12" s="39">
        <f>SUM(K13:K14)</f>
        <v>0</v>
      </c>
      <c r="L12" s="41">
        <f>SUM(I12:K12)</f>
        <v>0.30000000000000004</v>
      </c>
      <c r="M12" s="3"/>
      <c r="N12" s="3"/>
      <c r="O12" s="43" t="s">
        <v>4</v>
      </c>
      <c r="P12" s="3"/>
    </row>
    <row r="13" spans="1:15" ht="21" customHeight="1">
      <c r="A13" s="37"/>
      <c r="B13" s="49" t="s">
        <v>40</v>
      </c>
      <c r="C13" s="50"/>
      <c r="D13" s="51">
        <v>0</v>
      </c>
      <c r="E13" s="52">
        <v>0</v>
      </c>
      <c r="F13" s="52">
        <v>0</v>
      </c>
      <c r="G13" s="53">
        <f>SUM(D13:F13)</f>
        <v>0</v>
      </c>
      <c r="H13" s="54">
        <f>ROUND(G13-L13,2)/L13*100</f>
        <v>-100</v>
      </c>
      <c r="I13" s="51">
        <v>0.1</v>
      </c>
      <c r="J13" s="52">
        <v>0</v>
      </c>
      <c r="K13" s="52">
        <v>0</v>
      </c>
      <c r="L13" s="53">
        <f>SUM(I13:K13)</f>
        <v>0.1</v>
      </c>
      <c r="M13" s="55"/>
      <c r="N13" s="56" t="s">
        <v>41</v>
      </c>
      <c r="O13" s="46"/>
    </row>
    <row r="14" spans="1:15" ht="21" customHeight="1" thickBot="1">
      <c r="A14" s="37"/>
      <c r="B14" s="57" t="s">
        <v>25</v>
      </c>
      <c r="C14" s="58"/>
      <c r="D14" s="59">
        <v>0.1</v>
      </c>
      <c r="E14" s="60">
        <v>1.6</v>
      </c>
      <c r="F14" s="60">
        <v>0</v>
      </c>
      <c r="G14" s="61">
        <f>SUM(D14:F14)</f>
        <v>1.7000000000000002</v>
      </c>
      <c r="H14" s="62" t="s">
        <v>20</v>
      </c>
      <c r="I14" s="59">
        <v>0.2</v>
      </c>
      <c r="J14" s="60">
        <v>0</v>
      </c>
      <c r="K14" s="60">
        <v>0</v>
      </c>
      <c r="L14" s="61">
        <f>SUM(I14:K14)</f>
        <v>0.2</v>
      </c>
      <c r="M14" s="63"/>
      <c r="N14" s="64" t="s">
        <v>26</v>
      </c>
      <c r="O14" s="46"/>
    </row>
    <row r="15" spans="1:15" ht="9" customHeight="1" thickBot="1">
      <c r="A15" s="37"/>
      <c r="B15" s="5"/>
      <c r="C15" s="5"/>
      <c r="D15" s="65"/>
      <c r="E15" s="65"/>
      <c r="F15" s="65"/>
      <c r="G15" s="65"/>
      <c r="H15" s="65"/>
      <c r="I15" s="65"/>
      <c r="J15" s="65"/>
      <c r="K15" s="65"/>
      <c r="L15" s="65"/>
      <c r="M15" s="45"/>
      <c r="N15" s="45"/>
      <c r="O15" s="46"/>
    </row>
    <row r="16" spans="1:16" ht="21" customHeight="1" thickBot="1">
      <c r="A16" s="37" t="s">
        <v>6</v>
      </c>
      <c r="B16" s="66"/>
      <c r="C16" s="47"/>
      <c r="D16" s="67">
        <f>SUM(D18:D24)</f>
        <v>1.7000000000000002</v>
      </c>
      <c r="E16" s="39">
        <f>SUM(E18:E24)</f>
        <v>2.3</v>
      </c>
      <c r="F16" s="68">
        <f>SUM(F18:F24)</f>
        <v>0.5</v>
      </c>
      <c r="G16" s="41">
        <f>SUM(D16:F16)</f>
        <v>4.5</v>
      </c>
      <c r="H16" s="42">
        <f aca="true" t="shared" si="0" ref="H16:H23">ROUND(G16-L16,2)/L16*100</f>
        <v>-19.642857142857142</v>
      </c>
      <c r="I16" s="67">
        <f>SUM(I18:I24)</f>
        <v>1.3000000000000003</v>
      </c>
      <c r="J16" s="52">
        <f>SUM(J18:J24)</f>
        <v>3.1</v>
      </c>
      <c r="K16" s="69">
        <f>SUM(K18:K24)</f>
        <v>1.2000000000000002</v>
      </c>
      <c r="L16" s="41">
        <f aca="true" t="shared" si="1" ref="L16:L24">SUM(I16:K16)</f>
        <v>5.6000000000000005</v>
      </c>
      <c r="M16" s="3"/>
      <c r="N16" s="3"/>
      <c r="O16" s="43" t="s">
        <v>7</v>
      </c>
      <c r="P16" s="3"/>
    </row>
    <row r="17" spans="1:16" ht="21" customHeight="1">
      <c r="A17" s="37"/>
      <c r="B17" s="70" t="s">
        <v>27</v>
      </c>
      <c r="C17" s="71"/>
      <c r="D17" s="72">
        <f>SUM(D18:D21)</f>
        <v>1.7000000000000002</v>
      </c>
      <c r="E17" s="73">
        <f>SUM(E18:E21)</f>
        <v>2.3</v>
      </c>
      <c r="F17" s="74">
        <f>SUM(F18:F21)</f>
        <v>0.5</v>
      </c>
      <c r="G17" s="75">
        <f>SUM(D17:F17)</f>
        <v>4.5</v>
      </c>
      <c r="H17" s="76">
        <f t="shared" si="0"/>
        <v>-16.666666666666664</v>
      </c>
      <c r="I17" s="72">
        <f>SUM(I18:I21)</f>
        <v>1.2000000000000002</v>
      </c>
      <c r="J17" s="73">
        <f>SUM(J18:J21)</f>
        <v>3</v>
      </c>
      <c r="K17" s="74">
        <f>SUM(K18:K21)</f>
        <v>1.2000000000000002</v>
      </c>
      <c r="L17" s="75">
        <f t="shared" si="1"/>
        <v>5.4</v>
      </c>
      <c r="M17" s="77"/>
      <c r="N17" s="78" t="s">
        <v>28</v>
      </c>
      <c r="O17" s="43"/>
      <c r="P17" s="3"/>
    </row>
    <row r="18" spans="1:15" ht="21" customHeight="1">
      <c r="A18" s="37"/>
      <c r="B18" s="80"/>
      <c r="C18" s="49" t="s">
        <v>61</v>
      </c>
      <c r="D18" s="81">
        <v>1.1</v>
      </c>
      <c r="E18" s="82">
        <v>1</v>
      </c>
      <c r="F18" s="82">
        <v>0</v>
      </c>
      <c r="G18" s="83">
        <f>SUM(D18:F18)</f>
        <v>2.1</v>
      </c>
      <c r="H18" s="84">
        <f t="shared" si="0"/>
        <v>-22.22222222222222</v>
      </c>
      <c r="I18" s="81">
        <v>1</v>
      </c>
      <c r="J18" s="82">
        <v>1.5</v>
      </c>
      <c r="K18" s="82">
        <v>0.2</v>
      </c>
      <c r="L18" s="83">
        <f t="shared" si="1"/>
        <v>2.7</v>
      </c>
      <c r="M18" s="56" t="s">
        <v>62</v>
      </c>
      <c r="N18" s="85"/>
      <c r="O18" s="46"/>
    </row>
    <row r="19" spans="1:15" ht="21" customHeight="1">
      <c r="A19" s="37"/>
      <c r="B19" s="86"/>
      <c r="C19" s="87" t="s">
        <v>63</v>
      </c>
      <c r="D19" s="88">
        <v>0.5</v>
      </c>
      <c r="E19" s="89">
        <v>1.3</v>
      </c>
      <c r="F19" s="89">
        <v>0</v>
      </c>
      <c r="G19" s="90">
        <f aca="true" t="shared" si="2" ref="G19:G24">SUM(D19:F19)</f>
        <v>1.8</v>
      </c>
      <c r="H19" s="91">
        <f t="shared" si="0"/>
        <v>5.88235294117647</v>
      </c>
      <c r="I19" s="88">
        <v>0.1</v>
      </c>
      <c r="J19" s="89">
        <v>1.5</v>
      </c>
      <c r="K19" s="92">
        <v>0.1</v>
      </c>
      <c r="L19" s="90">
        <f t="shared" si="1"/>
        <v>1.7000000000000002</v>
      </c>
      <c r="M19" s="93" t="s">
        <v>64</v>
      </c>
      <c r="N19" s="85"/>
      <c r="O19" s="46"/>
    </row>
    <row r="20" spans="1:15" ht="21" customHeight="1">
      <c r="A20" s="37"/>
      <c r="B20" s="86"/>
      <c r="C20" s="94" t="s">
        <v>47</v>
      </c>
      <c r="D20" s="88">
        <v>0</v>
      </c>
      <c r="E20" s="89">
        <v>0</v>
      </c>
      <c r="F20" s="89">
        <v>0.5</v>
      </c>
      <c r="G20" s="90">
        <f t="shared" si="2"/>
        <v>0.5</v>
      </c>
      <c r="H20" s="91">
        <f t="shared" si="0"/>
        <v>-44.44444444444445</v>
      </c>
      <c r="I20" s="88">
        <v>0</v>
      </c>
      <c r="J20" s="89">
        <v>0</v>
      </c>
      <c r="K20" s="89">
        <v>0.9</v>
      </c>
      <c r="L20" s="90">
        <f t="shared" si="1"/>
        <v>0.9</v>
      </c>
      <c r="M20" s="95" t="s">
        <v>48</v>
      </c>
      <c r="N20" s="85"/>
      <c r="O20" s="46"/>
    </row>
    <row r="21" spans="1:15" ht="21" customHeight="1">
      <c r="A21" s="37"/>
      <c r="B21" s="86"/>
      <c r="C21" s="96" t="s">
        <v>65</v>
      </c>
      <c r="D21" s="97">
        <v>0.1</v>
      </c>
      <c r="E21" s="98">
        <v>0</v>
      </c>
      <c r="F21" s="98">
        <v>0</v>
      </c>
      <c r="G21" s="90">
        <f t="shared" si="2"/>
        <v>0.1</v>
      </c>
      <c r="H21" s="91">
        <f>ROUND(G21-L21,2)/L21*100</f>
        <v>0</v>
      </c>
      <c r="I21" s="97">
        <v>0.1</v>
      </c>
      <c r="J21" s="98">
        <v>0</v>
      </c>
      <c r="K21" s="98">
        <v>0</v>
      </c>
      <c r="L21" s="90">
        <f t="shared" si="1"/>
        <v>0.1</v>
      </c>
      <c r="M21" s="99" t="s">
        <v>66</v>
      </c>
      <c r="N21" s="100"/>
      <c r="O21" s="46"/>
    </row>
    <row r="22" spans="1:15" ht="21" customHeight="1">
      <c r="A22" s="37"/>
      <c r="B22" s="101" t="s">
        <v>8</v>
      </c>
      <c r="C22" s="102"/>
      <c r="D22" s="81">
        <v>0</v>
      </c>
      <c r="E22" s="82">
        <v>0</v>
      </c>
      <c r="F22" s="82">
        <v>0</v>
      </c>
      <c r="G22" s="83">
        <f t="shared" si="2"/>
        <v>0</v>
      </c>
      <c r="H22" s="84">
        <v>0</v>
      </c>
      <c r="I22" s="81">
        <v>0</v>
      </c>
      <c r="J22" s="82">
        <v>0</v>
      </c>
      <c r="K22" s="82">
        <v>0</v>
      </c>
      <c r="L22" s="83">
        <f t="shared" si="1"/>
        <v>0</v>
      </c>
      <c r="M22" s="45"/>
      <c r="N22" s="100" t="s">
        <v>32</v>
      </c>
      <c r="O22" s="46"/>
    </row>
    <row r="23" spans="1:15" ht="21" customHeight="1">
      <c r="A23" s="37"/>
      <c r="B23" s="101" t="s">
        <v>9</v>
      </c>
      <c r="C23" s="102"/>
      <c r="D23" s="88">
        <v>0</v>
      </c>
      <c r="E23" s="89">
        <v>0</v>
      </c>
      <c r="F23" s="89">
        <v>0</v>
      </c>
      <c r="G23" s="90">
        <f t="shared" si="2"/>
        <v>0</v>
      </c>
      <c r="H23" s="91">
        <f t="shared" si="0"/>
        <v>-100</v>
      </c>
      <c r="I23" s="88">
        <v>0.1</v>
      </c>
      <c r="J23" s="89">
        <v>0.1</v>
      </c>
      <c r="K23" s="89">
        <v>0</v>
      </c>
      <c r="L23" s="90">
        <f t="shared" si="1"/>
        <v>0.2</v>
      </c>
      <c r="M23" s="103"/>
      <c r="N23" s="100" t="s">
        <v>10</v>
      </c>
      <c r="O23" s="46"/>
    </row>
    <row r="24" spans="1:15" ht="21" customHeight="1" thickBot="1">
      <c r="A24" s="37"/>
      <c r="B24" s="104" t="s">
        <v>33</v>
      </c>
      <c r="C24" s="105"/>
      <c r="D24" s="59">
        <v>0</v>
      </c>
      <c r="E24" s="60">
        <v>0</v>
      </c>
      <c r="F24" s="60">
        <v>0</v>
      </c>
      <c r="G24" s="61">
        <f t="shared" si="2"/>
        <v>0</v>
      </c>
      <c r="H24" s="106">
        <v>0</v>
      </c>
      <c r="I24" s="59">
        <v>0</v>
      </c>
      <c r="J24" s="60">
        <v>0</v>
      </c>
      <c r="K24" s="60">
        <v>0</v>
      </c>
      <c r="L24" s="61">
        <f t="shared" si="1"/>
        <v>0</v>
      </c>
      <c r="M24" s="107"/>
      <c r="N24" s="108" t="s">
        <v>34</v>
      </c>
      <c r="O24" s="46"/>
    </row>
    <row r="25" spans="1:16" ht="12" customHeight="1">
      <c r="A25" s="37"/>
      <c r="B25" s="1"/>
      <c r="C25" s="1"/>
      <c r="D25" s="109"/>
      <c r="E25" s="109"/>
      <c r="F25" s="109"/>
      <c r="G25" s="109"/>
      <c r="H25" s="65"/>
      <c r="I25" s="109"/>
      <c r="J25" s="109"/>
      <c r="K25" s="109"/>
      <c r="L25" s="109"/>
      <c r="M25" s="3"/>
      <c r="N25" s="3"/>
      <c r="O25" s="43"/>
      <c r="P25" s="3"/>
    </row>
    <row r="26" spans="1:16" ht="21" customHeight="1" thickBot="1">
      <c r="A26" s="37" t="s">
        <v>53</v>
      </c>
      <c r="B26" s="47"/>
      <c r="C26" s="47"/>
      <c r="D26" s="110"/>
      <c r="E26" s="110"/>
      <c r="F26" s="110"/>
      <c r="G26" s="110"/>
      <c r="H26" s="111"/>
      <c r="I26" s="110"/>
      <c r="J26" s="110"/>
      <c r="K26" s="110"/>
      <c r="L26" s="110"/>
      <c r="M26" s="79"/>
      <c r="N26" s="79"/>
      <c r="O26" s="112" t="s">
        <v>54</v>
      </c>
      <c r="P26" s="3"/>
    </row>
    <row r="27" spans="1:16" ht="21" customHeight="1" thickBot="1">
      <c r="A27" s="37"/>
      <c r="B27" s="70" t="s">
        <v>67</v>
      </c>
      <c r="C27" s="113"/>
      <c r="D27" s="38">
        <f>SUM(D28:D29)</f>
        <v>0.3</v>
      </c>
      <c r="E27" s="38">
        <f>SUM(E28:E29)</f>
        <v>0.30000000000000004</v>
      </c>
      <c r="F27" s="38">
        <f>SUM(F28:F29)</f>
        <v>0.2</v>
      </c>
      <c r="G27" s="41">
        <f>SUM(D27:F27)</f>
        <v>0.8</v>
      </c>
      <c r="H27" s="114" t="s">
        <v>20</v>
      </c>
      <c r="I27" s="38">
        <f>SUM(I28:I29)</f>
        <v>2</v>
      </c>
      <c r="J27" s="38">
        <f>SUM(J28:J29)</f>
        <v>0.1</v>
      </c>
      <c r="K27" s="38">
        <f>SUM(K28:K29)</f>
        <v>0.6</v>
      </c>
      <c r="L27" s="41">
        <f>SUM(I27:K27)</f>
        <v>2.7</v>
      </c>
      <c r="M27" s="115"/>
      <c r="N27" s="78" t="s">
        <v>68</v>
      </c>
      <c r="O27" s="43"/>
      <c r="P27" s="3"/>
    </row>
    <row r="28" spans="1:16" ht="21" customHeight="1">
      <c r="A28" s="37"/>
      <c r="B28" s="116"/>
      <c r="C28" s="117" t="s">
        <v>42</v>
      </c>
      <c r="D28" s="51">
        <v>0</v>
      </c>
      <c r="E28" s="52">
        <v>0.2</v>
      </c>
      <c r="F28" s="118">
        <v>0.2</v>
      </c>
      <c r="G28" s="53">
        <f>SUM(D28:F28)</f>
        <v>0.4</v>
      </c>
      <c r="H28" s="119" t="s">
        <v>20</v>
      </c>
      <c r="I28" s="51">
        <v>0</v>
      </c>
      <c r="J28" s="52">
        <v>0.1</v>
      </c>
      <c r="K28" s="118">
        <v>0.6</v>
      </c>
      <c r="L28" s="53">
        <f>SUM(I28:K28)</f>
        <v>0.7</v>
      </c>
      <c r="M28" s="120" t="s">
        <v>44</v>
      </c>
      <c r="N28" s="93"/>
      <c r="O28" s="43"/>
      <c r="P28" s="3"/>
    </row>
    <row r="29" spans="1:15" ht="21" customHeight="1">
      <c r="A29" s="37"/>
      <c r="B29" s="116"/>
      <c r="C29" s="121" t="s">
        <v>43</v>
      </c>
      <c r="D29" s="97">
        <v>0.3</v>
      </c>
      <c r="E29" s="98">
        <v>0.1</v>
      </c>
      <c r="F29" s="98">
        <v>0</v>
      </c>
      <c r="G29" s="122">
        <f>SUM(D29:F29)</f>
        <v>0.4</v>
      </c>
      <c r="H29" s="119" t="s">
        <v>20</v>
      </c>
      <c r="I29" s="97">
        <v>2</v>
      </c>
      <c r="J29" s="98">
        <v>0</v>
      </c>
      <c r="K29" s="98">
        <v>0</v>
      </c>
      <c r="L29" s="122">
        <f>SUM(I29:K29)</f>
        <v>2</v>
      </c>
      <c r="M29" s="99" t="s">
        <v>45</v>
      </c>
      <c r="N29" s="100"/>
      <c r="O29" s="46"/>
    </row>
    <row r="30" spans="1:15" ht="9" customHeight="1" thickBot="1">
      <c r="A30" s="37"/>
      <c r="B30" s="57"/>
      <c r="C30" s="105"/>
      <c r="D30" s="123"/>
      <c r="E30" s="110"/>
      <c r="F30" s="110"/>
      <c r="G30" s="124"/>
      <c r="H30" s="125"/>
      <c r="I30" s="123"/>
      <c r="J30" s="110"/>
      <c r="K30" s="110"/>
      <c r="L30" s="124"/>
      <c r="M30" s="126"/>
      <c r="N30" s="108"/>
      <c r="O30" s="46"/>
    </row>
    <row r="31" spans="1:15" ht="9" customHeight="1" thickBot="1">
      <c r="A31" s="37"/>
      <c r="B31" s="102"/>
      <c r="C31" s="102"/>
      <c r="D31" s="109"/>
      <c r="E31" s="109"/>
      <c r="F31" s="109"/>
      <c r="G31" s="109"/>
      <c r="H31" s="65"/>
      <c r="I31" s="109"/>
      <c r="J31" s="109"/>
      <c r="K31" s="109"/>
      <c r="L31" s="109"/>
      <c r="M31" s="45"/>
      <c r="N31" s="45"/>
      <c r="O31" s="46"/>
    </row>
    <row r="32" spans="1:16" ht="21" customHeight="1" thickBot="1">
      <c r="A32" s="127" t="s">
        <v>11</v>
      </c>
      <c r="B32" s="1"/>
      <c r="C32" s="1"/>
      <c r="D32" s="38">
        <f>SUM(D33:D34)</f>
        <v>-0.8</v>
      </c>
      <c r="E32" s="38">
        <f>SUM(E33:E34)</f>
        <v>0.30000000000000004</v>
      </c>
      <c r="F32" s="38">
        <f>SUM(F33:F34)</f>
        <v>0.1</v>
      </c>
      <c r="G32" s="41">
        <f>SUM(D32:F32)</f>
        <v>-0.4</v>
      </c>
      <c r="H32" s="114" t="s">
        <v>20</v>
      </c>
      <c r="I32" s="38">
        <f>SUM(I33:I34)</f>
        <v>0.6</v>
      </c>
      <c r="J32" s="38">
        <f>SUM(J33:J34)</f>
        <v>-0.5</v>
      </c>
      <c r="K32" s="38">
        <f>SUM(K33:K34)</f>
        <v>0.5</v>
      </c>
      <c r="L32" s="41">
        <f>SUM(I32:K32)</f>
        <v>0.6</v>
      </c>
      <c r="M32" s="3"/>
      <c r="N32" s="3"/>
      <c r="O32" s="43" t="s">
        <v>12</v>
      </c>
      <c r="P32" s="3"/>
    </row>
    <row r="33" spans="1:15" ht="21" customHeight="1">
      <c r="A33" s="37"/>
      <c r="B33" s="49" t="s">
        <v>38</v>
      </c>
      <c r="C33" s="50"/>
      <c r="D33" s="51">
        <v>-0.4</v>
      </c>
      <c r="E33" s="52">
        <v>0.4</v>
      </c>
      <c r="F33" s="118">
        <v>-0.1</v>
      </c>
      <c r="G33" s="53">
        <f>SUM(D33:F33)</f>
        <v>-0.1</v>
      </c>
      <c r="H33" s="119" t="s">
        <v>20</v>
      </c>
      <c r="I33" s="51">
        <v>0.1</v>
      </c>
      <c r="J33" s="52">
        <v>0.4</v>
      </c>
      <c r="K33" s="52">
        <v>0</v>
      </c>
      <c r="L33" s="53">
        <f>SUM(I33:K33)</f>
        <v>0.5</v>
      </c>
      <c r="M33" s="55"/>
      <c r="N33" s="56" t="s">
        <v>29</v>
      </c>
      <c r="O33" s="46"/>
    </row>
    <row r="34" spans="1:15" ht="21" customHeight="1" thickBot="1">
      <c r="A34" s="37"/>
      <c r="B34" s="96" t="s">
        <v>49</v>
      </c>
      <c r="C34" s="128"/>
      <c r="D34" s="59">
        <v>-0.4</v>
      </c>
      <c r="E34" s="60">
        <v>-0.1</v>
      </c>
      <c r="F34" s="60">
        <v>0.2</v>
      </c>
      <c r="G34" s="61">
        <f>SUM(D34:F34)</f>
        <v>-0.3</v>
      </c>
      <c r="H34" s="119" t="s">
        <v>20</v>
      </c>
      <c r="I34" s="59">
        <v>0.5</v>
      </c>
      <c r="J34" s="60">
        <v>-0.9</v>
      </c>
      <c r="K34" s="129">
        <v>0.5</v>
      </c>
      <c r="L34" s="61">
        <f>SUM(I34:K34)</f>
        <v>0.09999999999999998</v>
      </c>
      <c r="M34" s="63"/>
      <c r="N34" s="64" t="s">
        <v>50</v>
      </c>
      <c r="O34" s="46"/>
    </row>
    <row r="35" spans="1:15" ht="21" customHeight="1" thickBot="1">
      <c r="A35" s="37"/>
      <c r="B35" s="5"/>
      <c r="C35" s="5"/>
      <c r="D35" s="204" t="s">
        <v>90</v>
      </c>
      <c r="E35" s="204"/>
      <c r="F35" s="204"/>
      <c r="G35" s="204"/>
      <c r="H35" s="34"/>
      <c r="I35" s="204" t="s">
        <v>82</v>
      </c>
      <c r="J35" s="204"/>
      <c r="K35" s="204"/>
      <c r="L35" s="204"/>
      <c r="M35" s="45"/>
      <c r="N35" s="45"/>
      <c r="O35" s="46"/>
    </row>
    <row r="36" spans="1:16" ht="21" customHeight="1" thickBot="1">
      <c r="A36" s="130" t="s">
        <v>36</v>
      </c>
      <c r="B36" s="131"/>
      <c r="C36" s="131"/>
      <c r="D36" s="38">
        <f>SUM(D10+D12-D16-D27-D32)</f>
        <v>7.3999999999999995</v>
      </c>
      <c r="E36" s="39">
        <f>SUM(E10+E12-E16-E27-E32)</f>
        <v>4.2</v>
      </c>
      <c r="F36" s="39">
        <f>SUM(F10+F12-F16-F27-F32)</f>
        <v>1.9</v>
      </c>
      <c r="G36" s="41">
        <f>SUM(D36:F36)</f>
        <v>13.5</v>
      </c>
      <c r="H36" s="84">
        <f>ROUND(G36-L36,2)/L36*100</f>
        <v>-57.41324921135645</v>
      </c>
      <c r="I36" s="38">
        <f>SUM(I10+I12-I16-I27-I32)</f>
        <v>14.000000000000002</v>
      </c>
      <c r="J36" s="39">
        <f>SUM(J10+J12-J16-J27-J32)</f>
        <v>12.700000000000001</v>
      </c>
      <c r="K36" s="39">
        <f>SUM(K10+K12-K16-K27-K32)</f>
        <v>5</v>
      </c>
      <c r="L36" s="41">
        <f>SUM(I36:K36)</f>
        <v>31.700000000000003</v>
      </c>
      <c r="M36" s="132"/>
      <c r="N36" s="132"/>
      <c r="O36" s="133" t="s">
        <v>46</v>
      </c>
      <c r="P36" s="3"/>
    </row>
    <row r="37" spans="1:15" ht="21" customHeight="1" thickBot="1">
      <c r="A37" s="134"/>
      <c r="B37" s="33"/>
      <c r="C37" s="33"/>
      <c r="D37" s="109"/>
      <c r="E37" s="109"/>
      <c r="F37" s="109"/>
      <c r="G37" s="109"/>
      <c r="H37" s="44"/>
      <c r="I37" s="109"/>
      <c r="J37" s="109"/>
      <c r="K37" s="109"/>
      <c r="L37" s="109"/>
      <c r="M37" s="202"/>
      <c r="N37" s="202"/>
      <c r="O37" s="46"/>
    </row>
    <row r="38" spans="1:16" ht="21" customHeight="1" thickBot="1">
      <c r="A38" s="127" t="s">
        <v>51</v>
      </c>
      <c r="B38" s="1"/>
      <c r="C38" s="1"/>
      <c r="D38" s="38">
        <f>SUM(D39:D40)</f>
        <v>7.4</v>
      </c>
      <c r="E38" s="39">
        <f>SUM(E39:E40)</f>
        <v>4.2</v>
      </c>
      <c r="F38" s="39">
        <f>SUM(F39:F40)</f>
        <v>1.9</v>
      </c>
      <c r="G38" s="41">
        <f>SUM(D38:F38)</f>
        <v>13.500000000000002</v>
      </c>
      <c r="H38" s="84">
        <f>ROUND(G38-L38,2)/L38*100</f>
        <v>-57.41324921135645</v>
      </c>
      <c r="I38" s="38">
        <f>SUM(I39:I40)</f>
        <v>14</v>
      </c>
      <c r="J38" s="39">
        <f>SUM(J39:J40)</f>
        <v>12.700000000000001</v>
      </c>
      <c r="K38" s="39">
        <f>SUM(K39:K40)</f>
        <v>5</v>
      </c>
      <c r="L38" s="41">
        <f>SUM(I38:K38)</f>
        <v>31.700000000000003</v>
      </c>
      <c r="M38" s="3"/>
      <c r="N38" s="3"/>
      <c r="O38" s="43" t="s">
        <v>52</v>
      </c>
      <c r="P38" s="3"/>
    </row>
    <row r="39" spans="1:15" ht="21" customHeight="1">
      <c r="A39" s="135"/>
      <c r="B39" s="49" t="s">
        <v>13</v>
      </c>
      <c r="C39" s="50"/>
      <c r="D39" s="51">
        <v>5.9</v>
      </c>
      <c r="E39" s="52">
        <v>2.1</v>
      </c>
      <c r="F39" s="118">
        <v>1.2</v>
      </c>
      <c r="G39" s="53">
        <f>SUM(D39:F39)</f>
        <v>9.2</v>
      </c>
      <c r="H39" s="54">
        <f>ROUND(G39-L39,2)/L39*100</f>
        <v>-64.47876447876448</v>
      </c>
      <c r="I39" s="51">
        <v>11.8</v>
      </c>
      <c r="J39" s="52">
        <v>10.3</v>
      </c>
      <c r="K39" s="118">
        <v>3.8</v>
      </c>
      <c r="L39" s="53">
        <f>SUM(I39:K39)</f>
        <v>25.900000000000002</v>
      </c>
      <c r="M39" s="55"/>
      <c r="N39" s="56" t="s">
        <v>14</v>
      </c>
      <c r="O39" s="46"/>
    </row>
    <row r="40" spans="1:15" ht="21" customHeight="1" thickBot="1">
      <c r="A40" s="135"/>
      <c r="B40" s="96" t="s">
        <v>15</v>
      </c>
      <c r="C40" s="128"/>
      <c r="D40" s="59">
        <v>1.5</v>
      </c>
      <c r="E40" s="60">
        <v>2.1</v>
      </c>
      <c r="F40" s="129">
        <v>0.7</v>
      </c>
      <c r="G40" s="61">
        <f>SUM(D40:F40)</f>
        <v>4.3</v>
      </c>
      <c r="H40" s="106">
        <f>ROUND(G40-L40,2)/L40*100</f>
        <v>-25.862068965517242</v>
      </c>
      <c r="I40" s="59">
        <v>2.2</v>
      </c>
      <c r="J40" s="60">
        <v>2.4</v>
      </c>
      <c r="K40" s="129">
        <v>1.2</v>
      </c>
      <c r="L40" s="61">
        <f>SUM(I40:K40)</f>
        <v>5.8</v>
      </c>
      <c r="M40" s="63"/>
      <c r="N40" s="64" t="s">
        <v>16</v>
      </c>
      <c r="O40" s="46"/>
    </row>
    <row r="41" spans="1:15" ht="9" customHeight="1" thickBot="1">
      <c r="A41" s="130"/>
      <c r="B41" s="131"/>
      <c r="C41" s="131"/>
      <c r="D41" s="136"/>
      <c r="E41" s="136"/>
      <c r="F41" s="136"/>
      <c r="G41" s="136"/>
      <c r="H41" s="136"/>
      <c r="I41" s="136"/>
      <c r="J41" s="136"/>
      <c r="K41" s="136"/>
      <c r="L41" s="136"/>
      <c r="M41" s="132"/>
      <c r="N41" s="132"/>
      <c r="O41" s="137"/>
    </row>
    <row r="42" spans="1:14" ht="9" customHeight="1" thickBot="1">
      <c r="A42" s="1"/>
      <c r="B42" s="1"/>
      <c r="C42" s="1"/>
      <c r="D42" s="65"/>
      <c r="E42" s="65"/>
      <c r="F42" s="65"/>
      <c r="G42" s="65"/>
      <c r="H42" s="65"/>
      <c r="I42" s="65"/>
      <c r="J42" s="65"/>
      <c r="K42" s="65"/>
      <c r="L42" s="65"/>
      <c r="M42" s="3"/>
      <c r="N42" s="3"/>
    </row>
    <row r="43" spans="1:106" s="148" customFormat="1" ht="21" customHeight="1" thickBot="1">
      <c r="A43" s="138" t="s">
        <v>69</v>
      </c>
      <c r="B43" s="139"/>
      <c r="C43" s="139"/>
      <c r="D43" s="140">
        <v>0.3</v>
      </c>
      <c r="E43" s="141">
        <v>0.5</v>
      </c>
      <c r="F43" s="141">
        <v>0</v>
      </c>
      <c r="G43" s="142">
        <f>SUM(D43:F43)</f>
        <v>0.8</v>
      </c>
      <c r="H43" s="42">
        <f>ROUND(G43-L43,2)/L43*100</f>
        <v>-69.23076923076923</v>
      </c>
      <c r="I43" s="141">
        <v>1.6</v>
      </c>
      <c r="J43" s="141">
        <v>0.6</v>
      </c>
      <c r="K43" s="143">
        <v>0.4</v>
      </c>
      <c r="L43" s="142">
        <f>SUM(I43:K43)</f>
        <v>2.6</v>
      </c>
      <c r="M43" s="144"/>
      <c r="N43" s="144"/>
      <c r="O43" s="145" t="s">
        <v>70</v>
      </c>
      <c r="P43" s="146"/>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47"/>
      <c r="BO43" s="147"/>
      <c r="BP43" s="147"/>
      <c r="BQ43" s="147"/>
      <c r="BR43" s="147"/>
      <c r="BS43" s="147"/>
      <c r="BT43" s="147"/>
      <c r="BU43" s="147"/>
      <c r="BV43" s="147"/>
      <c r="BW43" s="147"/>
      <c r="BX43" s="147"/>
      <c r="BY43" s="147"/>
      <c r="BZ43" s="147"/>
      <c r="CA43" s="147"/>
      <c r="CB43" s="147"/>
      <c r="CC43" s="147"/>
      <c r="CD43" s="147"/>
      <c r="CE43" s="147"/>
      <c r="CF43" s="147"/>
      <c r="CG43" s="147"/>
      <c r="CH43" s="147"/>
      <c r="CI43" s="147"/>
      <c r="CJ43" s="147"/>
      <c r="CK43" s="147"/>
      <c r="CL43" s="147"/>
      <c r="CM43" s="147"/>
      <c r="CN43" s="147"/>
      <c r="CO43" s="147"/>
      <c r="CP43" s="147"/>
      <c r="CQ43" s="147"/>
      <c r="CR43" s="147"/>
      <c r="CS43" s="147"/>
      <c r="CT43" s="147"/>
      <c r="CU43" s="147"/>
      <c r="CV43" s="147"/>
      <c r="CW43" s="147"/>
      <c r="CX43" s="147"/>
      <c r="CY43" s="147"/>
      <c r="CZ43" s="147"/>
      <c r="DA43" s="147"/>
      <c r="DB43" s="147"/>
    </row>
    <row r="44" spans="1:99" s="177" customFormat="1" ht="9" thickBot="1">
      <c r="A44" s="176"/>
      <c r="B44" s="176"/>
      <c r="C44" s="176"/>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6"/>
      <c r="AM44" s="176"/>
      <c r="AN44" s="176"/>
      <c r="AO44" s="176"/>
      <c r="AP44" s="176"/>
      <c r="AQ44" s="176"/>
      <c r="AR44" s="176"/>
      <c r="AS44" s="176"/>
      <c r="AT44" s="176"/>
      <c r="AU44" s="176"/>
      <c r="AV44" s="176"/>
      <c r="AW44" s="176"/>
      <c r="AX44" s="176"/>
      <c r="AY44" s="176"/>
      <c r="AZ44" s="176"/>
      <c r="BA44" s="176"/>
      <c r="BB44" s="176"/>
      <c r="BC44" s="176"/>
      <c r="BD44" s="176"/>
      <c r="BE44" s="176"/>
      <c r="BF44" s="176"/>
      <c r="BG44" s="176"/>
      <c r="BH44" s="176"/>
      <c r="BI44" s="176"/>
      <c r="BJ44" s="176"/>
      <c r="BK44" s="176"/>
      <c r="BL44" s="176"/>
      <c r="BM44" s="176"/>
      <c r="BN44" s="176"/>
      <c r="BO44" s="176"/>
      <c r="BP44" s="176"/>
      <c r="BQ44" s="176"/>
      <c r="BR44" s="176"/>
      <c r="BS44" s="176"/>
      <c r="BT44" s="176"/>
      <c r="BU44" s="176"/>
      <c r="BV44" s="176"/>
      <c r="BW44" s="176"/>
      <c r="BX44" s="176"/>
      <c r="BY44" s="176"/>
      <c r="BZ44" s="176"/>
      <c r="CA44" s="176"/>
      <c r="CB44" s="176"/>
      <c r="CC44" s="176"/>
      <c r="CD44" s="176"/>
      <c r="CE44" s="176"/>
      <c r="CF44" s="176"/>
      <c r="CG44" s="176"/>
      <c r="CH44" s="176"/>
      <c r="CI44" s="176"/>
      <c r="CJ44" s="176"/>
      <c r="CK44" s="176"/>
      <c r="CL44" s="176"/>
      <c r="CM44" s="176"/>
      <c r="CN44" s="176"/>
      <c r="CO44" s="176"/>
      <c r="CP44" s="176"/>
      <c r="CQ44" s="176"/>
      <c r="CR44" s="176"/>
      <c r="CS44" s="176"/>
      <c r="CT44" s="176"/>
      <c r="CU44" s="176"/>
    </row>
    <row r="45" spans="1:99" ht="21" customHeight="1">
      <c r="A45" s="156" t="s">
        <v>94</v>
      </c>
      <c r="B45" s="157"/>
      <c r="C45" s="157"/>
      <c r="D45" s="188"/>
      <c r="E45" s="189"/>
      <c r="F45" s="189"/>
      <c r="G45" s="158"/>
      <c r="H45" s="159"/>
      <c r="I45" s="188"/>
      <c r="J45" s="189"/>
      <c r="K45" s="189"/>
      <c r="L45" s="197"/>
      <c r="M45" s="160"/>
      <c r="N45" s="160"/>
      <c r="O45" s="161" t="s">
        <v>95</v>
      </c>
      <c r="P45" s="201"/>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row>
    <row r="46" spans="1:99" ht="21" customHeight="1">
      <c r="A46" s="127" t="s">
        <v>96</v>
      </c>
      <c r="B46" s="102"/>
      <c r="C46" s="102"/>
      <c r="D46" s="190"/>
      <c r="E46" s="191"/>
      <c r="F46" s="191"/>
      <c r="G46" s="162"/>
      <c r="H46" s="163"/>
      <c r="I46" s="190"/>
      <c r="J46" s="191"/>
      <c r="K46" s="191"/>
      <c r="L46" s="198"/>
      <c r="M46" s="79"/>
      <c r="N46" s="79"/>
      <c r="O46" s="43" t="s">
        <v>97</v>
      </c>
      <c r="P46" s="3"/>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row>
    <row r="47" spans="1:99" ht="21" customHeight="1">
      <c r="A47" s="164"/>
      <c r="B47" s="102" t="s">
        <v>98</v>
      </c>
      <c r="C47" s="102"/>
      <c r="D47" s="192">
        <v>0</v>
      </c>
      <c r="E47" s="193">
        <v>0</v>
      </c>
      <c r="F47" s="193">
        <v>0</v>
      </c>
      <c r="G47" s="165">
        <v>0</v>
      </c>
      <c r="H47" s="166" t="s">
        <v>20</v>
      </c>
      <c r="I47" s="192">
        <v>0</v>
      </c>
      <c r="J47" s="193">
        <v>0</v>
      </c>
      <c r="K47" s="193">
        <v>0</v>
      </c>
      <c r="L47" s="167">
        <f>SUM(I47:K47)</f>
        <v>0</v>
      </c>
      <c r="M47" s="79"/>
      <c r="N47" s="45" t="s">
        <v>99</v>
      </c>
      <c r="O47" s="4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row>
    <row r="48" spans="1:99" ht="21" customHeight="1">
      <c r="A48" s="164"/>
      <c r="B48" s="102" t="s">
        <v>100</v>
      </c>
      <c r="C48" s="102"/>
      <c r="D48" s="192">
        <v>0</v>
      </c>
      <c r="E48" s="193">
        <v>0</v>
      </c>
      <c r="F48" s="193">
        <v>0</v>
      </c>
      <c r="G48" s="165">
        <v>0</v>
      </c>
      <c r="H48" s="166" t="s">
        <v>20</v>
      </c>
      <c r="I48" s="192">
        <v>0</v>
      </c>
      <c r="J48" s="193">
        <v>0</v>
      </c>
      <c r="K48" s="193">
        <v>0</v>
      </c>
      <c r="L48" s="167">
        <v>0</v>
      </c>
      <c r="M48" s="79"/>
      <c r="N48" s="45" t="s">
        <v>101</v>
      </c>
      <c r="O48" s="4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row>
    <row r="49" spans="1:99" ht="21" customHeight="1">
      <c r="A49" s="164"/>
      <c r="B49" s="102" t="s">
        <v>102</v>
      </c>
      <c r="C49" s="102"/>
      <c r="D49" s="192">
        <v>0</v>
      </c>
      <c r="E49" s="193">
        <v>0</v>
      </c>
      <c r="F49" s="193">
        <v>0</v>
      </c>
      <c r="G49" s="165">
        <v>0</v>
      </c>
      <c r="H49" s="166" t="s">
        <v>20</v>
      </c>
      <c r="I49" s="192">
        <v>0</v>
      </c>
      <c r="J49" s="193">
        <v>0</v>
      </c>
      <c r="K49" s="193">
        <v>0</v>
      </c>
      <c r="L49" s="167">
        <v>0</v>
      </c>
      <c r="M49" s="79"/>
      <c r="N49" s="45" t="s">
        <v>103</v>
      </c>
      <c r="O49" s="4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row>
    <row r="50" spans="1:99" ht="21" customHeight="1">
      <c r="A50" s="164"/>
      <c r="B50" s="102" t="s">
        <v>104</v>
      </c>
      <c r="C50" s="102"/>
      <c r="D50" s="192">
        <v>0</v>
      </c>
      <c r="E50" s="193">
        <v>0</v>
      </c>
      <c r="F50" s="194">
        <v>0</v>
      </c>
      <c r="G50" s="165">
        <f>SUM(D50:F50)</f>
        <v>0</v>
      </c>
      <c r="H50" s="168" t="s">
        <v>20</v>
      </c>
      <c r="I50" s="192">
        <v>0</v>
      </c>
      <c r="J50" s="193">
        <v>0</v>
      </c>
      <c r="K50" s="194">
        <v>0</v>
      </c>
      <c r="L50" s="167">
        <f>SUM(I50:K50)</f>
        <v>0</v>
      </c>
      <c r="M50" s="79"/>
      <c r="N50" s="45" t="s">
        <v>105</v>
      </c>
      <c r="O50" s="4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row>
    <row r="51" spans="1:99" ht="21" customHeight="1" thickBot="1">
      <c r="A51" s="169"/>
      <c r="B51" s="170" t="s">
        <v>106</v>
      </c>
      <c r="C51" s="170"/>
      <c r="D51" s="195">
        <v>0</v>
      </c>
      <c r="E51" s="196">
        <v>0</v>
      </c>
      <c r="F51" s="196">
        <v>0</v>
      </c>
      <c r="G51" s="171">
        <f>SUM(G47+G48)-(G49+G50)</f>
        <v>0</v>
      </c>
      <c r="H51" s="172" t="s">
        <v>20</v>
      </c>
      <c r="I51" s="195">
        <v>0</v>
      </c>
      <c r="J51" s="196">
        <v>0</v>
      </c>
      <c r="K51" s="196">
        <v>0</v>
      </c>
      <c r="L51" s="175">
        <f>SUM(L47+L48)-(L49+L50)</f>
        <v>0</v>
      </c>
      <c r="M51" s="173"/>
      <c r="N51" s="174" t="s">
        <v>107</v>
      </c>
      <c r="O51" s="137"/>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row>
    <row r="52" spans="1:99" s="177" customFormat="1" ht="8.25">
      <c r="A52" s="176"/>
      <c r="B52" s="176"/>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6"/>
      <c r="BR52" s="176"/>
      <c r="BS52" s="176"/>
      <c r="BT52" s="176"/>
      <c r="BU52" s="176"/>
      <c r="BV52" s="176"/>
      <c r="BW52" s="176"/>
      <c r="BX52" s="176"/>
      <c r="BY52" s="176"/>
      <c r="BZ52" s="176"/>
      <c r="CA52" s="176"/>
      <c r="CB52" s="176"/>
      <c r="CC52" s="176"/>
      <c r="CD52" s="176"/>
      <c r="CE52" s="176"/>
      <c r="CF52" s="176"/>
      <c r="CG52" s="176"/>
      <c r="CH52" s="176"/>
      <c r="CI52" s="176"/>
      <c r="CJ52" s="176"/>
      <c r="CK52" s="176"/>
      <c r="CL52" s="176"/>
      <c r="CM52" s="176"/>
      <c r="CN52" s="176"/>
      <c r="CO52" s="176"/>
      <c r="CP52" s="176"/>
      <c r="CQ52" s="176"/>
      <c r="CR52" s="176"/>
      <c r="CS52" s="176"/>
      <c r="CT52" s="176"/>
      <c r="CU52" s="176"/>
    </row>
    <row r="53" spans="1:16" s="155" customFormat="1" ht="21.75" customHeight="1">
      <c r="A53" s="152" t="s">
        <v>17</v>
      </c>
      <c r="B53" s="153" t="s">
        <v>71</v>
      </c>
      <c r="C53" s="153"/>
      <c r="D53" s="153"/>
      <c r="E53" s="153"/>
      <c r="F53" s="153"/>
      <c r="G53" s="153"/>
      <c r="H53" s="153"/>
      <c r="I53" s="153"/>
      <c r="J53" s="153"/>
      <c r="K53" s="153"/>
      <c r="L53" s="153"/>
      <c r="M53" s="153"/>
      <c r="N53" s="153"/>
      <c r="O53" s="153"/>
      <c r="P53" s="153"/>
    </row>
    <row r="54" spans="1:16" s="155" customFormat="1" ht="21.75" customHeight="1">
      <c r="A54" s="152"/>
      <c r="B54" s="153" t="s">
        <v>91</v>
      </c>
      <c r="C54" s="153"/>
      <c r="D54" s="153"/>
      <c r="E54" s="153"/>
      <c r="F54" s="153"/>
      <c r="G54" s="153"/>
      <c r="H54" s="153"/>
      <c r="I54" s="153"/>
      <c r="J54" s="153"/>
      <c r="K54" s="153"/>
      <c r="L54" s="153"/>
      <c r="M54" s="153"/>
      <c r="N54" s="153"/>
      <c r="O54" s="153"/>
      <c r="P54" s="153"/>
    </row>
    <row r="55" spans="1:16" s="155" customFormat="1" ht="21.75" customHeight="1">
      <c r="A55" s="154" t="s">
        <v>18</v>
      </c>
      <c r="B55" s="155" t="s">
        <v>78</v>
      </c>
      <c r="D55" s="153"/>
      <c r="E55" s="153"/>
      <c r="F55" s="153"/>
      <c r="G55" s="153"/>
      <c r="H55" s="153"/>
      <c r="I55" s="153"/>
      <c r="J55" s="153"/>
      <c r="K55" s="153"/>
      <c r="L55" s="153"/>
      <c r="M55" s="153"/>
      <c r="N55" s="153"/>
      <c r="O55" s="153"/>
      <c r="P55" s="153"/>
    </row>
    <row r="56" spans="2:16" s="155" customFormat="1" ht="21.75" customHeight="1">
      <c r="B56" s="155" t="s">
        <v>79</v>
      </c>
      <c r="D56" s="153"/>
      <c r="E56" s="153"/>
      <c r="F56" s="153"/>
      <c r="G56" s="153"/>
      <c r="H56" s="153"/>
      <c r="I56" s="153"/>
      <c r="J56" s="153"/>
      <c r="K56" s="153"/>
      <c r="L56" s="153"/>
      <c r="M56" s="153"/>
      <c r="N56" s="153"/>
      <c r="O56" s="153"/>
      <c r="P56" s="153"/>
    </row>
    <row r="57" spans="1:16" s="155" customFormat="1" ht="21.75" customHeight="1">
      <c r="A57" s="152" t="s">
        <v>19</v>
      </c>
      <c r="B57" s="153" t="s">
        <v>21</v>
      </c>
      <c r="C57" s="153"/>
      <c r="D57" s="153"/>
      <c r="E57" s="153"/>
      <c r="F57" s="153"/>
      <c r="G57" s="153"/>
      <c r="H57" s="153"/>
      <c r="I57" s="153"/>
      <c r="J57" s="153"/>
      <c r="K57" s="152"/>
      <c r="L57" s="153"/>
      <c r="M57" s="199"/>
      <c r="N57" s="185"/>
      <c r="O57" s="153"/>
      <c r="P57" s="153"/>
    </row>
    <row r="58" spans="1:106" s="155" customFormat="1" ht="21.75" customHeight="1">
      <c r="A58" s="152" t="s">
        <v>20</v>
      </c>
      <c r="B58" s="153" t="s">
        <v>72</v>
      </c>
      <c r="C58" s="153"/>
      <c r="D58" s="153"/>
      <c r="E58" s="153"/>
      <c r="F58" s="153"/>
      <c r="G58" s="153"/>
      <c r="H58" s="153"/>
      <c r="I58" s="185"/>
      <c r="J58" s="185"/>
      <c r="K58" s="153"/>
      <c r="L58" s="153"/>
      <c r="M58" s="199"/>
      <c r="N58" s="199"/>
      <c r="O58" s="153"/>
      <c r="P58" s="153"/>
      <c r="Q58" s="151"/>
      <c r="R58" s="151"/>
      <c r="S58" s="151"/>
      <c r="T58" s="151"/>
      <c r="U58" s="151"/>
      <c r="V58" s="151"/>
      <c r="W58" s="151"/>
      <c r="X58" s="151"/>
      <c r="Y58" s="151"/>
      <c r="Z58" s="151"/>
      <c r="AA58" s="151"/>
      <c r="AB58" s="151"/>
      <c r="AC58" s="151"/>
      <c r="AD58" s="151"/>
      <c r="AE58" s="151"/>
      <c r="AF58" s="151"/>
      <c r="AG58" s="151"/>
      <c r="AH58" s="151"/>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1"/>
      <c r="BG58" s="151"/>
      <c r="BH58" s="151"/>
      <c r="BI58" s="151"/>
      <c r="BJ58" s="151"/>
      <c r="BK58" s="151"/>
      <c r="BL58" s="151"/>
      <c r="BM58" s="151"/>
      <c r="BN58" s="151"/>
      <c r="BO58" s="151"/>
      <c r="BP58" s="151"/>
      <c r="BQ58" s="151"/>
      <c r="BR58" s="151"/>
      <c r="BS58" s="151"/>
      <c r="BT58" s="151"/>
      <c r="BU58" s="151"/>
      <c r="BV58" s="151"/>
      <c r="BW58" s="151"/>
      <c r="BX58" s="151"/>
      <c r="BY58" s="151"/>
      <c r="BZ58" s="151"/>
      <c r="CA58" s="151"/>
      <c r="CB58" s="151"/>
      <c r="CC58" s="151"/>
      <c r="CD58" s="151"/>
      <c r="CE58" s="151"/>
      <c r="CF58" s="151"/>
      <c r="CG58" s="151"/>
      <c r="CH58" s="151"/>
      <c r="CI58" s="151"/>
      <c r="CJ58" s="151"/>
      <c r="CK58" s="151"/>
      <c r="CL58" s="151"/>
      <c r="CM58" s="151"/>
      <c r="CN58" s="151"/>
      <c r="CO58" s="151"/>
      <c r="CP58" s="151"/>
      <c r="CQ58" s="151"/>
      <c r="CR58" s="151"/>
      <c r="CS58" s="151"/>
      <c r="CT58" s="151"/>
      <c r="CU58" s="151"/>
      <c r="CV58" s="151"/>
      <c r="CW58" s="151"/>
      <c r="CX58" s="151"/>
      <c r="CY58" s="151"/>
      <c r="CZ58" s="151"/>
      <c r="DA58" s="151"/>
      <c r="DB58" s="151"/>
    </row>
    <row r="59" spans="1:106" s="155" customFormat="1" ht="21.75" customHeight="1">
      <c r="A59" s="149" t="s">
        <v>23</v>
      </c>
      <c r="B59" s="153" t="s">
        <v>76</v>
      </c>
      <c r="C59" s="153"/>
      <c r="D59" s="153"/>
      <c r="E59" s="153"/>
      <c r="F59" s="153"/>
      <c r="G59" s="153"/>
      <c r="H59" s="153"/>
      <c r="I59" s="185"/>
      <c r="J59" s="185"/>
      <c r="K59" s="153"/>
      <c r="L59" s="153"/>
      <c r="M59" s="185"/>
      <c r="N59" s="185"/>
      <c r="O59" s="153"/>
      <c r="P59" s="153"/>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c r="BI59" s="151"/>
      <c r="BJ59" s="151"/>
      <c r="BK59" s="151"/>
      <c r="BL59" s="151"/>
      <c r="BM59" s="151"/>
      <c r="BN59" s="151"/>
      <c r="BO59" s="151"/>
      <c r="BP59" s="151"/>
      <c r="BQ59" s="151"/>
      <c r="BR59" s="151"/>
      <c r="BS59" s="151"/>
      <c r="BT59" s="151"/>
      <c r="BU59" s="151"/>
      <c r="BV59" s="151"/>
      <c r="BW59" s="151"/>
      <c r="BX59" s="151"/>
      <c r="BY59" s="151"/>
      <c r="BZ59" s="151"/>
      <c r="CA59" s="151"/>
      <c r="CB59" s="151"/>
      <c r="CC59" s="151"/>
      <c r="CD59" s="151"/>
      <c r="CE59" s="151"/>
      <c r="CF59" s="151"/>
      <c r="CG59" s="151"/>
      <c r="CH59" s="151"/>
      <c r="CI59" s="151"/>
      <c r="CJ59" s="151"/>
      <c r="CK59" s="151"/>
      <c r="CL59" s="151"/>
      <c r="CM59" s="151"/>
      <c r="CN59" s="151"/>
      <c r="CO59" s="151"/>
      <c r="CP59" s="151"/>
      <c r="CQ59" s="151"/>
      <c r="CR59" s="151"/>
      <c r="CS59" s="151"/>
      <c r="CT59" s="151"/>
      <c r="CU59" s="151"/>
      <c r="CV59" s="151"/>
      <c r="CW59" s="151"/>
      <c r="CX59" s="151"/>
      <c r="CY59" s="151"/>
      <c r="CZ59" s="151"/>
      <c r="DA59" s="151"/>
      <c r="DB59" s="151"/>
    </row>
    <row r="60" spans="2:106" s="155" customFormat="1" ht="21.75" customHeight="1">
      <c r="B60" s="155" t="s">
        <v>30</v>
      </c>
      <c r="C60" s="153"/>
      <c r="D60" s="153"/>
      <c r="E60" s="186"/>
      <c r="F60" s="186" t="s">
        <v>108</v>
      </c>
      <c r="H60" s="187">
        <v>259</v>
      </c>
      <c r="I60" s="153" t="s">
        <v>92</v>
      </c>
      <c r="N60" s="185"/>
      <c r="O60" s="153"/>
      <c r="P60" s="153"/>
      <c r="Q60" s="151"/>
      <c r="R60" s="151"/>
      <c r="S60" s="151"/>
      <c r="T60" s="151"/>
      <c r="U60" s="151"/>
      <c r="V60" s="151"/>
      <c r="W60" s="151"/>
      <c r="X60" s="151"/>
      <c r="Y60" s="151"/>
      <c r="Z60" s="151"/>
      <c r="AA60" s="151"/>
      <c r="AB60" s="151"/>
      <c r="AC60" s="151"/>
      <c r="AD60" s="151"/>
      <c r="AE60" s="151"/>
      <c r="AF60" s="151"/>
      <c r="AG60" s="151"/>
      <c r="AH60" s="151"/>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1"/>
      <c r="BF60" s="151"/>
      <c r="BG60" s="151"/>
      <c r="BH60" s="151"/>
      <c r="BI60" s="151"/>
      <c r="BJ60" s="151"/>
      <c r="BK60" s="151"/>
      <c r="BL60" s="151"/>
      <c r="BM60" s="151"/>
      <c r="BN60" s="151"/>
      <c r="BO60" s="151"/>
      <c r="BP60" s="151"/>
      <c r="BQ60" s="151"/>
      <c r="BR60" s="151"/>
      <c r="BS60" s="151"/>
      <c r="BT60" s="151"/>
      <c r="BU60" s="151"/>
      <c r="BV60" s="151"/>
      <c r="BW60" s="151"/>
      <c r="BX60" s="151"/>
      <c r="BY60" s="151"/>
      <c r="BZ60" s="151"/>
      <c r="CA60" s="151"/>
      <c r="CB60" s="151"/>
      <c r="CC60" s="151"/>
      <c r="CD60" s="151"/>
      <c r="CE60" s="151"/>
      <c r="CF60" s="151"/>
      <c r="CG60" s="151"/>
      <c r="CH60" s="151"/>
      <c r="CI60" s="151"/>
      <c r="CJ60" s="151"/>
      <c r="CK60" s="151"/>
      <c r="CL60" s="151"/>
      <c r="CM60" s="151"/>
      <c r="CN60" s="151"/>
      <c r="CO60" s="151"/>
      <c r="CP60" s="151"/>
      <c r="CQ60" s="151"/>
      <c r="CR60" s="151"/>
      <c r="CS60" s="151"/>
      <c r="CT60" s="151"/>
      <c r="CU60" s="151"/>
      <c r="CV60" s="151"/>
      <c r="CW60" s="151"/>
      <c r="CX60" s="151"/>
      <c r="CY60" s="151"/>
      <c r="CZ60" s="151"/>
      <c r="DA60" s="151"/>
      <c r="DB60" s="151"/>
    </row>
    <row r="61" spans="1:16" s="155" customFormat="1" ht="21.75" customHeight="1">
      <c r="A61" s="152"/>
      <c r="B61" s="153"/>
      <c r="C61" s="153"/>
      <c r="D61" s="153"/>
      <c r="E61" s="186"/>
      <c r="F61" s="186" t="s">
        <v>109</v>
      </c>
      <c r="H61" s="187">
        <v>37</v>
      </c>
      <c r="I61" s="153" t="s">
        <v>35</v>
      </c>
      <c r="N61" s="185"/>
      <c r="O61" s="153"/>
      <c r="P61" s="153"/>
    </row>
    <row r="62" spans="1:16" s="155" customFormat="1" ht="21.75" customHeight="1">
      <c r="A62" s="152"/>
      <c r="B62" s="153"/>
      <c r="C62" s="153"/>
      <c r="D62" s="153"/>
      <c r="E62" s="153"/>
      <c r="F62" s="153" t="s">
        <v>88</v>
      </c>
      <c r="H62" s="185">
        <v>21</v>
      </c>
      <c r="I62" s="153" t="s">
        <v>35</v>
      </c>
      <c r="O62" s="153"/>
      <c r="P62" s="153"/>
    </row>
    <row r="63" spans="1:16" s="155" customFormat="1" ht="21.75" customHeight="1">
      <c r="A63" s="152" t="s">
        <v>22</v>
      </c>
      <c r="B63" s="153" t="s">
        <v>73</v>
      </c>
      <c r="C63" s="153"/>
      <c r="D63" s="153"/>
      <c r="E63" s="153"/>
      <c r="F63" s="153"/>
      <c r="G63" s="153"/>
      <c r="H63" s="153"/>
      <c r="I63" s="153"/>
      <c r="J63" s="153"/>
      <c r="K63" s="153"/>
      <c r="L63" s="153"/>
      <c r="M63" s="153"/>
      <c r="N63" s="153"/>
      <c r="O63" s="153"/>
      <c r="P63" s="153"/>
    </row>
    <row r="64" spans="1:16" s="155" customFormat="1" ht="21.75" customHeight="1">
      <c r="A64" s="152"/>
      <c r="B64" s="153" t="s">
        <v>74</v>
      </c>
      <c r="C64" s="153"/>
      <c r="D64" s="153"/>
      <c r="E64" s="153"/>
      <c r="F64" s="153"/>
      <c r="G64" s="153"/>
      <c r="H64" s="153"/>
      <c r="I64" s="153"/>
      <c r="J64" s="153"/>
      <c r="K64" s="153"/>
      <c r="L64" s="153"/>
      <c r="M64" s="153"/>
      <c r="N64" s="153"/>
      <c r="O64" s="153"/>
      <c r="P64" s="153"/>
    </row>
    <row r="65" spans="1:16" s="155" customFormat="1" ht="21.75" customHeight="1">
      <c r="A65" s="149" t="s">
        <v>5</v>
      </c>
      <c r="B65" s="153" t="s">
        <v>93</v>
      </c>
      <c r="C65" s="153"/>
      <c r="D65" s="153"/>
      <c r="E65" s="153"/>
      <c r="F65" s="153"/>
      <c r="G65" s="153"/>
      <c r="H65" s="153"/>
      <c r="I65" s="153"/>
      <c r="J65" s="153"/>
      <c r="K65" s="153"/>
      <c r="L65" s="153"/>
      <c r="M65" s="153"/>
      <c r="N65" s="153"/>
      <c r="O65" s="153"/>
      <c r="P65" s="153"/>
    </row>
    <row r="66" spans="1:99" s="155" customFormat="1" ht="21.75" customHeight="1">
      <c r="A66" s="149" t="s">
        <v>77</v>
      </c>
      <c r="B66" s="150" t="s">
        <v>85</v>
      </c>
      <c r="C66" s="151"/>
      <c r="D66" s="151"/>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c r="BI66" s="151"/>
      <c r="BJ66" s="151"/>
      <c r="BK66" s="151"/>
      <c r="BL66" s="151"/>
      <c r="BM66" s="151"/>
      <c r="BN66" s="151"/>
      <c r="BO66" s="151"/>
      <c r="BP66" s="151"/>
      <c r="BQ66" s="151"/>
      <c r="BR66" s="151"/>
      <c r="BS66" s="151"/>
      <c r="BT66" s="151"/>
      <c r="BU66" s="151"/>
      <c r="BV66" s="151"/>
      <c r="BW66" s="151"/>
      <c r="BX66" s="151"/>
      <c r="BY66" s="151"/>
      <c r="BZ66" s="151"/>
      <c r="CA66" s="151"/>
      <c r="CB66" s="151"/>
      <c r="CC66" s="151"/>
      <c r="CD66" s="151"/>
      <c r="CE66" s="151"/>
      <c r="CF66" s="151"/>
      <c r="CG66" s="151"/>
      <c r="CH66" s="151"/>
      <c r="CI66" s="151"/>
      <c r="CJ66" s="151"/>
      <c r="CK66" s="151"/>
      <c r="CL66" s="151"/>
      <c r="CM66" s="151"/>
      <c r="CN66" s="151"/>
      <c r="CO66" s="151"/>
      <c r="CP66" s="151"/>
      <c r="CQ66" s="151"/>
      <c r="CR66" s="151"/>
      <c r="CS66" s="151"/>
      <c r="CT66" s="151"/>
      <c r="CU66" s="151"/>
    </row>
    <row r="67" spans="1:99" s="155" customFormat="1" ht="21.75" customHeight="1">
      <c r="A67" s="151"/>
      <c r="B67" s="151" t="s">
        <v>84</v>
      </c>
      <c r="C67" s="151"/>
      <c r="D67" s="151"/>
      <c r="E67" s="151"/>
      <c r="F67" s="151"/>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151"/>
      <c r="AK67" s="151"/>
      <c r="AL67" s="151"/>
      <c r="AM67" s="151"/>
      <c r="AN67" s="151"/>
      <c r="AO67" s="151"/>
      <c r="AP67" s="151"/>
      <c r="AQ67" s="151"/>
      <c r="AR67" s="151"/>
      <c r="AS67" s="151"/>
      <c r="AT67" s="151"/>
      <c r="AU67" s="151"/>
      <c r="AV67" s="151"/>
      <c r="AW67" s="151"/>
      <c r="AX67" s="151"/>
      <c r="AY67" s="151"/>
      <c r="AZ67" s="151"/>
      <c r="BA67" s="151"/>
      <c r="BB67" s="151"/>
      <c r="BC67" s="151"/>
      <c r="BD67" s="151"/>
      <c r="BE67" s="151"/>
      <c r="BF67" s="151"/>
      <c r="BG67" s="151"/>
      <c r="BH67" s="151"/>
      <c r="BI67" s="151"/>
      <c r="BJ67" s="151"/>
      <c r="BK67" s="151"/>
      <c r="BL67" s="151"/>
      <c r="BM67" s="151"/>
      <c r="BN67" s="151"/>
      <c r="BO67" s="151"/>
      <c r="BP67" s="151"/>
      <c r="BQ67" s="151"/>
      <c r="BR67" s="151"/>
      <c r="BS67" s="151"/>
      <c r="BT67" s="151"/>
      <c r="BU67" s="151"/>
      <c r="BV67" s="151"/>
      <c r="BW67" s="151"/>
      <c r="BX67" s="151"/>
      <c r="BY67" s="151"/>
      <c r="BZ67" s="151"/>
      <c r="CA67" s="151"/>
      <c r="CB67" s="151"/>
      <c r="CC67" s="151"/>
      <c r="CD67" s="151"/>
      <c r="CE67" s="151"/>
      <c r="CF67" s="151"/>
      <c r="CG67" s="151"/>
      <c r="CH67" s="151"/>
      <c r="CI67" s="151"/>
      <c r="CJ67" s="151"/>
      <c r="CK67" s="151"/>
      <c r="CL67" s="151"/>
      <c r="CM67" s="151"/>
      <c r="CN67" s="151"/>
      <c r="CO67" s="151"/>
      <c r="CP67" s="151"/>
      <c r="CQ67" s="151"/>
      <c r="CR67" s="151"/>
      <c r="CS67" s="151"/>
      <c r="CT67" s="151"/>
      <c r="CU67" s="151"/>
    </row>
    <row r="68" s="5" customFormat="1" ht="18.75"/>
    <row r="69" s="5" customFormat="1" ht="18.75"/>
    <row r="70" s="5" customFormat="1" ht="18.75"/>
    <row r="71" s="5" customFormat="1" ht="18.75"/>
    <row r="72" s="5" customFormat="1" ht="18.75"/>
    <row r="73" s="5" customFormat="1" ht="18.75"/>
    <row r="74" s="5" customFormat="1" ht="18.75"/>
    <row r="75" s="5" customFormat="1" ht="18.75"/>
    <row r="76" s="5" customFormat="1" ht="18.75"/>
    <row r="77" s="5" customFormat="1" ht="18.75"/>
    <row r="78" s="5" customFormat="1" ht="18.75"/>
    <row r="79" s="5" customFormat="1" ht="18.75"/>
    <row r="80" s="5" customFormat="1" ht="18.75"/>
    <row r="81" s="5" customFormat="1" ht="18.75"/>
    <row r="82" s="5" customFormat="1" ht="18.75"/>
    <row r="83" s="5" customFormat="1" ht="18.75"/>
    <row r="84" s="5" customFormat="1" ht="18.75"/>
    <row r="85" s="5" customFormat="1" ht="18.75"/>
    <row r="86" s="5" customFormat="1" ht="18.75"/>
    <row r="87" s="5" customFormat="1" ht="18.75"/>
    <row r="88" s="5" customFormat="1" ht="18.75"/>
    <row r="89" s="5" customFormat="1" ht="18.75"/>
    <row r="90" s="5" customFormat="1" ht="18.75"/>
    <row r="91" s="5" customFormat="1" ht="18.75"/>
    <row r="92" s="5" customFormat="1" ht="18.75"/>
    <row r="93" s="5" customFormat="1" ht="18.75"/>
    <row r="94" s="5" customFormat="1" ht="18.75"/>
    <row r="95" s="5" customFormat="1" ht="18.75"/>
    <row r="96" s="5" customFormat="1" ht="18.75"/>
    <row r="97" s="5" customFormat="1" ht="18.75"/>
    <row r="98" s="5" customFormat="1" ht="18.75"/>
    <row r="99" s="5" customFormat="1" ht="18.75"/>
    <row r="100" s="5" customFormat="1" ht="18.75"/>
    <row r="101" s="5" customFormat="1" ht="18.75"/>
    <row r="102" s="5" customFormat="1" ht="18.75"/>
    <row r="103" s="5" customFormat="1" ht="18.75"/>
    <row r="104" s="5" customFormat="1" ht="18.75"/>
    <row r="105" s="5" customFormat="1" ht="18.75"/>
    <row r="106" s="5" customFormat="1" ht="18.75"/>
    <row r="107" s="5" customFormat="1" ht="18.75"/>
    <row r="108" s="5" customFormat="1" ht="18.75"/>
    <row r="109" s="5" customFormat="1" ht="18.75"/>
    <row r="110" s="5" customFormat="1" ht="18.75"/>
    <row r="111" s="5" customFormat="1" ht="18.75"/>
    <row r="112" s="5" customFormat="1" ht="18.75"/>
    <row r="113" s="5" customFormat="1" ht="18.75"/>
    <row r="114" s="5" customFormat="1" ht="18.75"/>
    <row r="115" s="5" customFormat="1" ht="18.75"/>
    <row r="116" s="5" customFormat="1" ht="18.75"/>
    <row r="117" s="5" customFormat="1" ht="18.75"/>
    <row r="118" s="5" customFormat="1" ht="18.75"/>
    <row r="119" s="5" customFormat="1" ht="18.75"/>
    <row r="120" s="5" customFormat="1" ht="18.75"/>
    <row r="121" s="5" customFormat="1" ht="18.75"/>
    <row r="122" s="5" customFormat="1" ht="18.75"/>
    <row r="123" s="5" customFormat="1" ht="18.75"/>
    <row r="124" s="5" customFormat="1" ht="18.75"/>
    <row r="125" s="5" customFormat="1" ht="18.75"/>
    <row r="126" s="5" customFormat="1" ht="18.75"/>
    <row r="127" s="5" customFormat="1" ht="18.75"/>
    <row r="128" s="5" customFormat="1" ht="18.75"/>
    <row r="129" s="5" customFormat="1" ht="18.75"/>
    <row r="130" s="5" customFormat="1" ht="18.75"/>
    <row r="131" s="5" customFormat="1" ht="18.75"/>
    <row r="132" s="5" customFormat="1" ht="18.75"/>
    <row r="133" s="5" customFormat="1" ht="18.75"/>
    <row r="134" s="5" customFormat="1" ht="18.75"/>
    <row r="135" s="5" customFormat="1" ht="18.75"/>
    <row r="136" s="5" customFormat="1" ht="18.75"/>
    <row r="137" s="5" customFormat="1" ht="18.75"/>
    <row r="138" s="5" customFormat="1" ht="18.75"/>
    <row r="139" s="5" customFormat="1" ht="18.75"/>
    <row r="140" s="5" customFormat="1" ht="18.75"/>
    <row r="141" s="5" customFormat="1" ht="18.75"/>
    <row r="142" s="5" customFormat="1" ht="18.75"/>
    <row r="143" s="5" customFormat="1" ht="18.75"/>
    <row r="144" s="5" customFormat="1" ht="18.75"/>
    <row r="145" s="5" customFormat="1" ht="18.75"/>
    <row r="146" s="5" customFormat="1" ht="18.75"/>
    <row r="147" s="5" customFormat="1" ht="18.75"/>
    <row r="148" s="5" customFormat="1" ht="18.75"/>
    <row r="149" s="5" customFormat="1" ht="18.75"/>
    <row r="150" s="5" customFormat="1" ht="18.75"/>
    <row r="151" s="5" customFormat="1" ht="18.75"/>
    <row r="152" s="5" customFormat="1" ht="18.75"/>
    <row r="153" s="5" customFormat="1" ht="18.75"/>
    <row r="154" s="5" customFormat="1" ht="18.75"/>
    <row r="155" s="5" customFormat="1" ht="18.75"/>
    <row r="156" s="5" customFormat="1" ht="18.75"/>
    <row r="157" s="5" customFormat="1" ht="18.75"/>
    <row r="158" s="5" customFormat="1" ht="18.75"/>
    <row r="159" s="5" customFormat="1" ht="18.75"/>
    <row r="160" s="5" customFormat="1" ht="18.75"/>
    <row r="161" s="5" customFormat="1" ht="18.75"/>
    <row r="162" s="5" customFormat="1" ht="18.75"/>
    <row r="163" s="5" customFormat="1" ht="18.75"/>
    <row r="164" s="5" customFormat="1" ht="18.75"/>
    <row r="165" s="5" customFormat="1" ht="18.75"/>
    <row r="166" s="5" customFormat="1" ht="18.75"/>
    <row r="167" s="5" customFormat="1" ht="18.75"/>
    <row r="168" s="5" customFormat="1" ht="18.75"/>
    <row r="169" s="5" customFormat="1" ht="18.75"/>
    <row r="170" s="5" customFormat="1" ht="18.75"/>
    <row r="171" s="5" customFormat="1" ht="18.75"/>
    <row r="172" s="5" customFormat="1" ht="18.75"/>
    <row r="173" s="5" customFormat="1" ht="18.75"/>
    <row r="174" s="5" customFormat="1" ht="18.75"/>
    <row r="175" s="5" customFormat="1" ht="18.75"/>
    <row r="176" s="5" customFormat="1" ht="18.75"/>
    <row r="177" s="5" customFormat="1" ht="18.75"/>
    <row r="178" s="5" customFormat="1" ht="18.75"/>
    <row r="179" s="5" customFormat="1" ht="18.75"/>
    <row r="180" s="5" customFormat="1" ht="18.75"/>
    <row r="181" s="5" customFormat="1" ht="18.75"/>
    <row r="182" s="5" customFormat="1" ht="18.75"/>
    <row r="183" s="5" customFormat="1" ht="18.75"/>
    <row r="184" s="5" customFormat="1" ht="18.75"/>
    <row r="185" s="5" customFormat="1" ht="18.75"/>
    <row r="186" s="5" customFormat="1" ht="18.75"/>
    <row r="187" s="5" customFormat="1" ht="18.75"/>
    <row r="188" s="5" customFormat="1" ht="18.75"/>
    <row r="189" s="5" customFormat="1" ht="18.75"/>
    <row r="190" s="5" customFormat="1" ht="18.75"/>
    <row r="191" s="5" customFormat="1" ht="18.75"/>
    <row r="192" s="5" customFormat="1" ht="18.75"/>
    <row r="193" s="5" customFormat="1" ht="18.75"/>
    <row r="194" s="5" customFormat="1" ht="18.75"/>
    <row r="195" s="5" customFormat="1" ht="18.75"/>
    <row r="196" s="5" customFormat="1" ht="18.75"/>
    <row r="197" s="5" customFormat="1" ht="18.75"/>
    <row r="198" s="5" customFormat="1" ht="18.75"/>
    <row r="199" s="5" customFormat="1" ht="18.75"/>
    <row r="200" s="5" customFormat="1" ht="18.75"/>
    <row r="201" s="5" customFormat="1" ht="18.75"/>
    <row r="202" s="5" customFormat="1" ht="18.75"/>
    <row r="203" s="5" customFormat="1" ht="18.75"/>
    <row r="204" s="5" customFormat="1" ht="18.75"/>
    <row r="205" s="5" customFormat="1" ht="18.75"/>
    <row r="206" s="5" customFormat="1" ht="18.75"/>
    <row r="207" s="5" customFormat="1" ht="18.75"/>
    <row r="208" s="5" customFormat="1" ht="18.75"/>
    <row r="209" s="5" customFormat="1" ht="18.75"/>
    <row r="210" s="5" customFormat="1" ht="18.75"/>
    <row r="211" s="5" customFormat="1" ht="18.75"/>
    <row r="212" s="5" customFormat="1" ht="18.75"/>
    <row r="213" s="5" customFormat="1" ht="18.75"/>
    <row r="214" s="5" customFormat="1" ht="18.75"/>
    <row r="215" s="5" customFormat="1" ht="18.75"/>
    <row r="216" s="5" customFormat="1" ht="18.75"/>
    <row r="217" s="5" customFormat="1" ht="18.75"/>
    <row r="218" s="5" customFormat="1" ht="18.75"/>
    <row r="219" s="5" customFormat="1" ht="18.75"/>
    <row r="220" s="5" customFormat="1" ht="18.75"/>
    <row r="221" s="5" customFormat="1" ht="18.75"/>
    <row r="222" s="5" customFormat="1" ht="18.75"/>
    <row r="223" s="5" customFormat="1" ht="18.75"/>
    <row r="224" s="5" customFormat="1" ht="18.75"/>
    <row r="225" s="5" customFormat="1" ht="18.75"/>
    <row r="226" s="5" customFormat="1" ht="18.75"/>
    <row r="227" s="5" customFormat="1" ht="18.75"/>
    <row r="228" s="5" customFormat="1" ht="18.75"/>
    <row r="229" s="5" customFormat="1" ht="18.75"/>
    <row r="230" s="5" customFormat="1" ht="18.75"/>
    <row r="231" s="5" customFormat="1" ht="18.75"/>
    <row r="232" s="5" customFormat="1" ht="18.75"/>
    <row r="233" s="5" customFormat="1" ht="18.75"/>
    <row r="234" s="5" customFormat="1" ht="18.75"/>
    <row r="235" s="5" customFormat="1" ht="18.75"/>
    <row r="236" s="5" customFormat="1" ht="18.75"/>
    <row r="237" s="5" customFormat="1" ht="18.75"/>
    <row r="238" s="5" customFormat="1" ht="18.75"/>
    <row r="239" s="5" customFormat="1" ht="18.75"/>
    <row r="240" s="5" customFormat="1" ht="18.75"/>
    <row r="241" s="5" customFormat="1" ht="18.75"/>
    <row r="242" s="5" customFormat="1" ht="18.75"/>
    <row r="243" s="5" customFormat="1" ht="18.75"/>
    <row r="244" s="5" customFormat="1" ht="18.75"/>
    <row r="245" s="5" customFormat="1" ht="18.75"/>
    <row r="246" s="5" customFormat="1" ht="18.75"/>
    <row r="247" s="5" customFormat="1" ht="18.75"/>
    <row r="248" s="5" customFormat="1" ht="18.75"/>
    <row r="249" s="5" customFormat="1" ht="18.75"/>
    <row r="250" s="5" customFormat="1" ht="18.75"/>
    <row r="251" s="5" customFormat="1" ht="18.75"/>
    <row r="252" s="5" customFormat="1" ht="18.75"/>
    <row r="253" s="5" customFormat="1" ht="18.75"/>
    <row r="254" s="5" customFormat="1" ht="18.75"/>
    <row r="255" s="5" customFormat="1" ht="18.75"/>
    <row r="256" s="5" customFormat="1" ht="18.75"/>
    <row r="257" s="5" customFormat="1" ht="18.75"/>
    <row r="258" s="5" customFormat="1" ht="18.75"/>
    <row r="259" s="5" customFormat="1" ht="18.75"/>
    <row r="260" s="5" customFormat="1" ht="18.75"/>
    <row r="261" s="5" customFormat="1" ht="18.75"/>
    <row r="262" s="5" customFormat="1" ht="18.75"/>
    <row r="263" s="5" customFormat="1" ht="18.75"/>
    <row r="264" s="5" customFormat="1" ht="18.75"/>
    <row r="265" s="5" customFormat="1" ht="18.75"/>
    <row r="266" s="5" customFormat="1" ht="18.75"/>
    <row r="267" s="5" customFormat="1" ht="18.75"/>
    <row r="268" s="5" customFormat="1" ht="18.75"/>
    <row r="269" s="5" customFormat="1" ht="18.75"/>
    <row r="270" s="5" customFormat="1" ht="18.75"/>
    <row r="271" s="5" customFormat="1" ht="18.75"/>
    <row r="272" s="5" customFormat="1" ht="18.75"/>
    <row r="273" s="5" customFormat="1" ht="18.75"/>
    <row r="274" s="5" customFormat="1" ht="18.75"/>
    <row r="275" s="5" customFormat="1" ht="18.75"/>
    <row r="276" s="5" customFormat="1" ht="18.75"/>
    <row r="277" s="5" customFormat="1" ht="18.75"/>
    <row r="278" s="5" customFormat="1" ht="18.75"/>
    <row r="279" s="5" customFormat="1" ht="18.75"/>
    <row r="280" s="5" customFormat="1" ht="18.75"/>
    <row r="281" s="5" customFormat="1" ht="18.75"/>
    <row r="282" s="5" customFormat="1" ht="18.75"/>
    <row r="283" s="5" customFormat="1" ht="18.75"/>
    <row r="284" s="5" customFormat="1" ht="18.75"/>
    <row r="285" s="5" customFormat="1" ht="18.75"/>
    <row r="286" s="5" customFormat="1" ht="18.75"/>
    <row r="287" s="5" customFormat="1" ht="18.75"/>
    <row r="288" s="5" customFormat="1" ht="18.75"/>
    <row r="289" s="5" customFormat="1" ht="18.75"/>
    <row r="290" s="5" customFormat="1" ht="18.75"/>
    <row r="291" s="5" customFormat="1" ht="18.75"/>
    <row r="292" s="5" customFormat="1" ht="18.75"/>
    <row r="293" s="5" customFormat="1" ht="18.75"/>
    <row r="294" s="5" customFormat="1" ht="18.75"/>
    <row r="295" s="5" customFormat="1" ht="18.75"/>
    <row r="296" s="5" customFormat="1" ht="18.75"/>
    <row r="297" s="5" customFormat="1" ht="18.75"/>
    <row r="298" s="5" customFormat="1" ht="18.75"/>
    <row r="299" s="5" customFormat="1" ht="18.75"/>
    <row r="300" s="5" customFormat="1" ht="18.75"/>
    <row r="301" s="5" customFormat="1" ht="18.75"/>
    <row r="302" s="5" customFormat="1" ht="18.75"/>
    <row r="303" s="5" customFormat="1" ht="18.75"/>
    <row r="304" s="5" customFormat="1" ht="18.75"/>
    <row r="305" s="5" customFormat="1" ht="18.75"/>
    <row r="306" s="5" customFormat="1" ht="18.75"/>
    <row r="307" s="5" customFormat="1" ht="18.75"/>
    <row r="308" s="5" customFormat="1" ht="18.75"/>
    <row r="309" s="5" customFormat="1" ht="18.75"/>
    <row r="310" s="5" customFormat="1" ht="18.75"/>
    <row r="311" s="5" customFormat="1" ht="18.75"/>
    <row r="312" s="5" customFormat="1" ht="18.75"/>
    <row r="313" s="5" customFormat="1" ht="18.75"/>
    <row r="314" s="5" customFormat="1" ht="18.75"/>
    <row r="315" s="5" customFormat="1" ht="18.75"/>
    <row r="316" s="5" customFormat="1" ht="18.75"/>
    <row r="317" s="5" customFormat="1" ht="18.75"/>
    <row r="318" s="5" customFormat="1" ht="18.75"/>
    <row r="319" s="5" customFormat="1" ht="18.75"/>
    <row r="320" s="5" customFormat="1" ht="18.75"/>
    <row r="321" s="5" customFormat="1" ht="18.75"/>
    <row r="322" s="5" customFormat="1" ht="18.75"/>
    <row r="323" s="5" customFormat="1" ht="18.75"/>
    <row r="324" s="5" customFormat="1" ht="18.75"/>
    <row r="325" s="5" customFormat="1" ht="18.75"/>
    <row r="326" s="5" customFormat="1" ht="18.75"/>
    <row r="327" s="5" customFormat="1" ht="18.75"/>
    <row r="328" s="5" customFormat="1" ht="18.75"/>
    <row r="329" s="5" customFormat="1" ht="18.75"/>
    <row r="330" s="5" customFormat="1" ht="18.75"/>
    <row r="331" s="5" customFormat="1" ht="18.75"/>
    <row r="332" s="5" customFormat="1" ht="18.75"/>
    <row r="333" s="5" customFormat="1" ht="18.75"/>
    <row r="334" s="5" customFormat="1" ht="18.75"/>
    <row r="335" s="5" customFormat="1" ht="18.75"/>
    <row r="336" s="5" customFormat="1" ht="18.75"/>
    <row r="337" s="5" customFormat="1" ht="18.75"/>
    <row r="338" s="5" customFormat="1" ht="18.75"/>
    <row r="339" s="5" customFormat="1" ht="18.75"/>
    <row r="340" s="5" customFormat="1" ht="18.75"/>
    <row r="341" s="5" customFormat="1" ht="18.75"/>
    <row r="342" s="5" customFormat="1" ht="18.75"/>
    <row r="343" s="5" customFormat="1" ht="18.75"/>
    <row r="344" s="5" customFormat="1" ht="18.75"/>
    <row r="345" s="5" customFormat="1" ht="18.75"/>
    <row r="346" s="5" customFormat="1" ht="18.75"/>
    <row r="347" s="5" customFormat="1" ht="18.75"/>
    <row r="348" s="5" customFormat="1" ht="18.75"/>
    <row r="349" s="5" customFormat="1" ht="18.75"/>
    <row r="350" s="5" customFormat="1" ht="18.75"/>
    <row r="351" s="5" customFormat="1" ht="18.75"/>
    <row r="352" s="5" customFormat="1" ht="18.75"/>
    <row r="353" s="5" customFormat="1" ht="18.75"/>
    <row r="354" s="5" customFormat="1" ht="18.75"/>
    <row r="355" s="5" customFormat="1" ht="18.75"/>
    <row r="356" s="5" customFormat="1" ht="18.75"/>
    <row r="357" s="5" customFormat="1" ht="18.75"/>
    <row r="358" s="5" customFormat="1" ht="18.75"/>
    <row r="359" s="5" customFormat="1" ht="18.75"/>
    <row r="360" s="5" customFormat="1" ht="18.75"/>
    <row r="361" s="5" customFormat="1" ht="18.75"/>
    <row r="362" s="5" customFormat="1" ht="18.75"/>
    <row r="363" s="5" customFormat="1" ht="18.75"/>
    <row r="364" s="5" customFormat="1" ht="18.75"/>
    <row r="365" s="5" customFormat="1" ht="18.75"/>
    <row r="366" s="5" customFormat="1" ht="18.75"/>
    <row r="367" s="5" customFormat="1" ht="18.75"/>
    <row r="368" s="5" customFormat="1" ht="18.75"/>
    <row r="369" s="5" customFormat="1" ht="18.75"/>
    <row r="370" s="5" customFormat="1" ht="18.75"/>
    <row r="371" s="5" customFormat="1" ht="18.75"/>
    <row r="372" s="5" customFormat="1" ht="18.75"/>
    <row r="373" s="5" customFormat="1" ht="18.75"/>
    <row r="374" s="5" customFormat="1" ht="18.75"/>
    <row r="375" s="5" customFormat="1" ht="18.75"/>
    <row r="376" s="5" customFormat="1" ht="18.75"/>
    <row r="377" s="5" customFormat="1" ht="18.75"/>
    <row r="378" s="5" customFormat="1" ht="18.75"/>
    <row r="379" s="5" customFormat="1" ht="18.75"/>
    <row r="380" s="5" customFormat="1" ht="18.75"/>
    <row r="381" s="5" customFormat="1" ht="18.75"/>
    <row r="382" s="5" customFormat="1" ht="18.75"/>
    <row r="383" s="5" customFormat="1" ht="18.75"/>
    <row r="384" s="5" customFormat="1" ht="18.75"/>
    <row r="385" s="5" customFormat="1" ht="18.75"/>
    <row r="386" s="5" customFormat="1" ht="18.75"/>
    <row r="387" s="5" customFormat="1" ht="18.75"/>
    <row r="388" s="5" customFormat="1" ht="18.75"/>
    <row r="389" s="5" customFormat="1" ht="18.75"/>
    <row r="390" s="5" customFormat="1" ht="18.75"/>
    <row r="391" s="5" customFormat="1" ht="18.75"/>
    <row r="392" s="5" customFormat="1" ht="18.75"/>
    <row r="393" s="5" customFormat="1" ht="18.75"/>
    <row r="394" s="5" customFormat="1" ht="18.75"/>
    <row r="395" s="5" customFormat="1" ht="18.75"/>
    <row r="396" s="5" customFormat="1" ht="18.75"/>
    <row r="397" s="5" customFormat="1" ht="18.75"/>
    <row r="398" s="5" customFormat="1" ht="18.75"/>
    <row r="399" s="5" customFormat="1" ht="18.75"/>
    <row r="400" s="5" customFormat="1" ht="18.75"/>
    <row r="401" s="5" customFormat="1" ht="18.75"/>
    <row r="402" s="5" customFormat="1" ht="18.75"/>
    <row r="403" s="5" customFormat="1" ht="18.75"/>
    <row r="404" s="5" customFormat="1" ht="18.75"/>
    <row r="405" s="5" customFormat="1" ht="18.75"/>
    <row r="406" s="5" customFormat="1" ht="18.75"/>
    <row r="407" s="5" customFormat="1" ht="18.75"/>
    <row r="408" s="5" customFormat="1" ht="18.75"/>
    <row r="409" s="5" customFormat="1" ht="18.75"/>
    <row r="410" s="5" customFormat="1" ht="18.75"/>
    <row r="411" s="5" customFormat="1" ht="18.75"/>
    <row r="412" s="5" customFormat="1" ht="18.75"/>
    <row r="413" s="5" customFormat="1" ht="18.75"/>
    <row r="414" s="5" customFormat="1" ht="18.75"/>
    <row r="415" s="5" customFormat="1" ht="18.75"/>
    <row r="416" s="5" customFormat="1" ht="18.75"/>
    <row r="417" s="5" customFormat="1" ht="18.75"/>
    <row r="418" s="5" customFormat="1" ht="18.75"/>
    <row r="419" s="5" customFormat="1" ht="18.75"/>
    <row r="420" s="5" customFormat="1" ht="18.75"/>
    <row r="421" s="5" customFormat="1" ht="18.75"/>
    <row r="422" s="5" customFormat="1" ht="18.75"/>
    <row r="423" s="5" customFormat="1" ht="18.75"/>
    <row r="424" s="5" customFormat="1" ht="18.75"/>
    <row r="425" s="5" customFormat="1" ht="18.75"/>
    <row r="426" s="5" customFormat="1" ht="18.75"/>
    <row r="427" s="5" customFormat="1" ht="18.75"/>
    <row r="428" s="5" customFormat="1" ht="18.75"/>
    <row r="429" s="5" customFormat="1" ht="18.75"/>
    <row r="430" s="5" customFormat="1" ht="18.75"/>
    <row r="431" s="5" customFormat="1" ht="18.75"/>
    <row r="432" s="5" customFormat="1" ht="18.75"/>
    <row r="433" s="5" customFormat="1" ht="18.75"/>
    <row r="434" s="5" customFormat="1" ht="18.75"/>
    <row r="435" s="5" customFormat="1" ht="18.75"/>
    <row r="436" s="5" customFormat="1" ht="18.75"/>
    <row r="437" s="5" customFormat="1" ht="18.75"/>
    <row r="438" s="5" customFormat="1" ht="18.75"/>
    <row r="439" s="5" customFormat="1" ht="18.75"/>
    <row r="440" s="5" customFormat="1" ht="18.75"/>
    <row r="441" s="5" customFormat="1" ht="18.75"/>
    <row r="442" s="5" customFormat="1" ht="18.75"/>
    <row r="443" s="5" customFormat="1" ht="18.75"/>
    <row r="444" s="5" customFormat="1" ht="18.75"/>
    <row r="445" s="5" customFormat="1" ht="18.75"/>
    <row r="446" s="5" customFormat="1" ht="18.75"/>
    <row r="447" s="5" customFormat="1" ht="18.75"/>
    <row r="448" s="5" customFormat="1" ht="18.75"/>
    <row r="449" s="5" customFormat="1" ht="18.75"/>
    <row r="450" s="5" customFormat="1" ht="18.75"/>
    <row r="451" s="5" customFormat="1" ht="18.75"/>
    <row r="452" s="5" customFormat="1" ht="18.75"/>
    <row r="453" s="5" customFormat="1" ht="18.75"/>
    <row r="454" s="5" customFormat="1" ht="18.75"/>
    <row r="455" s="5" customFormat="1" ht="18.75"/>
    <row r="456" s="5" customFormat="1" ht="18.75"/>
    <row r="457" s="5" customFormat="1" ht="18.75"/>
    <row r="458" s="5" customFormat="1" ht="18.75"/>
    <row r="459" s="5" customFormat="1" ht="18.75"/>
    <row r="460" s="5" customFormat="1" ht="18.75"/>
    <row r="461" s="5" customFormat="1" ht="18.75"/>
    <row r="462" s="5" customFormat="1" ht="18.75"/>
    <row r="463" s="5" customFormat="1" ht="18.75"/>
    <row r="464" s="5" customFormat="1" ht="18.75"/>
    <row r="465" s="5" customFormat="1" ht="18.75"/>
    <row r="466" s="5" customFormat="1" ht="18.75"/>
    <row r="467" s="5" customFormat="1" ht="18.75"/>
    <row r="468" s="5" customFormat="1" ht="18.75"/>
    <row r="469" s="5" customFormat="1" ht="18.75"/>
    <row r="470" s="5" customFormat="1" ht="18.75"/>
    <row r="471" s="5" customFormat="1" ht="18.75"/>
    <row r="472" s="5" customFormat="1" ht="18.75"/>
    <row r="473" s="5" customFormat="1" ht="18.75"/>
    <row r="474" s="5" customFormat="1" ht="18.75"/>
    <row r="475" s="5" customFormat="1" ht="18.75"/>
    <row r="476" s="5" customFormat="1" ht="18.75"/>
    <row r="477" s="5" customFormat="1" ht="18.75"/>
    <row r="478" s="5" customFormat="1" ht="18.75"/>
    <row r="479" s="5" customFormat="1" ht="18.75"/>
    <row r="480" s="5" customFormat="1" ht="18.75"/>
    <row r="481" s="5" customFormat="1" ht="18.75"/>
    <row r="482" s="5" customFormat="1" ht="18.75"/>
    <row r="483" s="5" customFormat="1" ht="18.75"/>
    <row r="484" s="5" customFormat="1" ht="18.75"/>
    <row r="485" s="5" customFormat="1" ht="18.75"/>
    <row r="486" s="5" customFormat="1" ht="18.75"/>
    <row r="487" s="5" customFormat="1" ht="18.75"/>
    <row r="488" s="5" customFormat="1" ht="18.75"/>
    <row r="489" s="5" customFormat="1" ht="18.75"/>
    <row r="490" s="5" customFormat="1" ht="18.75"/>
    <row r="491" s="5" customFormat="1" ht="18.75"/>
    <row r="492" s="5" customFormat="1" ht="18.75"/>
    <row r="493" s="5" customFormat="1" ht="18.75"/>
    <row r="494" s="5" customFormat="1" ht="18.75"/>
    <row r="495" s="5" customFormat="1" ht="18.75"/>
    <row r="496" s="5" customFormat="1" ht="18.75"/>
    <row r="497" s="5" customFormat="1" ht="18.75"/>
    <row r="498" s="5" customFormat="1" ht="18.75"/>
    <row r="499" s="5" customFormat="1" ht="18.75"/>
    <row r="500" s="5" customFormat="1" ht="18.75"/>
    <row r="501" s="5" customFormat="1" ht="18.75"/>
    <row r="502" s="5" customFormat="1" ht="18.75"/>
    <row r="503" s="5" customFormat="1" ht="18.75"/>
    <row r="504" s="5" customFormat="1" ht="18.75"/>
    <row r="505" s="5" customFormat="1" ht="18.75"/>
    <row r="506" s="5" customFormat="1" ht="18.75"/>
    <row r="507" s="5" customFormat="1" ht="18.75"/>
    <row r="508" s="5" customFormat="1" ht="18.75"/>
    <row r="509" s="5" customFormat="1" ht="18.75"/>
    <row r="510" s="5" customFormat="1" ht="18.75"/>
    <row r="511" s="5" customFormat="1" ht="18.75"/>
    <row r="512" s="5" customFormat="1" ht="18.75"/>
    <row r="513" s="5" customFormat="1" ht="18.75"/>
    <row r="514" s="5" customFormat="1" ht="18.75"/>
    <row r="515" s="5" customFormat="1" ht="18.75"/>
    <row r="516" s="5" customFormat="1" ht="18.75"/>
    <row r="517" s="5" customFormat="1" ht="18.75"/>
    <row r="518" s="5" customFormat="1" ht="18.75"/>
    <row r="519" s="5" customFormat="1" ht="18.75"/>
    <row r="520" s="5" customFormat="1" ht="18.75"/>
    <row r="521" s="5" customFormat="1" ht="18.75"/>
    <row r="522" s="5" customFormat="1" ht="18.75"/>
    <row r="523" s="5" customFormat="1" ht="18.75"/>
    <row r="524" s="5" customFormat="1" ht="18.75"/>
    <row r="525" s="5" customFormat="1" ht="18.75"/>
    <row r="526" s="5" customFormat="1" ht="18.75"/>
    <row r="527" s="5" customFormat="1" ht="18.75"/>
    <row r="528" s="5" customFormat="1" ht="18.75"/>
    <row r="529" s="5" customFormat="1" ht="18.75"/>
    <row r="530" s="5" customFormat="1" ht="18.75"/>
    <row r="531" s="5" customFormat="1" ht="18.75"/>
    <row r="532" s="5" customFormat="1" ht="18.75"/>
    <row r="533" s="5" customFormat="1" ht="18.75"/>
    <row r="534" s="5" customFormat="1" ht="18.75"/>
    <row r="535" s="5" customFormat="1" ht="18.75"/>
    <row r="536" s="5" customFormat="1" ht="18.75"/>
    <row r="537" s="5" customFormat="1" ht="18.75"/>
    <row r="538" s="5" customFormat="1" ht="18.75"/>
    <row r="539" s="5" customFormat="1" ht="18.75"/>
    <row r="540" s="5" customFormat="1" ht="18.75"/>
    <row r="541" s="5" customFormat="1" ht="18.75"/>
    <row r="542" s="5" customFormat="1" ht="18.75"/>
    <row r="543" s="5" customFormat="1" ht="18.75"/>
    <row r="544" s="5" customFormat="1" ht="18.75"/>
    <row r="545" s="5" customFormat="1" ht="18.75"/>
    <row r="546" s="5" customFormat="1" ht="18.75"/>
    <row r="547" s="5" customFormat="1" ht="18.75"/>
    <row r="548" s="5" customFormat="1" ht="18.75"/>
    <row r="549" s="5" customFormat="1" ht="18.75"/>
    <row r="550" s="5" customFormat="1" ht="18.75"/>
    <row r="551" s="5" customFormat="1" ht="18.75"/>
    <row r="552" s="5" customFormat="1" ht="18.75"/>
    <row r="553" s="5" customFormat="1" ht="18.75"/>
    <row r="554" s="5" customFormat="1" ht="18.75"/>
    <row r="555" s="5" customFormat="1" ht="18.75"/>
    <row r="556" s="5" customFormat="1" ht="18.75"/>
    <row r="557" s="5" customFormat="1" ht="18.75"/>
    <row r="558" s="5" customFormat="1" ht="18.75"/>
    <row r="559" s="5" customFormat="1" ht="18.75"/>
    <row r="560" s="5" customFormat="1" ht="18.75"/>
    <row r="561" s="5" customFormat="1" ht="18.75"/>
    <row r="562" s="5" customFormat="1" ht="18.75"/>
    <row r="563" s="5" customFormat="1" ht="18.75"/>
    <row r="564" s="5" customFormat="1" ht="18.75"/>
    <row r="565" s="5" customFormat="1" ht="18.75"/>
    <row r="566" s="5" customFormat="1" ht="18.75"/>
    <row r="567" s="5" customFormat="1" ht="18.75"/>
    <row r="568" s="5" customFormat="1" ht="18.75"/>
    <row r="569" s="5" customFormat="1" ht="18.75"/>
    <row r="570" s="5" customFormat="1" ht="18.75"/>
    <row r="571" s="5" customFormat="1" ht="18.75"/>
    <row r="572" s="5" customFormat="1" ht="18.75"/>
    <row r="573" s="5" customFormat="1" ht="18.75"/>
    <row r="574" s="5" customFormat="1" ht="18.75"/>
    <row r="575" s="5" customFormat="1" ht="18.75"/>
    <row r="576" s="5" customFormat="1" ht="18.75"/>
    <row r="577" s="5" customFormat="1" ht="18.75"/>
    <row r="578" s="5" customFormat="1" ht="18.75"/>
    <row r="579" s="5" customFormat="1" ht="18.75"/>
    <row r="580" s="5" customFormat="1" ht="18.75"/>
    <row r="581" s="5" customFormat="1" ht="18.75"/>
    <row r="582" s="5" customFormat="1" ht="18.75"/>
    <row r="583" s="5" customFormat="1" ht="18.75"/>
    <row r="584" s="5" customFormat="1" ht="18.75"/>
    <row r="585" s="5" customFormat="1" ht="18.75"/>
    <row r="586" s="5" customFormat="1" ht="18.75"/>
    <row r="587" s="5" customFormat="1" ht="18.75"/>
    <row r="588" s="5" customFormat="1" ht="18.75"/>
    <row r="589" s="5" customFormat="1" ht="18.75"/>
    <row r="590" s="5" customFormat="1" ht="18.75"/>
    <row r="591" s="5" customFormat="1" ht="18.75"/>
    <row r="592" s="5" customFormat="1" ht="18.75"/>
    <row r="593" s="5" customFormat="1" ht="18.75"/>
    <row r="594" s="5" customFormat="1" ht="18.75"/>
    <row r="595" s="5" customFormat="1" ht="18.75"/>
    <row r="596" s="5" customFormat="1" ht="18.75"/>
    <row r="597" s="5" customFormat="1" ht="18.75"/>
    <row r="598" s="5" customFormat="1" ht="18.75"/>
    <row r="599" s="5" customFormat="1" ht="18.75"/>
    <row r="600" s="5" customFormat="1" ht="18.75"/>
    <row r="601" s="5" customFormat="1" ht="18.75"/>
    <row r="602" s="5" customFormat="1" ht="18.75"/>
    <row r="603" s="5" customFormat="1" ht="18.75"/>
    <row r="604" s="5" customFormat="1" ht="18.75"/>
    <row r="605" s="5" customFormat="1" ht="18.75"/>
    <row r="606" s="5" customFormat="1" ht="18.75"/>
    <row r="607" s="5" customFormat="1" ht="18.75"/>
    <row r="608" s="5" customFormat="1" ht="18.75"/>
    <row r="609" s="5" customFormat="1" ht="18.75"/>
    <row r="610" s="5" customFormat="1" ht="18.75"/>
    <row r="611" s="5" customFormat="1" ht="18.75"/>
    <row r="612" s="5" customFormat="1" ht="18.75"/>
    <row r="613" s="5" customFormat="1" ht="18.75"/>
    <row r="614" s="5" customFormat="1" ht="18.75"/>
    <row r="615" s="5" customFormat="1" ht="18.75"/>
    <row r="616" s="5" customFormat="1" ht="18.75"/>
    <row r="617" s="5" customFormat="1" ht="18.75"/>
    <row r="618" s="5" customFormat="1" ht="18.75"/>
    <row r="619" s="5" customFormat="1" ht="18.75"/>
    <row r="620" s="5" customFormat="1" ht="18.75"/>
    <row r="621" s="5" customFormat="1" ht="18.75"/>
    <row r="622" s="5" customFormat="1" ht="18.75"/>
    <row r="623" s="5" customFormat="1" ht="18.75"/>
    <row r="624" s="5" customFormat="1" ht="18.75"/>
    <row r="625" s="5" customFormat="1" ht="18.75"/>
    <row r="626" s="5" customFormat="1" ht="18.75"/>
    <row r="627" s="5" customFormat="1" ht="18.75"/>
    <row r="628" s="5" customFormat="1" ht="18.75"/>
    <row r="629" s="5" customFormat="1" ht="18.75"/>
    <row r="630" s="5" customFormat="1" ht="18.75"/>
    <row r="631" s="5" customFormat="1" ht="18.75"/>
    <row r="632" s="5" customFormat="1" ht="18.75"/>
    <row r="633" s="5" customFormat="1" ht="18.75"/>
    <row r="634" s="5" customFormat="1" ht="18.75"/>
    <row r="635" s="5" customFormat="1" ht="18.75"/>
    <row r="636" s="5" customFormat="1" ht="18.75"/>
    <row r="637" s="5" customFormat="1" ht="18.75"/>
    <row r="638" s="5" customFormat="1" ht="18.75"/>
    <row r="639" s="5" customFormat="1" ht="18.75"/>
    <row r="640" s="5" customFormat="1" ht="18.75"/>
    <row r="641" s="5" customFormat="1" ht="18.75"/>
    <row r="642" s="5" customFormat="1" ht="18.75"/>
    <row r="643" s="5" customFormat="1" ht="18.75"/>
    <row r="644" s="5" customFormat="1" ht="18.75"/>
    <row r="645" s="5" customFormat="1" ht="18.75"/>
    <row r="646" s="5" customFormat="1" ht="18.75"/>
    <row r="647" s="5" customFormat="1" ht="18.75"/>
    <row r="648" s="5" customFormat="1" ht="18.75"/>
    <row r="649" s="5" customFormat="1" ht="18.75"/>
    <row r="650" s="5" customFormat="1" ht="18.75"/>
    <row r="651" s="5" customFormat="1" ht="18.75"/>
    <row r="652" s="5" customFormat="1" ht="18.75"/>
    <row r="653" s="5" customFormat="1" ht="18.75"/>
    <row r="654" s="5" customFormat="1" ht="18.75"/>
    <row r="655" s="5" customFormat="1" ht="18.75"/>
    <row r="656" s="5" customFormat="1" ht="18.75"/>
    <row r="657" s="5" customFormat="1" ht="18.75"/>
    <row r="658" s="5" customFormat="1" ht="18.75"/>
    <row r="659" s="5" customFormat="1" ht="18.75"/>
    <row r="660" s="5" customFormat="1" ht="18.75"/>
    <row r="661" s="5" customFormat="1" ht="18.75"/>
    <row r="662" s="5" customFormat="1" ht="18.75"/>
    <row r="663" s="5" customFormat="1" ht="18.75"/>
    <row r="664" s="5" customFormat="1" ht="18.75"/>
    <row r="665" s="5" customFormat="1" ht="18.75"/>
    <row r="666" s="5" customFormat="1" ht="18.75"/>
    <row r="667" s="5" customFormat="1" ht="18.75"/>
    <row r="668" s="5" customFormat="1" ht="18.75"/>
    <row r="669" s="5" customFormat="1" ht="18.75"/>
    <row r="670" s="5" customFormat="1" ht="18.75"/>
    <row r="671" s="5" customFormat="1" ht="18.75"/>
    <row r="672" s="5" customFormat="1" ht="18.75"/>
    <row r="673" s="5" customFormat="1" ht="18.75"/>
    <row r="674" s="5" customFormat="1" ht="18.75"/>
    <row r="675" s="5" customFormat="1" ht="18.75"/>
    <row r="676" s="5" customFormat="1" ht="18.75"/>
    <row r="677" s="5" customFormat="1" ht="18.75"/>
    <row r="678" s="5" customFormat="1" ht="18.75"/>
    <row r="679" s="5" customFormat="1" ht="18.75"/>
    <row r="680" s="5" customFormat="1" ht="18.75"/>
    <row r="681" s="5" customFormat="1" ht="18.75"/>
    <row r="682" s="5" customFormat="1" ht="18.75"/>
    <row r="683" s="5" customFormat="1" ht="18.75"/>
    <row r="684" s="5" customFormat="1" ht="18.75"/>
    <row r="685" s="5" customFormat="1" ht="18.75"/>
    <row r="686" s="5" customFormat="1" ht="18.75"/>
    <row r="687" s="5" customFormat="1" ht="18.75"/>
    <row r="688" s="5" customFormat="1" ht="18.75"/>
    <row r="689" s="5" customFormat="1" ht="18.75"/>
    <row r="690" s="5" customFormat="1" ht="18.75"/>
    <row r="691" s="5" customFormat="1" ht="18.75"/>
    <row r="692" s="5" customFormat="1" ht="18.75"/>
    <row r="693" s="5" customFormat="1" ht="18.75"/>
    <row r="694" s="5" customFormat="1" ht="18.75"/>
    <row r="695" s="5" customFormat="1" ht="18.75"/>
    <row r="696" s="5" customFormat="1" ht="18.75"/>
    <row r="697" s="5" customFormat="1" ht="18.75"/>
    <row r="698" s="5" customFormat="1" ht="18.75"/>
    <row r="699" s="5" customFormat="1" ht="18.75"/>
    <row r="700" s="5" customFormat="1" ht="18.75"/>
    <row r="701" s="5" customFormat="1" ht="18.75"/>
    <row r="702" s="5" customFormat="1" ht="18.75"/>
    <row r="703" s="5" customFormat="1" ht="18.75"/>
    <row r="704" s="5" customFormat="1" ht="18.75"/>
    <row r="705" s="5" customFormat="1" ht="18.75"/>
    <row r="706" s="5" customFormat="1" ht="18.75"/>
    <row r="707" s="5" customFormat="1" ht="18.75"/>
    <row r="708" s="5" customFormat="1" ht="18.75"/>
    <row r="709" s="5" customFormat="1" ht="18.75"/>
    <row r="710" s="5" customFormat="1" ht="18.75"/>
    <row r="711" s="5" customFormat="1" ht="18.75"/>
    <row r="712" s="5" customFormat="1" ht="18.75"/>
    <row r="713" s="5" customFormat="1" ht="18.75"/>
    <row r="714" s="5" customFormat="1" ht="18.75"/>
    <row r="715" s="5" customFormat="1" ht="18.75"/>
    <row r="716" s="5" customFormat="1" ht="18.75"/>
    <row r="717" s="5" customFormat="1" ht="18.75"/>
    <row r="718" s="5" customFormat="1" ht="18.75"/>
    <row r="719" s="5" customFormat="1" ht="18.75"/>
    <row r="720" s="5" customFormat="1" ht="18.75"/>
    <row r="721" s="5" customFormat="1" ht="18.75"/>
    <row r="722" s="5" customFormat="1" ht="18.75"/>
    <row r="723" s="5" customFormat="1" ht="18.75"/>
    <row r="724" s="5" customFormat="1" ht="18.75"/>
    <row r="725" s="5" customFormat="1" ht="18.75"/>
    <row r="726" s="5" customFormat="1" ht="18.75"/>
    <row r="727" s="5" customFormat="1" ht="18.75"/>
    <row r="728" s="5" customFormat="1" ht="18.75"/>
    <row r="729" s="5" customFormat="1" ht="18.75"/>
    <row r="730" s="5" customFormat="1" ht="18.75"/>
    <row r="731" s="5" customFormat="1" ht="18.75"/>
    <row r="732" s="5" customFormat="1" ht="18.75"/>
    <row r="733" s="5" customFormat="1" ht="18.75"/>
    <row r="734" s="5" customFormat="1" ht="18.75"/>
    <row r="735" s="5" customFormat="1" ht="18.75"/>
    <row r="736" s="5" customFormat="1" ht="18.75"/>
    <row r="737" s="5" customFormat="1" ht="18.75"/>
    <row r="738" s="5" customFormat="1" ht="18.75"/>
    <row r="739" s="5" customFormat="1" ht="18.75"/>
    <row r="740" s="5" customFormat="1" ht="18.75"/>
    <row r="741" s="5" customFormat="1" ht="18.75"/>
    <row r="742" s="5" customFormat="1" ht="18.75"/>
    <row r="743" s="5" customFormat="1" ht="18.75"/>
    <row r="744" s="5" customFormat="1" ht="18.75"/>
    <row r="745" s="5" customFormat="1" ht="18.75"/>
    <row r="746" s="5" customFormat="1" ht="18.75"/>
    <row r="747" s="5" customFormat="1" ht="18.75"/>
    <row r="748" s="5" customFormat="1" ht="18.75"/>
    <row r="749" s="5" customFormat="1" ht="18.75"/>
    <row r="750" s="5" customFormat="1" ht="18.75"/>
    <row r="751" s="5" customFormat="1" ht="18.75"/>
    <row r="752" s="5" customFormat="1" ht="18.75"/>
    <row r="753" s="5" customFormat="1" ht="18.75"/>
    <row r="754" s="5" customFormat="1" ht="18.75"/>
    <row r="755" s="5" customFormat="1" ht="18.75"/>
    <row r="756" s="5" customFormat="1" ht="18.75"/>
    <row r="757" s="5" customFormat="1" ht="18.75"/>
    <row r="758" s="5" customFormat="1" ht="18.75"/>
    <row r="759" s="5" customFormat="1" ht="18.75"/>
    <row r="760" s="5" customFormat="1" ht="18.75"/>
    <row r="761" s="5" customFormat="1" ht="18.75"/>
    <row r="762" s="5" customFormat="1" ht="18.75"/>
    <row r="763" s="5" customFormat="1" ht="18.75"/>
    <row r="764" s="5" customFormat="1" ht="18.75"/>
    <row r="765" s="5" customFormat="1" ht="18.75"/>
    <row r="766" s="5" customFormat="1" ht="18.75"/>
    <row r="767" s="5" customFormat="1" ht="18.75"/>
    <row r="768" s="5" customFormat="1" ht="18.75"/>
    <row r="769" s="5" customFormat="1" ht="18.75"/>
    <row r="770" s="5" customFormat="1" ht="18.75"/>
    <row r="771" s="5" customFormat="1" ht="18.75"/>
    <row r="772" s="5" customFormat="1" ht="18.75"/>
    <row r="773" s="5" customFormat="1" ht="18.75"/>
    <row r="774" s="5" customFormat="1" ht="18.75"/>
    <row r="775" s="5" customFormat="1" ht="18.75"/>
    <row r="776" s="5" customFormat="1" ht="18.75"/>
    <row r="777" s="5" customFormat="1" ht="18.75"/>
    <row r="778" s="5" customFormat="1" ht="18.75"/>
    <row r="779" s="5" customFormat="1" ht="18.75"/>
    <row r="780" s="5" customFormat="1" ht="18.75"/>
    <row r="781" s="5" customFormat="1" ht="18.75"/>
    <row r="782" s="5" customFormat="1" ht="18.75"/>
    <row r="783" s="5" customFormat="1" ht="18.75"/>
    <row r="784" s="5" customFormat="1" ht="18.75"/>
    <row r="785" s="5" customFormat="1" ht="18.75"/>
    <row r="786" s="5" customFormat="1" ht="18.75"/>
    <row r="787" s="5" customFormat="1" ht="18.75"/>
    <row r="788" s="5" customFormat="1" ht="18.75"/>
    <row r="789" s="5" customFormat="1" ht="18.75"/>
    <row r="790" s="5" customFormat="1" ht="18.75"/>
    <row r="791" s="5" customFormat="1" ht="18.75"/>
    <row r="792" s="5" customFormat="1" ht="18.75"/>
    <row r="793" s="5" customFormat="1" ht="18.75"/>
    <row r="794" s="5" customFormat="1" ht="18.75"/>
    <row r="795" s="5" customFormat="1" ht="18.75"/>
    <row r="796" s="5" customFormat="1" ht="18.75"/>
    <row r="797" s="5" customFormat="1" ht="18.75"/>
    <row r="798" s="5" customFormat="1" ht="18.75"/>
    <row r="799" s="5" customFormat="1" ht="18.75"/>
    <row r="800" s="5" customFormat="1" ht="18.75"/>
    <row r="801" s="5" customFormat="1" ht="18.75"/>
    <row r="802" s="5" customFormat="1" ht="18.75"/>
    <row r="803" s="5" customFormat="1" ht="18.75"/>
    <row r="804" s="5" customFormat="1" ht="18.75"/>
    <row r="805" s="5" customFormat="1" ht="18.75"/>
    <row r="806" s="5" customFormat="1" ht="18.75"/>
    <row r="807" s="5" customFormat="1" ht="18.75"/>
    <row r="808" s="5" customFormat="1" ht="18.75"/>
    <row r="809" s="5" customFormat="1" ht="18.75"/>
    <row r="810" s="5" customFormat="1" ht="18.75"/>
    <row r="811" s="5" customFormat="1" ht="18.75"/>
    <row r="812" s="5" customFormat="1" ht="18.75"/>
    <row r="813" s="5" customFormat="1" ht="18.75"/>
    <row r="814" s="5" customFormat="1" ht="18.75"/>
    <row r="815" s="5" customFormat="1" ht="18.75"/>
    <row r="816" s="5" customFormat="1" ht="18.75"/>
    <row r="817" s="5" customFormat="1" ht="18.75"/>
    <row r="818" s="5" customFormat="1" ht="18.75"/>
    <row r="819" s="5" customFormat="1" ht="18.75"/>
    <row r="820" s="5" customFormat="1" ht="18.75"/>
    <row r="821" s="5" customFormat="1" ht="18.75"/>
    <row r="822" s="5" customFormat="1" ht="18.75"/>
    <row r="823" s="5" customFormat="1" ht="18.75"/>
    <row r="824" s="5" customFormat="1" ht="18.75"/>
    <row r="825" s="5" customFormat="1" ht="18.75"/>
    <row r="826" s="5" customFormat="1" ht="18.75"/>
    <row r="827" s="5" customFormat="1" ht="18.75"/>
    <row r="828" s="5" customFormat="1" ht="18.75"/>
    <row r="829" s="5" customFormat="1" ht="18.75"/>
    <row r="830" s="5" customFormat="1" ht="18.75"/>
    <row r="831" s="5" customFormat="1" ht="18.75"/>
    <row r="832" s="5" customFormat="1" ht="18.75"/>
    <row r="833" s="5" customFormat="1" ht="18.75"/>
    <row r="834" s="5" customFormat="1" ht="18.75"/>
    <row r="835" s="5" customFormat="1" ht="18.75"/>
    <row r="836" s="5" customFormat="1" ht="18.75"/>
    <row r="837" s="5" customFormat="1" ht="18.75"/>
    <row r="838" s="5" customFormat="1" ht="18.75"/>
    <row r="839" s="5" customFormat="1" ht="18.75"/>
    <row r="840" s="5" customFormat="1" ht="18.75"/>
    <row r="841" s="5" customFormat="1" ht="18.75"/>
    <row r="842" s="5" customFormat="1" ht="18.75"/>
    <row r="843" s="5" customFormat="1" ht="18.75"/>
    <row r="844" s="5" customFormat="1" ht="18.75"/>
    <row r="845" s="5" customFormat="1" ht="18.75"/>
    <row r="846" s="5" customFormat="1" ht="18.75"/>
    <row r="847" s="5" customFormat="1" ht="18.75"/>
    <row r="848" s="5" customFormat="1" ht="18.75"/>
    <row r="849" s="5" customFormat="1" ht="18.75"/>
    <row r="850" s="5" customFormat="1" ht="18.75"/>
    <row r="851" s="5" customFormat="1" ht="18.75"/>
    <row r="852" s="5" customFormat="1" ht="18.75"/>
    <row r="853" s="5" customFormat="1" ht="18.75"/>
    <row r="854" s="5" customFormat="1" ht="18.75"/>
    <row r="855" s="5" customFormat="1" ht="18.75"/>
    <row r="856" s="5" customFormat="1" ht="18.75"/>
    <row r="857" s="5" customFormat="1" ht="18.75"/>
    <row r="858" s="5" customFormat="1" ht="18.75"/>
    <row r="859" s="5" customFormat="1" ht="18.75"/>
    <row r="860" s="5" customFormat="1" ht="18.75"/>
    <row r="861" s="5" customFormat="1" ht="18.75"/>
    <row r="862" s="5" customFormat="1" ht="18.75"/>
    <row r="863" s="5" customFormat="1" ht="18.75"/>
    <row r="864" s="5" customFormat="1" ht="18.75"/>
    <row r="865" s="5" customFormat="1" ht="18.75"/>
    <row r="866" s="5" customFormat="1" ht="18.75"/>
    <row r="867" s="5" customFormat="1" ht="18.75"/>
    <row r="868" s="5" customFormat="1" ht="18.75"/>
    <row r="869" s="5" customFormat="1" ht="18.75"/>
    <row r="870" s="5" customFormat="1" ht="18.75"/>
    <row r="871" s="5" customFormat="1" ht="18.75"/>
    <row r="872" s="5" customFormat="1" ht="18.75"/>
    <row r="873" s="5" customFormat="1" ht="18.75"/>
    <row r="874" s="5" customFormat="1" ht="18.75"/>
    <row r="875" s="5" customFormat="1" ht="18.75"/>
    <row r="876" s="5" customFormat="1" ht="18.75"/>
    <row r="877" s="5" customFormat="1" ht="18.75"/>
    <row r="878" s="5" customFormat="1" ht="18.75"/>
    <row r="879" s="5" customFormat="1" ht="18.75"/>
    <row r="880" s="5" customFormat="1" ht="18.75"/>
    <row r="881" s="5" customFormat="1" ht="18.75"/>
    <row r="882" s="5" customFormat="1" ht="18.75"/>
    <row r="883" s="5" customFormat="1" ht="18.75"/>
    <row r="884" s="5" customFormat="1" ht="18.75"/>
    <row r="885" s="5" customFormat="1" ht="18.75"/>
    <row r="886" s="5" customFormat="1" ht="18.75"/>
    <row r="887" s="5" customFormat="1" ht="18.75"/>
    <row r="888" s="5" customFormat="1" ht="18.75"/>
    <row r="889" s="5" customFormat="1" ht="18.75"/>
    <row r="890" s="5" customFormat="1" ht="18.75"/>
    <row r="891" s="5" customFormat="1" ht="18.75"/>
    <row r="892" s="5" customFormat="1" ht="18.75"/>
    <row r="893" s="5" customFormat="1" ht="18.75"/>
    <row r="894" s="5" customFormat="1" ht="18.75"/>
    <row r="895" s="5" customFormat="1" ht="18.75"/>
    <row r="896" s="5" customFormat="1" ht="18.75"/>
    <row r="897" s="5" customFormat="1" ht="18.75"/>
    <row r="898" s="5" customFormat="1" ht="18.75"/>
    <row r="899" s="5" customFormat="1" ht="18.75"/>
    <row r="900" s="5" customFormat="1" ht="18.75"/>
    <row r="901" s="5" customFormat="1" ht="18.75"/>
    <row r="902" s="5" customFormat="1" ht="18.75"/>
    <row r="903" s="5" customFormat="1" ht="18.75"/>
    <row r="904" s="5" customFormat="1" ht="18.75"/>
    <row r="905" s="5" customFormat="1" ht="18.75"/>
    <row r="906" s="5" customFormat="1" ht="18.75"/>
    <row r="907" s="5" customFormat="1" ht="18.75"/>
    <row r="908" s="5" customFormat="1" ht="18.75"/>
    <row r="909" s="5" customFormat="1" ht="18.75"/>
    <row r="910" s="5" customFormat="1" ht="18.75"/>
    <row r="911" s="5" customFormat="1" ht="18.75"/>
    <row r="912" s="5" customFormat="1" ht="18.75"/>
    <row r="913" s="5" customFormat="1" ht="18.75"/>
    <row r="914" s="5" customFormat="1" ht="18.75"/>
    <row r="915" s="5" customFormat="1" ht="18.75"/>
    <row r="916" s="5" customFormat="1" ht="18.75"/>
    <row r="917" s="5" customFormat="1" ht="18.75"/>
    <row r="918" s="5" customFormat="1" ht="18.75"/>
    <row r="919" s="5" customFormat="1" ht="18.75"/>
    <row r="920" s="5" customFormat="1" ht="18.75"/>
    <row r="921" s="5" customFormat="1" ht="18.75"/>
    <row r="922" s="5" customFormat="1" ht="18.75"/>
    <row r="923" s="5" customFormat="1" ht="18.75"/>
    <row r="924" s="5" customFormat="1" ht="18.75"/>
    <row r="925" s="5" customFormat="1" ht="18.75"/>
    <row r="926" s="5" customFormat="1" ht="18.75"/>
    <row r="927" s="5" customFormat="1" ht="18.75"/>
    <row r="928" s="5" customFormat="1" ht="18.75"/>
    <row r="929" s="5" customFormat="1" ht="18.75"/>
    <row r="930" s="5" customFormat="1" ht="18.75"/>
    <row r="931" s="5" customFormat="1" ht="18.75"/>
    <row r="932" s="5" customFormat="1" ht="18.75"/>
    <row r="933" s="5" customFormat="1" ht="18.75"/>
    <row r="934" s="5" customFormat="1" ht="18.75"/>
    <row r="935" s="5" customFormat="1" ht="18.75"/>
    <row r="936" s="5" customFormat="1" ht="18.75"/>
    <row r="937" s="5" customFormat="1" ht="18.75"/>
    <row r="938" s="5" customFormat="1" ht="18.75"/>
    <row r="939" s="5" customFormat="1" ht="18.75"/>
    <row r="940" s="5" customFormat="1" ht="18.75"/>
    <row r="941" s="5" customFormat="1" ht="18.75"/>
    <row r="942" s="5" customFormat="1" ht="18.75"/>
    <row r="943" s="5" customFormat="1" ht="18.75"/>
    <row r="944" s="5" customFormat="1" ht="18.75"/>
    <row r="945" s="5" customFormat="1" ht="18.75"/>
    <row r="946" s="5" customFormat="1" ht="18.75"/>
    <row r="947" s="5" customFormat="1" ht="18.75"/>
    <row r="948" s="5" customFormat="1" ht="18.75"/>
    <row r="949" s="5" customFormat="1" ht="18.75"/>
    <row r="950" s="5" customFormat="1" ht="18.75"/>
    <row r="951" s="5" customFormat="1" ht="18.75"/>
    <row r="952" s="5" customFormat="1" ht="18.75"/>
    <row r="953" s="5" customFormat="1" ht="18.75"/>
    <row r="954" s="5" customFormat="1" ht="18.75"/>
    <row r="955" s="5" customFormat="1" ht="18.75"/>
    <row r="956" s="5" customFormat="1" ht="18.75"/>
    <row r="957" s="5" customFormat="1" ht="18.75"/>
    <row r="958" s="5" customFormat="1" ht="18.75"/>
    <row r="959" s="5" customFormat="1" ht="18.75"/>
    <row r="960" s="5" customFormat="1" ht="18.75"/>
    <row r="961" s="5" customFormat="1" ht="18.75"/>
    <row r="962" s="5" customFormat="1" ht="18.75"/>
    <row r="963" s="5" customFormat="1" ht="18.75"/>
    <row r="964" s="5" customFormat="1" ht="18.75"/>
    <row r="965" s="5" customFormat="1" ht="18.75"/>
    <row r="966" s="5" customFormat="1" ht="18.75"/>
    <row r="967" s="5" customFormat="1" ht="18.75"/>
    <row r="968" s="5" customFormat="1" ht="18.75"/>
    <row r="969" s="5" customFormat="1" ht="18.75"/>
    <row r="970" s="5" customFormat="1" ht="18.75"/>
    <row r="971" s="5" customFormat="1" ht="18.75"/>
    <row r="972" s="5" customFormat="1" ht="18.75"/>
    <row r="973" s="5" customFormat="1" ht="18.75"/>
    <row r="974" s="5" customFormat="1" ht="18.75"/>
    <row r="975" s="5" customFormat="1" ht="18.75"/>
    <row r="976" s="5" customFormat="1" ht="18.75"/>
    <row r="977" s="5" customFormat="1" ht="18.75"/>
    <row r="978" s="5" customFormat="1" ht="18.75"/>
    <row r="979" s="5" customFormat="1" ht="18.75"/>
    <row r="980" s="5" customFormat="1" ht="18.75"/>
    <row r="981" s="5" customFormat="1" ht="18.75"/>
    <row r="982" s="5" customFormat="1" ht="18.75"/>
    <row r="983" s="5" customFormat="1" ht="18.75"/>
    <row r="984" s="5" customFormat="1" ht="18.75"/>
    <row r="985" s="5" customFormat="1" ht="18.75"/>
    <row r="986" s="5" customFormat="1" ht="18.75"/>
    <row r="987" s="5" customFormat="1" ht="18.75"/>
    <row r="988" s="5" customFormat="1" ht="18.75"/>
    <row r="989" s="5" customFormat="1" ht="18.75"/>
    <row r="990" s="5" customFormat="1" ht="18.75"/>
    <row r="991" s="5" customFormat="1" ht="18.75"/>
    <row r="992" s="5" customFormat="1" ht="18.75"/>
    <row r="993" s="5" customFormat="1" ht="18.75"/>
    <row r="994" s="5" customFormat="1" ht="18.75"/>
    <row r="995" s="5" customFormat="1" ht="18.75"/>
    <row r="996" s="5" customFormat="1" ht="18.75"/>
    <row r="997" s="5" customFormat="1" ht="18.75"/>
    <row r="998" s="5" customFormat="1" ht="18.75"/>
    <row r="999" s="5" customFormat="1" ht="18.75"/>
    <row r="1000" s="5" customFormat="1" ht="18.75"/>
    <row r="1001" s="5" customFormat="1" ht="18.75"/>
    <row r="1002" s="5" customFormat="1" ht="18.75"/>
    <row r="1003" s="5" customFormat="1" ht="18.75"/>
    <row r="1004" s="5" customFormat="1" ht="18.75"/>
    <row r="1005" s="5" customFormat="1" ht="18.75"/>
    <row r="1006" s="5" customFormat="1" ht="18.75"/>
    <row r="1007" s="5" customFormat="1" ht="18.75"/>
    <row r="1008" s="5" customFormat="1" ht="18.75"/>
    <row r="1009" s="5" customFormat="1" ht="18.75"/>
    <row r="1010" s="5" customFormat="1" ht="18.75"/>
    <row r="1011" s="5" customFormat="1" ht="18.75"/>
    <row r="1012" s="5" customFormat="1" ht="18.75"/>
    <row r="1013" s="5" customFormat="1" ht="18.75"/>
    <row r="1014" s="5" customFormat="1" ht="18.75"/>
    <row r="1015" s="5" customFormat="1" ht="18.75"/>
    <row r="1016" s="5" customFormat="1" ht="18.75"/>
    <row r="1017" s="5" customFormat="1" ht="18.75"/>
    <row r="1018" s="5" customFormat="1" ht="18.75"/>
    <row r="1019" s="5" customFormat="1" ht="18.75"/>
    <row r="1020" s="5" customFormat="1" ht="18.75"/>
    <row r="1021" s="5" customFormat="1" ht="18.75"/>
    <row r="1022" s="5" customFormat="1" ht="18.75"/>
    <row r="1023" s="5" customFormat="1" ht="18.75"/>
    <row r="1024" s="5" customFormat="1" ht="18.75"/>
    <row r="1025" s="5" customFormat="1" ht="18.75"/>
    <row r="1026" s="5" customFormat="1" ht="18.75"/>
    <row r="1027" s="5" customFormat="1" ht="18.75"/>
    <row r="1028" s="5" customFormat="1" ht="18.75"/>
    <row r="1029" s="5" customFormat="1" ht="18.75"/>
    <row r="1030" s="5" customFormat="1" ht="18.75"/>
    <row r="1031" s="5" customFormat="1" ht="18.75"/>
    <row r="1032" s="5" customFormat="1" ht="18.75"/>
    <row r="1033" s="5" customFormat="1" ht="18.75"/>
    <row r="1034" s="5" customFormat="1" ht="18.75"/>
    <row r="1035" s="5" customFormat="1" ht="18.75"/>
    <row r="1036" s="5" customFormat="1" ht="18.75"/>
    <row r="1037" s="5" customFormat="1" ht="18.75"/>
    <row r="1038" s="5" customFormat="1" ht="18.75"/>
    <row r="1039" s="5" customFormat="1" ht="18.75"/>
    <row r="1040" s="5" customFormat="1" ht="18.75"/>
    <row r="1041" s="5" customFormat="1" ht="18.75"/>
    <row r="1042" s="5" customFormat="1" ht="18.75"/>
    <row r="1043" s="5" customFormat="1" ht="18.75"/>
    <row r="1044" s="5" customFormat="1" ht="18.75"/>
    <row r="1045" s="5" customFormat="1" ht="18.75"/>
    <row r="1046" s="5" customFormat="1" ht="18.75"/>
    <row r="1047" s="5" customFormat="1" ht="18.75"/>
    <row r="1048" s="5" customFormat="1" ht="18.75"/>
    <row r="1049" s="5" customFormat="1" ht="18.75"/>
    <row r="1050" s="5" customFormat="1" ht="18.75"/>
    <row r="1051" s="5" customFormat="1" ht="18.75"/>
    <row r="1052" s="5" customFormat="1" ht="18.75"/>
    <row r="1053" s="5" customFormat="1" ht="18.75"/>
    <row r="1054" s="5" customFormat="1" ht="18.75"/>
    <row r="1055" s="5" customFormat="1" ht="18.75"/>
    <row r="1056" s="5" customFormat="1" ht="18.75"/>
    <row r="1057" s="5" customFormat="1" ht="18.75"/>
    <row r="1058" s="5" customFormat="1" ht="18.75"/>
    <row r="1059" s="5" customFormat="1" ht="18.75"/>
    <row r="1060" s="5" customFormat="1" ht="18.75"/>
    <row r="1061" s="5" customFormat="1" ht="18.75"/>
    <row r="1062" s="5" customFormat="1" ht="18.75"/>
    <row r="1063" s="5" customFormat="1" ht="18.75"/>
    <row r="1064" s="5" customFormat="1" ht="18.75"/>
    <row r="1065" s="5" customFormat="1" ht="18.75"/>
    <row r="1066" s="5" customFormat="1" ht="18.75"/>
    <row r="1067" s="5" customFormat="1" ht="18.75"/>
    <row r="1068" s="5" customFormat="1" ht="18.75"/>
    <row r="1069" s="5" customFormat="1" ht="18.75"/>
    <row r="1070" s="5" customFormat="1" ht="18.75"/>
    <row r="1071" s="5" customFormat="1" ht="18.75"/>
    <row r="1072" s="5" customFormat="1" ht="18.75"/>
    <row r="1073" s="5" customFormat="1" ht="18.75"/>
    <row r="1074" s="5" customFormat="1" ht="18.75"/>
    <row r="1075" s="5" customFormat="1" ht="18.75"/>
    <row r="1076" s="5" customFormat="1" ht="18.75"/>
    <row r="1077" s="5" customFormat="1" ht="18.75"/>
    <row r="1078" s="5" customFormat="1" ht="18.75"/>
    <row r="1079" s="5" customFormat="1" ht="18.75"/>
    <row r="1080" s="5" customFormat="1" ht="18.75"/>
    <row r="1081" s="5" customFormat="1" ht="18.75"/>
    <row r="1082" s="5" customFormat="1" ht="18.75"/>
    <row r="1083" s="5" customFormat="1" ht="18.75"/>
    <row r="1084" s="5" customFormat="1" ht="18.75"/>
    <row r="1085" spans="4:10" s="5" customFormat="1" ht="18.75">
      <c r="D1085" s="6"/>
      <c r="E1085" s="6"/>
      <c r="F1085" s="6"/>
      <c r="G1085" s="6"/>
      <c r="H1085" s="6"/>
      <c r="I1085" s="6"/>
      <c r="J1085" s="6"/>
    </row>
  </sheetData>
  <mergeCells count="11">
    <mergeCell ref="D4:G4"/>
    <mergeCell ref="I4:L4"/>
    <mergeCell ref="D5:G5"/>
    <mergeCell ref="I5:L5"/>
    <mergeCell ref="D35:G35"/>
    <mergeCell ref="I35:L35"/>
    <mergeCell ref="M37:N37"/>
    <mergeCell ref="D9:G9"/>
    <mergeCell ref="I9:L9"/>
    <mergeCell ref="D11:G11"/>
    <mergeCell ref="I11:L11"/>
  </mergeCells>
  <printOptions horizontalCentered="1"/>
  <pageMargins left="0.3937007874015748" right="0.3937007874015748" top="0.7086614173228347" bottom="0.3937007874015748" header="0" footer="0"/>
  <pageSetup horizontalDpi="600" verticalDpi="600" orientation="landscape" paperSize="9" scale="3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2004-04-29T09:59:11Z</cp:lastPrinted>
  <dcterms:created xsi:type="dcterms:W3CDTF">2002-02-15T09:17:36Z</dcterms:created>
  <dcterms:modified xsi:type="dcterms:W3CDTF">2004-04-30T06:21:53Z</dcterms:modified>
  <cp:category/>
  <cp:version/>
  <cp:contentType/>
  <cp:contentStatus/>
</cp:coreProperties>
</file>