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tabRatio="601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<sst xmlns="http://schemas.openxmlformats.org/spreadsheetml/2006/main" count="109" uniqueCount="92">
  <si>
    <t>GROUNDNUTS / MATONKOMANE</t>
  </si>
  <si>
    <t>%</t>
  </si>
  <si>
    <t>Choice</t>
  </si>
  <si>
    <t>Sundries</t>
  </si>
  <si>
    <t>Crush</t>
  </si>
  <si>
    <t>Total</t>
  </si>
  <si>
    <t>+/- (3)</t>
  </si>
  <si>
    <t>Tlhopho</t>
  </si>
  <si>
    <t>Tsele le tsele</t>
  </si>
  <si>
    <t>Gaila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</si>
  <si>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</si>
  <si>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</si>
  <si>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</si>
  <si>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</si>
  <si>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</si>
  <si>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</si>
  <si>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</si>
  <si>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(b) Kamogelo</t>
  </si>
  <si>
    <t xml:space="preserve">Imports destined for RSA </t>
  </si>
  <si>
    <t>(c) Utilisation</t>
  </si>
  <si>
    <t>(c) Tiriso</t>
  </si>
  <si>
    <t>Processed for the local market:</t>
  </si>
  <si>
    <t>Siamiseditsweng mebaraka ya selegae:</t>
  </si>
  <si>
    <t>Direct edible market</t>
  </si>
  <si>
    <t>Peanut butter market</t>
  </si>
  <si>
    <t>Mmaraka wa botoro ya matonkomane</t>
  </si>
  <si>
    <t>Crushed for oil and oilcake</t>
  </si>
  <si>
    <t>Sitswe go dira oli le kuku ya oli</t>
  </si>
  <si>
    <t>Pods</t>
  </si>
  <si>
    <t>Diphotlwa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</si>
  <si>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</si>
  <si>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</si>
  <si>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</si>
  <si>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</si>
  <si>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</si>
  <si>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Whole groundnuts</t>
  </si>
  <si>
    <t>Border posts</t>
  </si>
  <si>
    <t>Dikgoro tsa melelwane</t>
  </si>
  <si>
    <t>Harbours</t>
  </si>
  <si>
    <t>Maemelakepe</t>
  </si>
  <si>
    <t>(e) Sundries</t>
  </si>
  <si>
    <t>(e) Tsele le tsele</t>
  </si>
  <si>
    <t xml:space="preserve">Surplus(-)/Deficit(+) </t>
  </si>
  <si>
    <t xml:space="preserve">Difetiso(-)/Tlhaelo(+) </t>
  </si>
  <si>
    <t>(f) Unutilised stock (a+b-c-d-e)</t>
  </si>
  <si>
    <t>(f) Dithoto tse di sa dirisiwang (a+b-c-d-e)</t>
  </si>
  <si>
    <t>Storers, traders</t>
  </si>
  <si>
    <t>Processors</t>
  </si>
  <si>
    <t>Badiradikuno</t>
  </si>
  <si>
    <t>Includes a portion of the production of developing sector - the balance will not necessarily be included here.</t>
  </si>
  <si>
    <t>Go akaretsa karolo ya ntshodikuno ya lephata le le tlhabologang – ga go ree gore tshalelo e tla bo e akareditswe fano.</t>
  </si>
  <si>
    <t>Producer deliveries directly from farms.</t>
  </si>
  <si>
    <t>Kgorosodithoto ya bantshadikuno go tswa dipolaseng ka tlhamalalo.</t>
  </si>
  <si>
    <t>Monthly announcement of information / Kitsiso ya kgwedi le kgwedi  ya tshedimosetso (1)</t>
  </si>
  <si>
    <t>Released to end-consumers</t>
  </si>
  <si>
    <t xml:space="preserve">(d) RSA Exports (5) </t>
  </si>
  <si>
    <t>(d) Diromelwantle tsa Repaboliki ya Aforika Borwa (5)</t>
  </si>
  <si>
    <t>(i)</t>
  </si>
  <si>
    <t>1 March/Mopitlwe 2004</t>
  </si>
  <si>
    <t>ton/tono</t>
  </si>
  <si>
    <t>Babolokadithoto, bagwebi</t>
  </si>
  <si>
    <t>English</t>
  </si>
  <si>
    <t>Matonkomane o o feletseng</t>
  </si>
  <si>
    <t>Net dispatches(+)/receipts(-)</t>
  </si>
  <si>
    <t>Unallocated stock form part of the unutilised stock.</t>
  </si>
  <si>
    <t>(ii)</t>
  </si>
  <si>
    <t>(h) Unallocated stock (ii)</t>
  </si>
  <si>
    <t>(h) Dithoto tse di sa abiwang (ii)</t>
  </si>
  <si>
    <t>Thoto e e sa abiwang ke karolo ya thoto e e sa dirisiwang.</t>
  </si>
  <si>
    <t>SMI-042005</t>
  </si>
  <si>
    <t>2005/04/26</t>
  </si>
  <si>
    <t>(4)</t>
  </si>
  <si>
    <t>2005/2006 Year (March - February) / Ngwaga wa 2005/2006 (Mopitlwe - Tlhakole) (2)</t>
  </si>
  <si>
    <t>March 2005</t>
  </si>
  <si>
    <t>March 2004</t>
  </si>
  <si>
    <t>Mopitlwe 2005</t>
  </si>
  <si>
    <t>Mopitlwe 2004</t>
  </si>
  <si>
    <t>(Preliminary/Tsa matseno)</t>
  </si>
  <si>
    <t>1 March/Mopitlwe 2005</t>
  </si>
  <si>
    <t>Deliveries directly from farms (i) (ii)</t>
  </si>
  <si>
    <t>Kgorosodithoto ka tlhamalalo go tswa dipolaseng (i) (ii)</t>
  </si>
  <si>
    <t>Ditswantle tse di totisitsweng Repabolki ya Aforika Borwa</t>
  </si>
  <si>
    <t>Mmaraka wa dijo ka tlhamalalo.</t>
  </si>
  <si>
    <t>31 March/Mopitlwe 2005</t>
  </si>
  <si>
    <t>31 March/Mopitlwe 2004</t>
  </si>
  <si>
    <t>January 2005 (On request of the industry)</t>
  </si>
  <si>
    <t>Ferikgong 2005 (Ka kopo ya intaseteri)</t>
  </si>
  <si>
    <t>February 2005</t>
  </si>
  <si>
    <t>Tlhakole 2005</t>
  </si>
  <si>
    <t xml:space="preserve">(g) Stock stored at: (6) </t>
  </si>
  <si>
    <t xml:space="preserve">Dithomelo(+)/dikamogelo gotlhegotlhe( -) </t>
  </si>
  <si>
    <t xml:space="preserve">(g) Dithoto tse di beilweng kwa: (6) 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</si>
</sst>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1">
    <font>
      <sz val="10"/>
      <name val="Arial"/>
      <family val="0"/>
    </font>
    <font>
      <sz val="15"/>
      <name val="Arial Narrow"/>
      <family val="2"/>
    </font>
    <font>
      <b/>
      <sz val="15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0"/>
      <name val="Arial Narrow"/>
      <family val="2"/>
    </font>
    <font>
      <i/>
      <sz val="15"/>
      <name val="Arial Narrow"/>
      <family val="2"/>
    </font>
    <font>
      <sz val="14"/>
      <name val="Arial Narrow"/>
      <family val="2"/>
    </font>
    <font>
      <i/>
      <sz val="14"/>
      <name val="Arial Narrow"/>
      <family val="2"/>
    </font>
    <font>
      <b/>
      <u val="single"/>
      <sz val="15"/>
      <name val="Arial Narrow"/>
      <family val="2"/>
    </font>
    <font>
      <b/>
      <sz val="16"/>
      <name val="Arial Narrow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 quotePrefix="1">
      <alignment horizontal="center"/>
    </xf>
    <xf numFmtId="0" fontId="1" fillId="0" borderId="3" xfId="0" applyFont="1" applyFill="1" applyBorder="1" applyAlignment="1" quotePrefix="1">
      <alignment horizontal="center"/>
    </xf>
    <xf numFmtId="17" fontId="4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72" fontId="1" fillId="0" borderId="6" xfId="0" applyNumberFormat="1" applyFont="1" applyFill="1" applyBorder="1" applyAlignment="1">
      <alignment/>
    </xf>
    <xf numFmtId="172" fontId="1" fillId="0" borderId="7" xfId="0" applyNumberFormat="1" applyFont="1" applyFill="1" applyBorder="1" applyAlignment="1">
      <alignment/>
    </xf>
    <xf numFmtId="172" fontId="1" fillId="0" borderId="8" xfId="0" applyNumberFormat="1" applyFont="1" applyFill="1" applyBorder="1" applyAlignment="1">
      <alignment/>
    </xf>
    <xf numFmtId="172" fontId="1" fillId="0" borderId="9" xfId="0" applyNumberFormat="1" applyFont="1" applyFill="1" applyBorder="1" applyAlignment="1">
      <alignment/>
    </xf>
    <xf numFmtId="172" fontId="1" fillId="0" borderId="5" xfId="0" applyNumberFormat="1" applyFont="1" applyFill="1" applyBorder="1" applyAlignment="1">
      <alignment horizontal="right"/>
    </xf>
    <xf numFmtId="172" fontId="1" fillId="0" borderId="6" xfId="0" applyNumberFormat="1" applyFont="1" applyFill="1" applyBorder="1" applyAlignment="1">
      <alignment vertical="center"/>
    </xf>
    <xf numFmtId="172" fontId="1" fillId="0" borderId="7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/>
    </xf>
    <xf numFmtId="172" fontId="1" fillId="0" borderId="11" xfId="0" applyNumberFormat="1" applyFont="1" applyFill="1" applyBorder="1" applyAlignment="1">
      <alignment/>
    </xf>
    <xf numFmtId="172" fontId="1" fillId="0" borderId="12" xfId="0" applyNumberFormat="1" applyFont="1" applyFill="1" applyBorder="1" applyAlignment="1">
      <alignment/>
    </xf>
    <xf numFmtId="172" fontId="1" fillId="0" borderId="13" xfId="0" applyNumberFormat="1" applyFont="1" applyFill="1" applyBorder="1" applyAlignment="1">
      <alignment/>
    </xf>
    <xf numFmtId="172" fontId="1" fillId="0" borderId="14" xfId="0" applyNumberFormat="1" applyFont="1" applyFill="1" applyBorder="1" applyAlignment="1">
      <alignment/>
    </xf>
    <xf numFmtId="172" fontId="1" fillId="0" borderId="15" xfId="0" applyNumberFormat="1" applyFont="1" applyFill="1" applyBorder="1" applyAlignment="1">
      <alignment/>
    </xf>
    <xf numFmtId="172" fontId="1" fillId="0" borderId="16" xfId="0" applyNumberFormat="1" applyFont="1" applyFill="1" applyBorder="1" applyAlignment="1" quotePrefix="1">
      <alignment horizontal="center"/>
    </xf>
    <xf numFmtId="172" fontId="1" fillId="0" borderId="17" xfId="0" applyNumberFormat="1" applyFont="1" applyFill="1" applyBorder="1" applyAlignment="1">
      <alignment vertical="center"/>
    </xf>
    <xf numFmtId="172" fontId="1" fillId="0" borderId="18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172" fontId="1" fillId="0" borderId="20" xfId="0" applyNumberFormat="1" applyFont="1" applyFill="1" applyBorder="1" applyAlignment="1">
      <alignment/>
    </xf>
    <xf numFmtId="172" fontId="1" fillId="0" borderId="21" xfId="0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72" fontId="1" fillId="0" borderId="23" xfId="0" applyNumberFormat="1" applyFont="1" applyFill="1" applyBorder="1" applyAlignment="1">
      <alignment/>
    </xf>
    <xf numFmtId="172" fontId="1" fillId="0" borderId="24" xfId="0" applyNumberFormat="1" applyFont="1" applyFill="1" applyBorder="1" applyAlignment="1">
      <alignment horizontal="right"/>
    </xf>
    <xf numFmtId="172" fontId="1" fillId="0" borderId="25" xfId="0" applyNumberFormat="1" applyFont="1" applyFill="1" applyBorder="1" applyAlignment="1">
      <alignment/>
    </xf>
    <xf numFmtId="172" fontId="1" fillId="0" borderId="26" xfId="0" applyNumberFormat="1" applyFont="1" applyFill="1" applyBorder="1" applyAlignment="1">
      <alignment/>
    </xf>
    <xf numFmtId="172" fontId="1" fillId="0" borderId="2" xfId="0" applyNumberFormat="1" applyFont="1" applyFill="1" applyBorder="1" applyAlignment="1">
      <alignment horizontal="right"/>
    </xf>
    <xf numFmtId="172" fontId="1" fillId="0" borderId="27" xfId="0" applyNumberFormat="1" applyFont="1" applyFill="1" applyBorder="1" applyAlignment="1">
      <alignment/>
    </xf>
    <xf numFmtId="172" fontId="1" fillId="0" borderId="28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1" fillId="0" borderId="29" xfId="0" applyNumberFormat="1" applyFont="1" applyFill="1" applyBorder="1" applyAlignment="1" quotePrefix="1">
      <alignment horizontal="center"/>
    </xf>
    <xf numFmtId="1" fontId="1" fillId="0" borderId="0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1" fontId="1" fillId="0" borderId="5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right"/>
    </xf>
    <xf numFmtId="172" fontId="1" fillId="0" borderId="30" xfId="0" applyNumberFormat="1" applyFont="1" applyFill="1" applyBorder="1" applyAlignment="1">
      <alignment/>
    </xf>
    <xf numFmtId="172" fontId="1" fillId="0" borderId="11" xfId="0" applyNumberFormat="1" applyFont="1" applyFill="1" applyBorder="1" applyAlignment="1">
      <alignment/>
    </xf>
    <xf numFmtId="172" fontId="1" fillId="0" borderId="31" xfId="0" applyNumberFormat="1" applyFont="1" applyFill="1" applyBorder="1" applyAlignment="1">
      <alignment/>
    </xf>
    <xf numFmtId="172" fontId="1" fillId="0" borderId="32" xfId="0" applyNumberFormat="1" applyFont="1" applyFill="1" applyBorder="1" applyAlignment="1">
      <alignment horizontal="right"/>
    </xf>
    <xf numFmtId="172" fontId="1" fillId="0" borderId="33" xfId="0" applyNumberFormat="1" applyFont="1" applyFill="1" applyBorder="1" applyAlignment="1">
      <alignment/>
    </xf>
    <xf numFmtId="172" fontId="1" fillId="0" borderId="2" xfId="0" applyNumberFormat="1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172" fontId="1" fillId="0" borderId="0" xfId="0" applyNumberFormat="1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1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172" fontId="6" fillId="0" borderId="0" xfId="0" applyNumberFormat="1" applyFont="1" applyFill="1" applyBorder="1" applyAlignment="1" quotePrefix="1">
      <alignment horizontal="left"/>
    </xf>
    <xf numFmtId="0" fontId="6" fillId="0" borderId="34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right"/>
    </xf>
    <xf numFmtId="1" fontId="1" fillId="0" borderId="4" xfId="0" applyNumberFormat="1" applyFont="1" applyFill="1" applyBorder="1" applyAlignment="1">
      <alignment horizontal="right"/>
    </xf>
    <xf numFmtId="172" fontId="6" fillId="0" borderId="4" xfId="0" applyNumberFormat="1" applyFont="1" applyFill="1" applyBorder="1" applyAlignment="1">
      <alignment horizontal="left"/>
    </xf>
    <xf numFmtId="172" fontId="6" fillId="0" borderId="4" xfId="0" applyNumberFormat="1" applyFont="1" applyFill="1" applyBorder="1" applyAlignment="1">
      <alignment horizontal="right"/>
    </xf>
    <xf numFmtId="172" fontId="6" fillId="0" borderId="22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72" fontId="6" fillId="0" borderId="4" xfId="0" applyNumberFormat="1" applyFont="1" applyFill="1" applyBorder="1" applyAlignment="1" quotePrefix="1">
      <alignment horizontal="left"/>
    </xf>
    <xf numFmtId="172" fontId="1" fillId="0" borderId="0" xfId="0" applyNumberFormat="1" applyFont="1" applyFill="1" applyBorder="1" applyAlignment="1">
      <alignment/>
    </xf>
    <xf numFmtId="172" fontId="1" fillId="0" borderId="35" xfId="0" applyNumberFormat="1" applyFont="1" applyFill="1" applyBorder="1" applyAlignment="1">
      <alignment vertical="center"/>
    </xf>
    <xf numFmtId="172" fontId="1" fillId="0" borderId="36" xfId="0" applyNumberFormat="1" applyFont="1" applyFill="1" applyBorder="1" applyAlignment="1">
      <alignment vertical="center"/>
    </xf>
    <xf numFmtId="172" fontId="1" fillId="0" borderId="37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1" fillId="0" borderId="38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39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40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 applyAlignment="1">
      <alignment vertical="center"/>
    </xf>
    <xf numFmtId="0" fontId="2" fillId="0" borderId="4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0" fontId="1" fillId="0" borderId="42" xfId="0" applyFont="1" applyFill="1" applyBorder="1" applyAlignment="1">
      <alignment vertical="center"/>
    </xf>
    <xf numFmtId="0" fontId="1" fillId="0" borderId="39" xfId="0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1" fillId="0" borderId="4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horizontal="right" vertical="center"/>
    </xf>
    <xf numFmtId="0" fontId="1" fillId="0" borderId="43" xfId="0" applyFont="1" applyFill="1" applyBorder="1" applyAlignment="1">
      <alignment horizontal="right" vertical="center"/>
    </xf>
    <xf numFmtId="0" fontId="1" fillId="0" borderId="40" xfId="0" applyFont="1" applyFill="1" applyBorder="1" applyAlignment="1">
      <alignment horizontal="right" vertical="center"/>
    </xf>
    <xf numFmtId="0" fontId="1" fillId="0" borderId="4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6" fillId="0" borderId="43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44" xfId="0" applyNumberFormat="1" applyFont="1" applyFill="1" applyBorder="1" applyAlignment="1">
      <alignment horizontal="center" vertical="center"/>
    </xf>
    <xf numFmtId="0" fontId="1" fillId="0" borderId="45" xfId="0" applyNumberFormat="1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38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40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vertical="center"/>
    </xf>
    <xf numFmtId="0" fontId="1" fillId="0" borderId="39" xfId="0" applyFont="1" applyFill="1" applyBorder="1" applyAlignment="1">
      <alignment vertical="center"/>
    </xf>
    <xf numFmtId="0" fontId="6" fillId="0" borderId="47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2" fillId="0" borderId="40" xfId="0" applyFont="1" applyFill="1" applyBorder="1" applyAlignment="1" quotePrefix="1">
      <alignment horizontal="left" vertical="center"/>
    </xf>
    <xf numFmtId="0" fontId="1" fillId="0" borderId="46" xfId="0" applyFont="1" applyFill="1" applyBorder="1" applyAlignment="1">
      <alignment horizontal="left" vertical="center"/>
    </xf>
    <xf numFmtId="0" fontId="1" fillId="0" borderId="39" xfId="0" applyFont="1" applyFill="1" applyBorder="1" applyAlignment="1" quotePrefix="1">
      <alignment horizontal="left" vertical="center"/>
    </xf>
    <xf numFmtId="0" fontId="1" fillId="0" borderId="28" xfId="0" applyFont="1" applyFill="1" applyBorder="1" applyAlignment="1">
      <alignment vertical="center"/>
    </xf>
    <xf numFmtId="0" fontId="1" fillId="0" borderId="48" xfId="0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6" fillId="0" borderId="49" xfId="0" applyFont="1" applyFill="1" applyBorder="1" applyAlignment="1">
      <alignment vertical="center"/>
    </xf>
    <xf numFmtId="0" fontId="1" fillId="0" borderId="48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47" xfId="0" applyFont="1" applyFill="1" applyBorder="1" applyAlignment="1">
      <alignment horizontal="left" vertical="center"/>
    </xf>
    <xf numFmtId="0" fontId="1" fillId="0" borderId="40" xfId="0" applyFont="1" applyFill="1" applyBorder="1" applyAlignment="1">
      <alignment horizontal="left" vertical="center"/>
    </xf>
    <xf numFmtId="0" fontId="6" fillId="0" borderId="50" xfId="0" applyFont="1" applyFill="1" applyBorder="1" applyAlignment="1" quotePrefix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49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vertical="center"/>
    </xf>
    <xf numFmtId="0" fontId="1" fillId="0" borderId="40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38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7" fontId="8" fillId="0" borderId="0" xfId="0" applyNumberFormat="1" applyFont="1" applyFill="1" applyBorder="1" applyAlignment="1" quotePrefix="1">
      <alignment horizontal="right" vertical="center"/>
    </xf>
    <xf numFmtId="172" fontId="9" fillId="0" borderId="0" xfId="0" applyNumberFormat="1" applyFont="1" applyFill="1" applyBorder="1" applyAlignment="1">
      <alignment horizontal="center" vertical="center"/>
    </xf>
    <xf numFmtId="172" fontId="2" fillId="0" borderId="16" xfId="0" applyNumberFormat="1" applyFont="1" applyFill="1" applyBorder="1" applyAlignment="1" quotePrefix="1">
      <alignment horizontal="center" vertical="center"/>
    </xf>
    <xf numFmtId="172" fontId="2" fillId="0" borderId="0" xfId="0" applyNumberFormat="1" applyFont="1" applyFill="1" applyBorder="1" applyAlignment="1" quotePrefix="1">
      <alignment horizontal="center" vertical="center"/>
    </xf>
    <xf numFmtId="172" fontId="1" fillId="0" borderId="16" xfId="0" applyNumberFormat="1" applyFont="1" applyFill="1" applyBorder="1" applyAlignment="1">
      <alignment horizontal="right"/>
    </xf>
    <xf numFmtId="0" fontId="6" fillId="0" borderId="38" xfId="0" applyFont="1" applyFill="1" applyBorder="1" applyAlignment="1" quotePrefix="1">
      <alignment horizontal="left" vertical="center"/>
    </xf>
    <xf numFmtId="0" fontId="1" fillId="0" borderId="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0" fontId="1" fillId="0" borderId="24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 quotePrefix="1">
      <alignment horizontal="left" vertical="center"/>
    </xf>
    <xf numFmtId="172" fontId="6" fillId="0" borderId="0" xfId="0" applyNumberFormat="1" applyFont="1" applyFill="1" applyBorder="1" applyAlignment="1">
      <alignment horizontal="left" vertical="center"/>
    </xf>
    <xf numFmtId="172" fontId="6" fillId="0" borderId="10" xfId="0" applyNumberFormat="1" applyFont="1" applyFill="1" applyBorder="1" applyAlignment="1">
      <alignment horizontal="right" vertical="center"/>
    </xf>
    <xf numFmtId="172" fontId="1" fillId="0" borderId="17" xfId="0" applyNumberFormat="1" applyFont="1" applyFill="1" applyBorder="1" applyAlignment="1">
      <alignment/>
    </xf>
    <xf numFmtId="172" fontId="1" fillId="0" borderId="18" xfId="0" applyNumberFormat="1" applyFont="1" applyFill="1" applyBorder="1" applyAlignment="1">
      <alignment/>
    </xf>
    <xf numFmtId="172" fontId="1" fillId="0" borderId="19" xfId="0" applyNumberFormat="1" applyFont="1" applyFill="1" applyBorder="1" applyAlignment="1">
      <alignment/>
    </xf>
    <xf numFmtId="172" fontId="1" fillId="0" borderId="51" xfId="0" applyNumberFormat="1" applyFont="1" applyFill="1" applyBorder="1" applyAlignment="1">
      <alignment/>
    </xf>
    <xf numFmtId="172" fontId="1" fillId="0" borderId="29" xfId="0" applyNumberFormat="1" applyFont="1" applyFill="1" applyBorder="1" applyAlignment="1">
      <alignment horizontal="right"/>
    </xf>
    <xf numFmtId="172" fontId="1" fillId="0" borderId="35" xfId="0" applyNumberFormat="1" applyFont="1" applyFill="1" applyBorder="1" applyAlignment="1">
      <alignment/>
    </xf>
    <xf numFmtId="172" fontId="1" fillId="0" borderId="36" xfId="0" applyNumberFormat="1" applyFont="1" applyFill="1" applyBorder="1" applyAlignment="1">
      <alignment/>
    </xf>
    <xf numFmtId="172" fontId="1" fillId="0" borderId="37" xfId="0" applyNumberFormat="1" applyFont="1" applyFill="1" applyBorder="1" applyAlignment="1">
      <alignment/>
    </xf>
    <xf numFmtId="172" fontId="1" fillId="0" borderId="52" xfId="0" applyNumberFormat="1" applyFont="1" applyFill="1" applyBorder="1" applyAlignment="1">
      <alignment/>
    </xf>
    <xf numFmtId="172" fontId="1" fillId="0" borderId="3" xfId="0" applyNumberFormat="1" applyFont="1" applyFill="1" applyBorder="1" applyAlignment="1" quotePrefix="1">
      <alignment horizontal="center"/>
    </xf>
    <xf numFmtId="172" fontId="1" fillId="0" borderId="43" xfId="0" applyNumberFormat="1" applyFont="1" applyFill="1" applyBorder="1" applyAlignment="1">
      <alignment/>
    </xf>
    <xf numFmtId="172" fontId="1" fillId="0" borderId="42" xfId="0" applyNumberFormat="1" applyFont="1" applyFill="1" applyBorder="1" applyAlignment="1">
      <alignment/>
    </xf>
    <xf numFmtId="172" fontId="1" fillId="0" borderId="27" xfId="0" applyNumberFormat="1" applyFont="1" applyFill="1" applyBorder="1" applyAlignment="1">
      <alignment vertical="top"/>
    </xf>
    <xf numFmtId="172" fontId="1" fillId="0" borderId="43" xfId="0" applyNumberFormat="1" applyFont="1" applyFill="1" applyBorder="1" applyAlignment="1">
      <alignment vertical="top"/>
    </xf>
    <xf numFmtId="172" fontId="1" fillId="0" borderId="28" xfId="0" applyNumberFormat="1" applyFont="1" applyFill="1" applyBorder="1" applyAlignment="1">
      <alignment vertical="top"/>
    </xf>
    <xf numFmtId="172" fontId="1" fillId="0" borderId="41" xfId="0" applyNumberFormat="1" applyFont="1" applyFill="1" applyBorder="1" applyAlignment="1">
      <alignment/>
    </xf>
    <xf numFmtId="172" fontId="1" fillId="0" borderId="53" xfId="0" applyNumberFormat="1" applyFont="1" applyFill="1" applyBorder="1" applyAlignment="1">
      <alignment horizontal="right"/>
    </xf>
    <xf numFmtId="172" fontId="1" fillId="0" borderId="3" xfId="0" applyNumberFormat="1" applyFont="1" applyFill="1" applyBorder="1" applyAlignment="1">
      <alignment horizontal="right"/>
    </xf>
    <xf numFmtId="172" fontId="1" fillId="0" borderId="4" xfId="0" applyNumberFormat="1" applyFont="1" applyFill="1" applyBorder="1" applyAlignment="1">
      <alignment/>
    </xf>
    <xf numFmtId="172" fontId="1" fillId="0" borderId="4" xfId="0" applyNumberFormat="1" applyFont="1" applyFill="1" applyBorder="1" applyAlignment="1" quotePrefix="1">
      <alignment horizontal="center"/>
    </xf>
    <xf numFmtId="172" fontId="1" fillId="0" borderId="30" xfId="0" applyNumberFormat="1" applyFont="1" applyFill="1" applyBorder="1" applyAlignment="1">
      <alignment/>
    </xf>
    <xf numFmtId="172" fontId="1" fillId="0" borderId="45" xfId="0" applyNumberFormat="1" applyFont="1" applyFill="1" applyBorder="1" applyAlignment="1">
      <alignment/>
    </xf>
    <xf numFmtId="172" fontId="1" fillId="0" borderId="54" xfId="0" applyNumberFormat="1" applyFont="1" applyFill="1" applyBorder="1" applyAlignment="1">
      <alignment/>
    </xf>
    <xf numFmtId="172" fontId="1" fillId="0" borderId="34" xfId="0" applyNumberFormat="1" applyFont="1" applyFill="1" applyBorder="1" applyAlignment="1">
      <alignment/>
    </xf>
    <xf numFmtId="172" fontId="1" fillId="0" borderId="35" xfId="0" applyNumberFormat="1" applyFont="1" applyFill="1" applyBorder="1" applyAlignment="1" quotePrefix="1">
      <alignment horizontal="center"/>
    </xf>
    <xf numFmtId="172" fontId="1" fillId="0" borderId="50" xfId="0" applyNumberFormat="1" applyFont="1" applyFill="1" applyBorder="1" applyAlignment="1">
      <alignment/>
    </xf>
    <xf numFmtId="172" fontId="1" fillId="0" borderId="40" xfId="0" applyNumberFormat="1" applyFont="1" applyFill="1" applyBorder="1" applyAlignment="1">
      <alignment horizontal="right"/>
    </xf>
    <xf numFmtId="1" fontId="1" fillId="0" borderId="4" xfId="0" applyNumberFormat="1" applyFont="1" applyFill="1" applyBorder="1" applyAlignment="1">
      <alignment/>
    </xf>
    <xf numFmtId="172" fontId="1" fillId="0" borderId="6" xfId="0" applyNumberFormat="1" applyFont="1" applyFill="1" applyBorder="1" applyAlignment="1">
      <alignment/>
    </xf>
    <xf numFmtId="172" fontId="1" fillId="0" borderId="7" xfId="0" applyNumberFormat="1" applyFont="1" applyFill="1" applyBorder="1" applyAlignment="1">
      <alignment/>
    </xf>
    <xf numFmtId="172" fontId="1" fillId="0" borderId="8" xfId="0" applyNumberFormat="1" applyFont="1" applyFill="1" applyBorder="1" applyAlignment="1">
      <alignment/>
    </xf>
    <xf numFmtId="0" fontId="1" fillId="0" borderId="31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14" fontId="3" fillId="0" borderId="38" xfId="0" applyNumberFormat="1" applyFont="1" applyFill="1" applyBorder="1" applyAlignment="1" quotePrefix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17" fontId="1" fillId="0" borderId="38" xfId="0" applyNumberFormat="1" applyFont="1" applyFill="1" applyBorder="1" applyAlignment="1" quotePrefix="1">
      <alignment horizontal="center" vertical="center"/>
    </xf>
    <xf numFmtId="0" fontId="1" fillId="0" borderId="0" xfId="0" applyNumberFormat="1" applyFont="1" applyFill="1" applyBorder="1" applyAlignment="1" quotePrefix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 quotePrefix="1">
      <alignment horizontal="center" vertical="center"/>
    </xf>
    <xf numFmtId="17" fontId="1" fillId="0" borderId="34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 quotePrefix="1">
      <alignment horizontal="center" vertical="center"/>
    </xf>
    <xf numFmtId="0" fontId="5" fillId="0" borderId="16" xfId="0" applyFont="1" applyFill="1" applyBorder="1" applyAlignment="1">
      <alignment vertical="center"/>
    </xf>
    <xf numFmtId="17" fontId="1" fillId="0" borderId="5" xfId="0" applyNumberFormat="1" applyFont="1" applyFill="1" applyBorder="1" applyAlignment="1">
      <alignment horizontal="center" vertical="center"/>
    </xf>
    <xf numFmtId="17" fontId="1" fillId="0" borderId="55" xfId="0" applyNumberFormat="1" applyFont="1" applyFill="1" applyBorder="1" applyAlignment="1">
      <alignment horizontal="center" vertical="center"/>
    </xf>
    <xf numFmtId="17" fontId="1" fillId="0" borderId="23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 quotePrefix="1">
      <alignment horizontal="center" vertical="center"/>
    </xf>
    <xf numFmtId="0" fontId="1" fillId="0" borderId="31" xfId="0" applyNumberFormat="1" applyFont="1" applyFill="1" applyBorder="1" applyAlignment="1" quotePrefix="1">
      <alignment horizontal="center" vertical="center"/>
    </xf>
    <xf numFmtId="0" fontId="1" fillId="0" borderId="4" xfId="0" applyNumberFormat="1" applyFont="1" applyFill="1" applyBorder="1" applyAlignment="1" quotePrefix="1">
      <alignment horizontal="center"/>
    </xf>
    <xf numFmtId="172" fontId="1" fillId="0" borderId="0" xfId="0" applyNumberFormat="1" applyFont="1" applyFill="1" applyBorder="1" applyAlignment="1" quotePrefix="1">
      <alignment horizontal="center"/>
    </xf>
    <xf numFmtId="172" fontId="1" fillId="0" borderId="0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6" fillId="0" borderId="56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right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 quotePrefix="1">
      <alignment horizontal="center" vertical="center"/>
    </xf>
    <xf numFmtId="172" fontId="1" fillId="0" borderId="5" xfId="0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right" vertical="center"/>
    </xf>
    <xf numFmtId="172" fontId="6" fillId="0" borderId="31" xfId="0" applyNumberFormat="1" applyFont="1" applyFill="1" applyBorder="1" applyAlignment="1">
      <alignment horizontal="right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horizontal="right" vertical="center"/>
    </xf>
    <xf numFmtId="172" fontId="6" fillId="0" borderId="10" xfId="0" applyNumberFormat="1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2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114300</xdr:rowOff>
    </xdr:from>
    <xdr:to>
      <xdr:col>0</xdr:col>
      <xdr:colOff>0</xdr:colOff>
      <xdr:row>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2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1314450</xdr:colOff>
      <xdr:row>54</xdr:row>
      <xdr:rowOff>0</xdr:rowOff>
    </xdr:from>
    <xdr:to>
      <xdr:col>4</xdr:col>
      <xdr:colOff>1114425</xdr:colOff>
      <xdr:row>54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13392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1</xdr:row>
      <xdr:rowOff>152400</xdr:rowOff>
    </xdr:from>
    <xdr:to>
      <xdr:col>2</xdr:col>
      <xdr:colOff>2238375</xdr:colOff>
      <xdr:row>5</xdr:row>
      <xdr:rowOff>133350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85775"/>
          <a:ext cx="19716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1314450</xdr:colOff>
      <xdr:row>54</xdr:row>
      <xdr:rowOff>0</xdr:rowOff>
    </xdr:from>
    <xdr:to>
      <xdr:col>4</xdr:col>
      <xdr:colOff>1114425</xdr:colOff>
      <xdr:row>54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13392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2"/>
  <sheetViews>
    <sheetView tabSelected="1" zoomScale="70" zoomScaleNormal="70" workbookViewId="0" topLeftCell="A1">
      <selection activeCell="D1" sqref="D1:L1"/>
    </sheetView>
  </sheetViews>
  <sheetFormatPr defaultColWidth="9.140625" defaultRowHeight="12.75"/>
  <cols>
    <col min="1" max="1" width="2.8515625" style="75" customWidth="1"/>
    <col min="2" max="2" width="1.8515625" style="75" customWidth="1"/>
    <col min="3" max="3" width="51.28125" style="75" customWidth="1"/>
    <col min="4" max="12" width="19.7109375" style="75" customWidth="1"/>
    <col min="13" max="13" width="77.00390625" style="75" customWidth="1"/>
    <col min="14" max="14" width="1.421875" style="75" customWidth="1"/>
    <col min="15" max="15" width="1.57421875" style="74" customWidth="1"/>
    <col min="16" max="16" width="1.28515625" style="74" customWidth="1"/>
    <col min="17" max="16384" width="9.140625" style="2" customWidth="1"/>
  </cols>
  <sheetData>
    <row r="1" spans="1:16" ht="26.25" customHeight="1">
      <c r="A1" s="202"/>
      <c r="B1" s="203"/>
      <c r="C1" s="204"/>
      <c r="D1" s="213" t="s">
        <v>0</v>
      </c>
      <c r="E1" s="214"/>
      <c r="F1" s="214"/>
      <c r="G1" s="214"/>
      <c r="H1" s="214"/>
      <c r="I1" s="214"/>
      <c r="J1" s="214"/>
      <c r="K1" s="214"/>
      <c r="L1" s="215"/>
      <c r="M1" s="213" t="s">
        <v>69</v>
      </c>
      <c r="N1" s="214"/>
      <c r="O1" s="215"/>
      <c r="P1" s="1"/>
    </row>
    <row r="2" spans="1:16" ht="23.25" customHeight="1">
      <c r="A2" s="205"/>
      <c r="B2" s="221"/>
      <c r="C2" s="222"/>
      <c r="D2" s="219" t="s">
        <v>53</v>
      </c>
      <c r="E2" s="220"/>
      <c r="F2" s="220"/>
      <c r="G2" s="220"/>
      <c r="H2" s="220"/>
      <c r="I2" s="220"/>
      <c r="J2" s="220"/>
      <c r="K2" s="220"/>
      <c r="L2" s="208"/>
      <c r="M2" s="216"/>
      <c r="N2" s="217"/>
      <c r="O2" s="218"/>
      <c r="P2" s="1"/>
    </row>
    <row r="3" spans="1:16" ht="24" customHeight="1" thickBot="1">
      <c r="A3" s="205"/>
      <c r="B3" s="221"/>
      <c r="C3" s="222"/>
      <c r="D3" s="209" t="s">
        <v>72</v>
      </c>
      <c r="E3" s="210"/>
      <c r="F3" s="210"/>
      <c r="G3" s="210"/>
      <c r="H3" s="210"/>
      <c r="I3" s="210"/>
      <c r="J3" s="210"/>
      <c r="K3" s="210"/>
      <c r="L3" s="211"/>
      <c r="M3" s="216"/>
      <c r="N3" s="217"/>
      <c r="O3" s="218"/>
      <c r="P3" s="3"/>
    </row>
    <row r="4" spans="1:16" s="6" customFormat="1" ht="21" customHeight="1">
      <c r="A4" s="205"/>
      <c r="B4" s="221"/>
      <c r="C4" s="222"/>
      <c r="D4" s="237" t="s">
        <v>73</v>
      </c>
      <c r="E4" s="207"/>
      <c r="F4" s="207"/>
      <c r="G4" s="201"/>
      <c r="H4" s="4"/>
      <c r="I4" s="237" t="s">
        <v>74</v>
      </c>
      <c r="J4" s="207"/>
      <c r="K4" s="207"/>
      <c r="L4" s="207"/>
      <c r="M4" s="216"/>
      <c r="N4" s="217"/>
      <c r="O4" s="218"/>
      <c r="P4" s="5"/>
    </row>
    <row r="5" spans="1:16" s="6" customFormat="1" ht="21" customHeight="1">
      <c r="A5" s="205"/>
      <c r="B5" s="221"/>
      <c r="C5" s="222"/>
      <c r="D5" s="226" t="s">
        <v>75</v>
      </c>
      <c r="E5" s="227"/>
      <c r="F5" s="228"/>
      <c r="G5" s="229"/>
      <c r="H5" s="7"/>
      <c r="I5" s="226" t="s">
        <v>76</v>
      </c>
      <c r="J5" s="227"/>
      <c r="K5" s="228"/>
      <c r="L5" s="229"/>
      <c r="M5" s="212" t="s">
        <v>70</v>
      </c>
      <c r="N5" s="265"/>
      <c r="O5" s="266"/>
      <c r="P5" s="5"/>
    </row>
    <row r="6" spans="1:16" ht="21" customHeight="1" thickBot="1">
      <c r="A6" s="205"/>
      <c r="B6" s="221"/>
      <c r="C6" s="222"/>
      <c r="D6" s="233" t="s">
        <v>77</v>
      </c>
      <c r="E6" s="232"/>
      <c r="F6" s="230"/>
      <c r="G6" s="231"/>
      <c r="H6" s="8" t="s">
        <v>1</v>
      </c>
      <c r="I6" s="233"/>
      <c r="J6" s="232"/>
      <c r="K6" s="230"/>
      <c r="L6" s="231"/>
      <c r="M6" s="267"/>
      <c r="N6" s="265"/>
      <c r="O6" s="266"/>
      <c r="P6" s="3"/>
    </row>
    <row r="7" spans="1:16" ht="21" customHeight="1">
      <c r="A7" s="205"/>
      <c r="B7" s="221"/>
      <c r="C7" s="222"/>
      <c r="D7" s="112" t="s">
        <v>2</v>
      </c>
      <c r="E7" s="113" t="s">
        <v>3</v>
      </c>
      <c r="F7" s="113" t="s">
        <v>4</v>
      </c>
      <c r="G7" s="111" t="s">
        <v>5</v>
      </c>
      <c r="H7" s="9" t="s">
        <v>6</v>
      </c>
      <c r="I7" s="112" t="s">
        <v>2</v>
      </c>
      <c r="J7" s="113" t="s">
        <v>3</v>
      </c>
      <c r="K7" s="113" t="s">
        <v>4</v>
      </c>
      <c r="L7" s="111" t="s">
        <v>5</v>
      </c>
      <c r="M7" s="267"/>
      <c r="N7" s="265"/>
      <c r="O7" s="266"/>
      <c r="P7" s="3"/>
    </row>
    <row r="8" spans="1:16" ht="21" customHeight="1" thickBot="1">
      <c r="A8" s="223"/>
      <c r="B8" s="224"/>
      <c r="C8" s="225"/>
      <c r="D8" s="114" t="s">
        <v>7</v>
      </c>
      <c r="E8" s="115" t="s">
        <v>8</v>
      </c>
      <c r="F8" s="115" t="s">
        <v>9</v>
      </c>
      <c r="G8" s="116" t="s">
        <v>10</v>
      </c>
      <c r="H8" s="10"/>
      <c r="I8" s="114" t="s">
        <v>7</v>
      </c>
      <c r="J8" s="115" t="s">
        <v>8</v>
      </c>
      <c r="K8" s="115" t="s">
        <v>9</v>
      </c>
      <c r="L8" s="116" t="s">
        <v>10</v>
      </c>
      <c r="M8" s="268"/>
      <c r="N8" s="269"/>
      <c r="O8" s="270"/>
      <c r="P8" s="3"/>
    </row>
    <row r="9" spans="1:16" s="15" customFormat="1" ht="24" thickBot="1">
      <c r="A9" s="234" t="s">
        <v>61</v>
      </c>
      <c r="B9" s="235"/>
      <c r="C9" s="236"/>
      <c r="D9" s="11"/>
      <c r="E9" s="12"/>
      <c r="F9" s="12"/>
      <c r="G9" s="13"/>
      <c r="H9" s="12"/>
      <c r="I9" s="11"/>
      <c r="J9" s="11"/>
      <c r="K9" s="12"/>
      <c r="L9" s="12"/>
      <c r="M9" s="234" t="s">
        <v>11</v>
      </c>
      <c r="N9" s="235"/>
      <c r="O9" s="236"/>
      <c r="P9" s="14"/>
    </row>
    <row r="10" spans="1:16" s="6" customFormat="1" ht="23.25" customHeight="1" thickBot="1">
      <c r="A10" s="237" t="s">
        <v>12</v>
      </c>
      <c r="B10" s="238"/>
      <c r="C10" s="238"/>
      <c r="D10" s="241" t="s">
        <v>78</v>
      </c>
      <c r="E10" s="239"/>
      <c r="F10" s="239"/>
      <c r="G10" s="240"/>
      <c r="H10" s="163"/>
      <c r="I10" s="241" t="s">
        <v>58</v>
      </c>
      <c r="J10" s="239"/>
      <c r="K10" s="239"/>
      <c r="L10" s="240"/>
      <c r="M10" s="242" t="s">
        <v>13</v>
      </c>
      <c r="N10" s="242"/>
      <c r="O10" s="243"/>
      <c r="P10" s="5"/>
    </row>
    <row r="11" spans="1:16" ht="21" customHeight="1" thickBot="1">
      <c r="A11" s="117" t="s">
        <v>14</v>
      </c>
      <c r="B11" s="118"/>
      <c r="C11" s="118"/>
      <c r="D11" s="16">
        <v>27</v>
      </c>
      <c r="E11" s="17">
        <v>13.5</v>
      </c>
      <c r="F11" s="17">
        <v>13</v>
      </c>
      <c r="G11" s="18">
        <f>SUM(D11:F11)</f>
        <v>53.5</v>
      </c>
      <c r="H11" s="20">
        <f>ROUND(G11-L11,2)/L11*100</f>
        <v>220.35928143712576</v>
      </c>
      <c r="I11" s="21">
        <v>8.5</v>
      </c>
      <c r="J11" s="22">
        <v>5.5</v>
      </c>
      <c r="K11" s="23">
        <v>2.7</v>
      </c>
      <c r="L11" s="18">
        <v>16.7</v>
      </c>
      <c r="M11" s="82"/>
      <c r="N11" s="91"/>
      <c r="O11" s="83" t="s">
        <v>15</v>
      </c>
      <c r="P11" s="3"/>
    </row>
    <row r="12" spans="1:15" s="3" customFormat="1" ht="21" customHeight="1">
      <c r="A12" s="117"/>
      <c r="B12" s="118"/>
      <c r="C12" s="118"/>
      <c r="D12" s="206"/>
      <c r="E12" s="206"/>
      <c r="F12" s="206"/>
      <c r="G12" s="206"/>
      <c r="H12" s="158"/>
      <c r="I12" s="206"/>
      <c r="J12" s="206"/>
      <c r="K12" s="206"/>
      <c r="L12" s="206"/>
      <c r="M12" s="82"/>
      <c r="N12" s="91"/>
      <c r="O12" s="83"/>
    </row>
    <row r="13" spans="1:15" s="3" customFormat="1" ht="21" customHeight="1">
      <c r="A13" s="117"/>
      <c r="B13" s="118"/>
      <c r="C13" s="118"/>
      <c r="D13" s="245"/>
      <c r="E13" s="246"/>
      <c r="F13" s="246"/>
      <c r="G13" s="246"/>
      <c r="I13" s="245"/>
      <c r="J13" s="246"/>
      <c r="K13" s="246"/>
      <c r="L13" s="246"/>
      <c r="M13" s="82"/>
      <c r="N13" s="91"/>
      <c r="O13" s="83"/>
    </row>
    <row r="14" spans="1:16" s="6" customFormat="1" ht="21" customHeight="1" thickBot="1">
      <c r="A14" s="119"/>
      <c r="B14" s="120"/>
      <c r="C14" s="120"/>
      <c r="D14" s="244"/>
      <c r="E14" s="247"/>
      <c r="F14" s="247"/>
      <c r="G14" s="247"/>
      <c r="H14" s="164"/>
      <c r="I14" s="244"/>
      <c r="J14" s="247"/>
      <c r="K14" s="247"/>
      <c r="L14" s="247"/>
      <c r="M14" s="92"/>
      <c r="N14" s="93"/>
      <c r="O14" s="94"/>
      <c r="P14" s="5"/>
    </row>
    <row r="15" spans="1:16" ht="21" customHeight="1">
      <c r="A15" s="117" t="s">
        <v>16</v>
      </c>
      <c r="B15" s="121"/>
      <c r="C15" s="121"/>
      <c r="D15" s="28">
        <f>SUM(D16:D17)</f>
        <v>0.1</v>
      </c>
      <c r="E15" s="29">
        <f>SUM(E16:E17)</f>
        <v>0.1</v>
      </c>
      <c r="F15" s="29">
        <f>SUM(F16:F17)</f>
        <v>0</v>
      </c>
      <c r="G15" s="30">
        <f>SUM(D15:F15)</f>
        <v>0.2</v>
      </c>
      <c r="H15" s="31" t="s">
        <v>71</v>
      </c>
      <c r="I15" s="28">
        <f>SUM(I16:I17)</f>
        <v>1.4</v>
      </c>
      <c r="J15" s="29">
        <f>SUM(J16:J17)</f>
        <v>2.4</v>
      </c>
      <c r="K15" s="29">
        <f>SUM(K16:K17)</f>
        <v>0.3</v>
      </c>
      <c r="L15" s="30">
        <f>SUM(I15:K15)</f>
        <v>4.1</v>
      </c>
      <c r="M15" s="95"/>
      <c r="N15" s="82"/>
      <c r="O15" s="83" t="s">
        <v>17</v>
      </c>
      <c r="P15" s="3"/>
    </row>
    <row r="16" spans="1:16" ht="21" customHeight="1">
      <c r="A16" s="117"/>
      <c r="B16" s="122" t="s">
        <v>79</v>
      </c>
      <c r="C16" s="123"/>
      <c r="D16" s="170">
        <v>0.1</v>
      </c>
      <c r="E16" s="171">
        <v>0.1</v>
      </c>
      <c r="F16" s="172">
        <v>0</v>
      </c>
      <c r="G16" s="173">
        <f>SUM(D16:F16)</f>
        <v>0.2</v>
      </c>
      <c r="H16" s="174">
        <f>ROUND(G16-L16,2)/L16*100</f>
        <v>-88.23529411764706</v>
      </c>
      <c r="I16" s="32">
        <v>1</v>
      </c>
      <c r="J16" s="33">
        <v>0.4</v>
      </c>
      <c r="K16" s="34">
        <v>0.3</v>
      </c>
      <c r="L16" s="173">
        <f>SUM(I16:K16)</f>
        <v>1.7</v>
      </c>
      <c r="M16" s="86"/>
      <c r="N16" s="87" t="s">
        <v>80</v>
      </c>
      <c r="O16" s="96"/>
      <c r="P16" s="3"/>
    </row>
    <row r="17" spans="1:16" ht="21" customHeight="1" thickBot="1">
      <c r="A17" s="117"/>
      <c r="B17" s="124" t="s">
        <v>18</v>
      </c>
      <c r="C17" s="125"/>
      <c r="D17" s="175">
        <v>0</v>
      </c>
      <c r="E17" s="176">
        <v>0</v>
      </c>
      <c r="F17" s="177">
        <v>0</v>
      </c>
      <c r="G17" s="178">
        <f>SUM(D17:F17)</f>
        <v>0</v>
      </c>
      <c r="H17" s="179" t="s">
        <v>71</v>
      </c>
      <c r="I17" s="78">
        <v>0.4</v>
      </c>
      <c r="J17" s="79">
        <v>2</v>
      </c>
      <c r="K17" s="80">
        <v>0</v>
      </c>
      <c r="L17" s="178">
        <f>SUM(I17:K17)</f>
        <v>2.4</v>
      </c>
      <c r="M17" s="248" t="s">
        <v>81</v>
      </c>
      <c r="N17" s="249"/>
      <c r="O17" s="97"/>
      <c r="P17" s="3"/>
    </row>
    <row r="18" spans="1:16" ht="9" customHeight="1" thickBot="1">
      <c r="A18" s="117"/>
      <c r="B18" s="91"/>
      <c r="C18" s="91"/>
      <c r="D18" s="39"/>
      <c r="E18" s="39"/>
      <c r="F18" s="39"/>
      <c r="G18" s="39"/>
      <c r="H18" s="39"/>
      <c r="I18" s="39"/>
      <c r="J18" s="39"/>
      <c r="K18" s="39"/>
      <c r="L18" s="39"/>
      <c r="M18" s="85"/>
      <c r="N18" s="85"/>
      <c r="O18" s="96"/>
      <c r="P18" s="3"/>
    </row>
    <row r="19" spans="1:16" ht="21" customHeight="1" thickBot="1">
      <c r="A19" s="117" t="s">
        <v>19</v>
      </c>
      <c r="B19" s="126"/>
      <c r="C19" s="121"/>
      <c r="D19" s="40">
        <f>SUM(D21:D27)</f>
        <v>1.5999999999999999</v>
      </c>
      <c r="E19" s="17">
        <f>SUM(E21:E27)</f>
        <v>3.1</v>
      </c>
      <c r="F19" s="19">
        <f>SUM(F21:F27)</f>
        <v>0.2</v>
      </c>
      <c r="G19" s="18">
        <f>SUM(D19:F19)</f>
        <v>4.9</v>
      </c>
      <c r="H19" s="41">
        <f>ROUND((G19-L19)/L19*100,2)</f>
        <v>2.08</v>
      </c>
      <c r="I19" s="40">
        <v>1.7</v>
      </c>
      <c r="J19" s="17">
        <v>2.6</v>
      </c>
      <c r="K19" s="19">
        <v>0.5</v>
      </c>
      <c r="L19" s="18">
        <f>SUM(I19:K19)</f>
        <v>4.8</v>
      </c>
      <c r="M19" s="82"/>
      <c r="N19" s="82"/>
      <c r="O19" s="83" t="s">
        <v>20</v>
      </c>
      <c r="P19" s="3"/>
    </row>
    <row r="20" spans="1:16" ht="21" customHeight="1">
      <c r="A20" s="117"/>
      <c r="B20" s="127" t="s">
        <v>21</v>
      </c>
      <c r="C20" s="128"/>
      <c r="D20" s="42">
        <f>SUM(D21:D24)</f>
        <v>1.5999999999999999</v>
      </c>
      <c r="E20" s="29">
        <f>SUM(E21:E24)</f>
        <v>3.1</v>
      </c>
      <c r="F20" s="43">
        <f>SUM(F21:F24)</f>
        <v>0.2</v>
      </c>
      <c r="G20" s="30">
        <f>SUM(D20:F20)</f>
        <v>4.9</v>
      </c>
      <c r="H20" s="44">
        <f>ROUND(G20-L20,2)/L20*100</f>
        <v>2.083333333333333</v>
      </c>
      <c r="I20" s="42">
        <f>SUM(I21:I24)</f>
        <v>1.7000000000000002</v>
      </c>
      <c r="J20" s="29">
        <f>SUM(J21:J24)</f>
        <v>2.6</v>
      </c>
      <c r="K20" s="43">
        <f>SUM(K21:K24)</f>
        <v>0.5</v>
      </c>
      <c r="L20" s="30">
        <f>SUM(I20:K20)</f>
        <v>4.800000000000001</v>
      </c>
      <c r="M20" s="98"/>
      <c r="N20" s="99" t="s">
        <v>22</v>
      </c>
      <c r="O20" s="83"/>
      <c r="P20" s="3"/>
    </row>
    <row r="21" spans="1:16" ht="21" customHeight="1">
      <c r="A21" s="117"/>
      <c r="B21" s="129"/>
      <c r="C21" s="122" t="s">
        <v>23</v>
      </c>
      <c r="D21" s="170">
        <v>1.4</v>
      </c>
      <c r="E21" s="171">
        <v>1.1</v>
      </c>
      <c r="F21" s="172">
        <v>0.1</v>
      </c>
      <c r="G21" s="173">
        <f>SUM(D21:F21)</f>
        <v>2.6</v>
      </c>
      <c r="H21" s="174">
        <f>ROUND(G21-L21,2)/L21*100</f>
        <v>13.043478260869563</v>
      </c>
      <c r="I21" s="170">
        <v>1.1</v>
      </c>
      <c r="J21" s="171">
        <v>1.1</v>
      </c>
      <c r="K21" s="172">
        <v>0.1</v>
      </c>
      <c r="L21" s="173">
        <f>SUM(I21:K21)</f>
        <v>2.3000000000000003</v>
      </c>
      <c r="M21" s="100" t="s">
        <v>82</v>
      </c>
      <c r="N21" s="101"/>
      <c r="O21" s="96"/>
      <c r="P21" s="3"/>
    </row>
    <row r="22" spans="1:16" ht="21" customHeight="1">
      <c r="A22" s="117"/>
      <c r="B22" s="130"/>
      <c r="C22" s="131" t="s">
        <v>24</v>
      </c>
      <c r="D22" s="45">
        <v>0.2</v>
      </c>
      <c r="E22" s="180">
        <v>2</v>
      </c>
      <c r="F22" s="46">
        <v>0.1</v>
      </c>
      <c r="G22" s="181">
        <f aca="true" t="shared" si="0" ref="G22:G27">SUM(D22:F22)</f>
        <v>2.3000000000000003</v>
      </c>
      <c r="H22" s="44">
        <f>ROUND(G22-L22,2)/L22*100</f>
        <v>21.05263157894737</v>
      </c>
      <c r="I22" s="45">
        <v>0.5</v>
      </c>
      <c r="J22" s="180">
        <v>1.4</v>
      </c>
      <c r="K22" s="46">
        <v>0</v>
      </c>
      <c r="L22" s="181">
        <f aca="true" t="shared" si="1" ref="L22:L27">SUM(I22:K22)</f>
        <v>1.9</v>
      </c>
      <c r="M22" s="102" t="s">
        <v>25</v>
      </c>
      <c r="N22" s="101"/>
      <c r="O22" s="96"/>
      <c r="P22" s="3"/>
    </row>
    <row r="23" spans="1:16" ht="19.5">
      <c r="A23" s="117"/>
      <c r="B23" s="130"/>
      <c r="C23" s="131" t="s">
        <v>26</v>
      </c>
      <c r="D23" s="45">
        <v>0</v>
      </c>
      <c r="E23" s="180">
        <v>0</v>
      </c>
      <c r="F23" s="46">
        <v>0</v>
      </c>
      <c r="G23" s="181">
        <f t="shared" si="0"/>
        <v>0</v>
      </c>
      <c r="H23" s="44">
        <f>ROUND(G23-L23,2)/L23*100</f>
        <v>-100</v>
      </c>
      <c r="I23" s="182">
        <v>0</v>
      </c>
      <c r="J23" s="183">
        <v>0</v>
      </c>
      <c r="K23" s="184">
        <v>0.4</v>
      </c>
      <c r="L23" s="181">
        <f t="shared" si="1"/>
        <v>0.4</v>
      </c>
      <c r="M23" s="103" t="s">
        <v>27</v>
      </c>
      <c r="N23" s="101"/>
      <c r="O23" s="96"/>
      <c r="P23" s="3"/>
    </row>
    <row r="24" spans="1:16" ht="21" customHeight="1">
      <c r="A24" s="117"/>
      <c r="B24" s="130"/>
      <c r="C24" s="132" t="s">
        <v>28</v>
      </c>
      <c r="D24" s="36">
        <v>0</v>
      </c>
      <c r="E24" s="185">
        <v>0</v>
      </c>
      <c r="F24" s="37">
        <v>0</v>
      </c>
      <c r="G24" s="181">
        <f t="shared" si="0"/>
        <v>0</v>
      </c>
      <c r="H24" s="186">
        <f>ROUND(G24-L24,2)/L24*100</f>
        <v>-100</v>
      </c>
      <c r="I24" s="36">
        <v>0.1</v>
      </c>
      <c r="J24" s="185">
        <v>0.1</v>
      </c>
      <c r="K24" s="37">
        <v>0</v>
      </c>
      <c r="L24" s="181">
        <f t="shared" si="1"/>
        <v>0.2</v>
      </c>
      <c r="M24" s="104" t="s">
        <v>29</v>
      </c>
      <c r="N24" s="105"/>
      <c r="O24" s="96"/>
      <c r="P24" s="3"/>
    </row>
    <row r="25" spans="1:16" ht="21" customHeight="1">
      <c r="A25" s="117"/>
      <c r="B25" s="133" t="s">
        <v>30</v>
      </c>
      <c r="C25" s="134"/>
      <c r="D25" s="45">
        <v>0</v>
      </c>
      <c r="E25" s="180">
        <v>0</v>
      </c>
      <c r="F25" s="46">
        <v>0</v>
      </c>
      <c r="G25" s="173">
        <f t="shared" si="0"/>
        <v>0</v>
      </c>
      <c r="H25" s="174">
        <v>0</v>
      </c>
      <c r="I25" s="45">
        <v>0</v>
      </c>
      <c r="J25" s="180">
        <v>0</v>
      </c>
      <c r="K25" s="46">
        <v>0</v>
      </c>
      <c r="L25" s="173">
        <f t="shared" si="1"/>
        <v>0</v>
      </c>
      <c r="M25" s="85"/>
      <c r="N25" s="105" t="s">
        <v>31</v>
      </c>
      <c r="O25" s="96"/>
      <c r="P25" s="3"/>
    </row>
    <row r="26" spans="1:16" ht="21" customHeight="1">
      <c r="A26" s="117"/>
      <c r="B26" s="133" t="s">
        <v>54</v>
      </c>
      <c r="C26" s="134"/>
      <c r="D26" s="45">
        <v>0</v>
      </c>
      <c r="E26" s="180">
        <v>0</v>
      </c>
      <c r="F26" s="46">
        <v>0</v>
      </c>
      <c r="G26" s="181">
        <f t="shared" si="0"/>
        <v>0</v>
      </c>
      <c r="H26" s="44">
        <v>0</v>
      </c>
      <c r="I26" s="45">
        <v>0</v>
      </c>
      <c r="J26" s="180">
        <v>0</v>
      </c>
      <c r="K26" s="46">
        <v>0</v>
      </c>
      <c r="L26" s="181">
        <f t="shared" si="1"/>
        <v>0</v>
      </c>
      <c r="M26" s="84"/>
      <c r="N26" s="105" t="s">
        <v>32</v>
      </c>
      <c r="O26" s="96"/>
      <c r="P26" s="3"/>
    </row>
    <row r="27" spans="1:16" ht="21" customHeight="1" thickBot="1">
      <c r="A27" s="117"/>
      <c r="B27" s="135" t="s">
        <v>33</v>
      </c>
      <c r="C27" s="136"/>
      <c r="D27" s="175">
        <v>0</v>
      </c>
      <c r="E27" s="176">
        <v>0</v>
      </c>
      <c r="F27" s="177">
        <v>0</v>
      </c>
      <c r="G27" s="178">
        <f t="shared" si="0"/>
        <v>0</v>
      </c>
      <c r="H27" s="187">
        <v>0</v>
      </c>
      <c r="I27" s="175">
        <v>0</v>
      </c>
      <c r="J27" s="176">
        <v>0</v>
      </c>
      <c r="K27" s="177">
        <v>0</v>
      </c>
      <c r="L27" s="178">
        <f t="shared" si="1"/>
        <v>0</v>
      </c>
      <c r="M27" s="106"/>
      <c r="N27" s="107" t="s">
        <v>34</v>
      </c>
      <c r="O27" s="96"/>
      <c r="P27" s="3"/>
    </row>
    <row r="28" spans="1:16" ht="9" customHeight="1">
      <c r="A28" s="117"/>
      <c r="B28" s="118"/>
      <c r="C28" s="118"/>
      <c r="D28" s="47"/>
      <c r="E28" s="47"/>
      <c r="F28" s="47"/>
      <c r="G28" s="47"/>
      <c r="H28" s="39"/>
      <c r="I28" s="47"/>
      <c r="J28" s="47"/>
      <c r="K28" s="47"/>
      <c r="L28" s="47"/>
      <c r="M28" s="82"/>
      <c r="N28" s="82"/>
      <c r="O28" s="83"/>
      <c r="P28" s="3"/>
    </row>
    <row r="29" spans="1:16" ht="21" customHeight="1" thickBot="1">
      <c r="A29" s="117" t="s">
        <v>55</v>
      </c>
      <c r="B29" s="121"/>
      <c r="C29" s="121"/>
      <c r="D29" s="188"/>
      <c r="E29" s="188"/>
      <c r="F29" s="188"/>
      <c r="G29" s="188"/>
      <c r="H29" s="189"/>
      <c r="I29" s="188"/>
      <c r="J29" s="188"/>
      <c r="K29" s="188"/>
      <c r="L29" s="188"/>
      <c r="M29" s="91"/>
      <c r="N29" s="91"/>
      <c r="O29" s="108" t="s">
        <v>56</v>
      </c>
      <c r="P29" s="3"/>
    </row>
    <row r="30" spans="1:16" ht="21" customHeight="1">
      <c r="A30" s="117"/>
      <c r="B30" s="127" t="s">
        <v>35</v>
      </c>
      <c r="C30" s="137"/>
      <c r="D30" s="190">
        <f>SUM(D31:D32)</f>
        <v>1.3</v>
      </c>
      <c r="E30" s="26">
        <f>SUM(E31:E32)</f>
        <v>0.1</v>
      </c>
      <c r="F30" s="191">
        <f>SUM(F31:F32)</f>
        <v>0.6</v>
      </c>
      <c r="G30" s="27">
        <f>SUM(D30:F30)</f>
        <v>2</v>
      </c>
      <c r="H30" s="31" t="s">
        <v>71</v>
      </c>
      <c r="I30" s="190">
        <v>0.3</v>
      </c>
      <c r="J30" s="26">
        <v>0.3</v>
      </c>
      <c r="K30" s="191">
        <v>0.2</v>
      </c>
      <c r="L30" s="27">
        <v>0.8</v>
      </c>
      <c r="M30" s="86"/>
      <c r="N30" s="99" t="s">
        <v>62</v>
      </c>
      <c r="O30" s="83"/>
      <c r="P30" s="3"/>
    </row>
    <row r="31" spans="1:16" ht="21" customHeight="1">
      <c r="A31" s="117"/>
      <c r="B31" s="138"/>
      <c r="C31" s="139" t="s">
        <v>36</v>
      </c>
      <c r="D31" s="192">
        <v>0</v>
      </c>
      <c r="E31" s="172">
        <v>0</v>
      </c>
      <c r="F31" s="172">
        <v>0.6</v>
      </c>
      <c r="G31" s="173">
        <f>SUM(D31:F31)</f>
        <v>0.6</v>
      </c>
      <c r="H31" s="48" t="s">
        <v>71</v>
      </c>
      <c r="I31" s="192">
        <v>0</v>
      </c>
      <c r="J31" s="172">
        <v>0.2</v>
      </c>
      <c r="K31" s="172">
        <v>0.2</v>
      </c>
      <c r="L31" s="173">
        <v>0.4</v>
      </c>
      <c r="M31" s="100" t="s">
        <v>37</v>
      </c>
      <c r="N31" s="109"/>
      <c r="O31" s="83"/>
      <c r="P31" s="3"/>
    </row>
    <row r="32" spans="1:16" ht="21" customHeight="1" thickBot="1">
      <c r="A32" s="117"/>
      <c r="B32" s="140"/>
      <c r="C32" s="141" t="s">
        <v>38</v>
      </c>
      <c r="D32" s="193">
        <v>1.3</v>
      </c>
      <c r="E32" s="177">
        <v>0.1</v>
      </c>
      <c r="F32" s="177">
        <v>0</v>
      </c>
      <c r="G32" s="178">
        <f>SUM(D32:F32)</f>
        <v>1.4000000000000001</v>
      </c>
      <c r="H32" s="194" t="s">
        <v>71</v>
      </c>
      <c r="I32" s="193">
        <v>0.3</v>
      </c>
      <c r="J32" s="177">
        <v>0.1</v>
      </c>
      <c r="K32" s="177">
        <v>0</v>
      </c>
      <c r="L32" s="178">
        <v>0.4</v>
      </c>
      <c r="M32" s="104" t="s">
        <v>39</v>
      </c>
      <c r="N32" s="110"/>
      <c r="O32" s="83"/>
      <c r="P32" s="3"/>
    </row>
    <row r="33" spans="1:16" ht="9" customHeight="1" thickBot="1">
      <c r="A33" s="117"/>
      <c r="B33" s="134"/>
      <c r="C33" s="134"/>
      <c r="D33" s="47"/>
      <c r="E33" s="47"/>
      <c r="F33" s="47"/>
      <c r="G33" s="47"/>
      <c r="H33" s="49"/>
      <c r="I33" s="47"/>
      <c r="J33" s="47"/>
      <c r="K33" s="47"/>
      <c r="L33" s="47"/>
      <c r="M33" s="85"/>
      <c r="N33" s="85"/>
      <c r="O33" s="96"/>
      <c r="P33" s="3"/>
    </row>
    <row r="34" spans="1:16" ht="21" customHeight="1">
      <c r="A34" s="142" t="s">
        <v>40</v>
      </c>
      <c r="B34" s="118"/>
      <c r="C34" s="118"/>
      <c r="D34" s="190">
        <f>SUM(D35:D36)</f>
        <v>1.2000000000000002</v>
      </c>
      <c r="E34" s="26">
        <f>SUM(E35:E36)</f>
        <v>-1.7000000000000002</v>
      </c>
      <c r="F34" s="26">
        <f>SUM(F35:F36)</f>
        <v>0.6</v>
      </c>
      <c r="G34" s="27">
        <f>SUM(D34:F34)</f>
        <v>0.09999999999999998</v>
      </c>
      <c r="H34" s="31" t="s">
        <v>71</v>
      </c>
      <c r="I34" s="190">
        <v>-0.5</v>
      </c>
      <c r="J34" s="26">
        <v>-0.1</v>
      </c>
      <c r="K34" s="26">
        <v>0.2</v>
      </c>
      <c r="L34" s="27">
        <v>-0.4</v>
      </c>
      <c r="M34" s="82"/>
      <c r="N34" s="82"/>
      <c r="O34" s="83" t="s">
        <v>41</v>
      </c>
      <c r="P34" s="3"/>
    </row>
    <row r="35" spans="1:16" ht="21" customHeight="1">
      <c r="A35" s="117"/>
      <c r="B35" s="122" t="s">
        <v>63</v>
      </c>
      <c r="C35" s="123"/>
      <c r="D35" s="192">
        <v>0.8</v>
      </c>
      <c r="E35" s="172">
        <v>-0.4</v>
      </c>
      <c r="F35" s="172">
        <v>0</v>
      </c>
      <c r="G35" s="173">
        <f>SUM(D35:F35)</f>
        <v>0.4</v>
      </c>
      <c r="H35" s="48" t="s">
        <v>71</v>
      </c>
      <c r="I35" s="192">
        <v>-0.2</v>
      </c>
      <c r="J35" s="172">
        <v>0.1</v>
      </c>
      <c r="K35" s="172">
        <v>0</v>
      </c>
      <c r="L35" s="173">
        <v>-0.1</v>
      </c>
      <c r="M35" s="86"/>
      <c r="N35" s="87" t="s">
        <v>90</v>
      </c>
      <c r="O35" s="96"/>
      <c r="P35" s="3"/>
    </row>
    <row r="36" spans="1:16" ht="21" customHeight="1" thickBot="1">
      <c r="A36" s="117"/>
      <c r="B36" s="143" t="s">
        <v>42</v>
      </c>
      <c r="C36" s="144"/>
      <c r="D36" s="193">
        <v>0.4</v>
      </c>
      <c r="E36" s="177">
        <v>-1.3</v>
      </c>
      <c r="F36" s="177">
        <v>0.6</v>
      </c>
      <c r="G36" s="178">
        <f>SUM(D36:F36)</f>
        <v>-0.30000000000000004</v>
      </c>
      <c r="H36" s="179" t="s">
        <v>71</v>
      </c>
      <c r="I36" s="193">
        <v>-0.3</v>
      </c>
      <c r="J36" s="177">
        <v>-0.2</v>
      </c>
      <c r="K36" s="177">
        <v>0.2</v>
      </c>
      <c r="L36" s="178">
        <v>-0.3</v>
      </c>
      <c r="M36" s="88"/>
      <c r="N36" s="89" t="s">
        <v>43</v>
      </c>
      <c r="O36" s="96"/>
      <c r="P36" s="3"/>
    </row>
    <row r="37" spans="1:16" ht="9.75" customHeight="1" thickBot="1">
      <c r="A37" s="117"/>
      <c r="B37" s="165"/>
      <c r="C37" s="91"/>
      <c r="D37" s="47"/>
      <c r="E37" s="47"/>
      <c r="F37" s="47"/>
      <c r="G37" s="77"/>
      <c r="H37" s="60"/>
      <c r="I37" s="47"/>
      <c r="J37" s="47"/>
      <c r="K37" s="47"/>
      <c r="L37" s="77"/>
      <c r="M37" s="162"/>
      <c r="N37" s="162"/>
      <c r="O37" s="96"/>
      <c r="P37" s="3"/>
    </row>
    <row r="38" spans="1:16" s="6" customFormat="1" ht="22.5" customHeight="1" thickBot="1">
      <c r="A38" s="119"/>
      <c r="B38" s="120"/>
      <c r="C38" s="120"/>
      <c r="D38" s="271" t="s">
        <v>83</v>
      </c>
      <c r="E38" s="271"/>
      <c r="F38" s="271"/>
      <c r="G38" s="271"/>
      <c r="H38" s="166"/>
      <c r="I38" s="250" t="s">
        <v>84</v>
      </c>
      <c r="J38" s="251"/>
      <c r="K38" s="250"/>
      <c r="L38" s="250"/>
      <c r="M38" s="24"/>
      <c r="N38" s="24"/>
      <c r="O38" s="25"/>
      <c r="P38" s="5"/>
    </row>
    <row r="39" spans="1:16" ht="21" customHeight="1" thickBot="1">
      <c r="A39" s="145" t="s">
        <v>44</v>
      </c>
      <c r="B39" s="146"/>
      <c r="C39" s="146"/>
      <c r="D39" s="40">
        <f>SUM(D11+D15-D19-D30-D34)</f>
        <v>23</v>
      </c>
      <c r="E39" s="17">
        <f>SUM(E11+E15-E19-E30-E34)</f>
        <v>12.100000000000001</v>
      </c>
      <c r="F39" s="17">
        <f>SUM(F11+F15-F19-F30-F34)</f>
        <v>11.600000000000001</v>
      </c>
      <c r="G39" s="18">
        <f>SUM(D39:F39)</f>
        <v>46.7</v>
      </c>
      <c r="H39" s="20">
        <f>ROUND(G39-L39,2)/L39*100</f>
        <v>199.3589743589743</v>
      </c>
      <c r="I39" s="40">
        <f>SUM(I11+I15-I19-I30-I34)</f>
        <v>8.400000000000002</v>
      </c>
      <c r="J39" s="17">
        <f>SUM(J11+J15-J19-J30-J34)</f>
        <v>5.1000000000000005</v>
      </c>
      <c r="K39" s="19">
        <f>SUM(K11+K15-K19-K30-K34)</f>
        <v>2.0999999999999996</v>
      </c>
      <c r="L39" s="18">
        <f>SUM(I39:K39)</f>
        <v>15.600000000000003</v>
      </c>
      <c r="M39" s="253" t="s">
        <v>45</v>
      </c>
      <c r="N39" s="254"/>
      <c r="O39" s="255"/>
      <c r="P39" s="3"/>
    </row>
    <row r="40" spans="1:16" ht="9" customHeight="1" thickBot="1">
      <c r="A40" s="147"/>
      <c r="B40" s="148"/>
      <c r="C40" s="148"/>
      <c r="D40" s="252"/>
      <c r="E40" s="252"/>
      <c r="F40" s="252"/>
      <c r="G40" s="252"/>
      <c r="H40" s="51"/>
      <c r="I40" s="252"/>
      <c r="J40" s="252"/>
      <c r="K40" s="252"/>
      <c r="L40" s="252"/>
      <c r="M40" s="256"/>
      <c r="N40" s="256"/>
      <c r="O40" s="35"/>
      <c r="P40" s="3"/>
    </row>
    <row r="41" spans="1:16" ht="21" customHeight="1">
      <c r="A41" s="142" t="s">
        <v>89</v>
      </c>
      <c r="B41" s="118"/>
      <c r="C41" s="118"/>
      <c r="D41" s="53">
        <f>SUM(D42:D43)</f>
        <v>23</v>
      </c>
      <c r="E41" s="54">
        <f>SUM(E42:E43)</f>
        <v>12.1</v>
      </c>
      <c r="F41" s="54">
        <f>SUM(F42:F43)</f>
        <v>11.6</v>
      </c>
      <c r="G41" s="55">
        <f>SUM(D41:F41)</f>
        <v>46.7</v>
      </c>
      <c r="H41" s="56">
        <f>ROUND(G41-L41,2)/L41*100</f>
        <v>199.3589743589744</v>
      </c>
      <c r="I41" s="53">
        <f>SUM(I42:I43)</f>
        <v>8.4</v>
      </c>
      <c r="J41" s="54">
        <f>SUM(J42:J43)</f>
        <v>5.1</v>
      </c>
      <c r="K41" s="54">
        <f>SUM(K42:K43)</f>
        <v>2.0999999999999996</v>
      </c>
      <c r="L41" s="55">
        <f>SUM(I41:K41)</f>
        <v>15.6</v>
      </c>
      <c r="M41" s="82"/>
      <c r="N41" s="82"/>
      <c r="O41" s="83" t="s">
        <v>91</v>
      </c>
      <c r="P41" s="3"/>
    </row>
    <row r="42" spans="1:16" ht="21" customHeight="1">
      <c r="A42" s="149"/>
      <c r="B42" s="122" t="s">
        <v>46</v>
      </c>
      <c r="C42" s="123"/>
      <c r="D42" s="170">
        <v>20.5</v>
      </c>
      <c r="E42" s="171">
        <v>7.5</v>
      </c>
      <c r="F42" s="172">
        <v>9</v>
      </c>
      <c r="G42" s="195">
        <f>SUM(D42:F42)</f>
        <v>37</v>
      </c>
      <c r="H42" s="44">
        <f>ROUND(G42-L42,2)/L42*100</f>
        <v>239.44954128440367</v>
      </c>
      <c r="I42" s="170">
        <v>6.9</v>
      </c>
      <c r="J42" s="171">
        <v>2.6</v>
      </c>
      <c r="K42" s="172">
        <v>1.4</v>
      </c>
      <c r="L42" s="195">
        <v>10.9</v>
      </c>
      <c r="M42" s="86"/>
      <c r="N42" s="87" t="s">
        <v>60</v>
      </c>
      <c r="O42" s="35"/>
      <c r="P42" s="3"/>
    </row>
    <row r="43" spans="1:16" ht="21" customHeight="1">
      <c r="A43" s="149"/>
      <c r="B43" s="143" t="s">
        <v>47</v>
      </c>
      <c r="C43" s="144"/>
      <c r="D43" s="36">
        <v>2.5</v>
      </c>
      <c r="E43" s="185">
        <v>4.6</v>
      </c>
      <c r="F43" s="37">
        <v>2.6</v>
      </c>
      <c r="G43" s="57">
        <f>SUM(D43:F43)</f>
        <v>9.7</v>
      </c>
      <c r="H43" s="196">
        <f>ROUND(G43-L43,2)/L43*100</f>
        <v>106.38297872340425</v>
      </c>
      <c r="I43" s="36">
        <v>1.5</v>
      </c>
      <c r="J43" s="185">
        <v>2.5</v>
      </c>
      <c r="K43" s="37">
        <v>0.7</v>
      </c>
      <c r="L43" s="57">
        <v>4.7</v>
      </c>
      <c r="M43" s="88"/>
      <c r="N43" s="89" t="s">
        <v>48</v>
      </c>
      <c r="O43" s="35"/>
      <c r="P43" s="3"/>
    </row>
    <row r="44" spans="1:16" ht="9" customHeight="1" thickBot="1">
      <c r="A44" s="145"/>
      <c r="B44" s="146"/>
      <c r="C44" s="146"/>
      <c r="D44" s="197"/>
      <c r="E44" s="197"/>
      <c r="F44" s="197"/>
      <c r="G44" s="197"/>
      <c r="H44" s="58"/>
      <c r="I44" s="197"/>
      <c r="J44" s="197"/>
      <c r="K44" s="197"/>
      <c r="L44" s="197"/>
      <c r="M44" s="50"/>
      <c r="N44" s="50"/>
      <c r="O44" s="38"/>
      <c r="P44" s="3"/>
    </row>
    <row r="45" spans="1:16" ht="21" customHeight="1" thickBot="1">
      <c r="A45" s="150" t="s">
        <v>66</v>
      </c>
      <c r="B45" s="151"/>
      <c r="C45" s="151"/>
      <c r="D45" s="198">
        <v>5</v>
      </c>
      <c r="E45" s="199">
        <v>3.5</v>
      </c>
      <c r="F45" s="199">
        <v>1.6</v>
      </c>
      <c r="G45" s="200">
        <f>SUM(D45:F45)</f>
        <v>10.1</v>
      </c>
      <c r="H45" s="41">
        <f>ROUND(G45-L45,2)/L45*100</f>
        <v>676.9230769230769</v>
      </c>
      <c r="I45" s="198">
        <v>0.4</v>
      </c>
      <c r="J45" s="199">
        <v>0.9</v>
      </c>
      <c r="K45" s="199">
        <v>0</v>
      </c>
      <c r="L45" s="200">
        <v>1.3</v>
      </c>
      <c r="M45" s="52"/>
      <c r="N45" s="52"/>
      <c r="O45" s="81" t="s">
        <v>67</v>
      </c>
      <c r="P45" s="59"/>
    </row>
    <row r="46" spans="1:16" s="3" customFormat="1" ht="9" customHeight="1">
      <c r="A46" s="263"/>
      <c r="B46" s="264"/>
      <c r="C46" s="264"/>
      <c r="D46" s="156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8"/>
      <c r="P46" s="61"/>
    </row>
    <row r="47" spans="1:16" s="3" customFormat="1" ht="21" customHeight="1">
      <c r="A47" s="259" t="s">
        <v>49</v>
      </c>
      <c r="B47" s="260"/>
      <c r="C47" s="260"/>
      <c r="D47" s="272"/>
      <c r="E47" s="272"/>
      <c r="F47" s="272"/>
      <c r="G47" s="272"/>
      <c r="H47" s="157" t="s">
        <v>57</v>
      </c>
      <c r="I47" s="90"/>
      <c r="J47" s="90"/>
      <c r="K47" s="90"/>
      <c r="L47" s="90"/>
      <c r="M47" s="90"/>
      <c r="N47" s="90" t="s">
        <v>50</v>
      </c>
      <c r="O47" s="169"/>
      <c r="P47" s="61"/>
    </row>
    <row r="48" spans="1:16" s="3" customFormat="1" ht="21" customHeight="1">
      <c r="A48" s="152" t="s">
        <v>51</v>
      </c>
      <c r="B48" s="153"/>
      <c r="C48" s="153"/>
      <c r="E48" s="90"/>
      <c r="F48" s="90"/>
      <c r="G48" s="90"/>
      <c r="H48" s="155" t="s">
        <v>59</v>
      </c>
      <c r="I48" s="90"/>
      <c r="J48" s="261" t="s">
        <v>52</v>
      </c>
      <c r="K48" s="261"/>
      <c r="L48" s="261"/>
      <c r="M48" s="261"/>
      <c r="N48" s="261"/>
      <c r="O48" s="262"/>
      <c r="P48" s="61"/>
    </row>
    <row r="49" spans="1:16" s="3" customFormat="1" ht="21" customHeight="1">
      <c r="A49" s="149"/>
      <c r="B49" s="153"/>
      <c r="C49" s="153"/>
      <c r="G49" s="154" t="s">
        <v>85</v>
      </c>
      <c r="H49" s="49">
        <v>510</v>
      </c>
      <c r="I49" s="168" t="s">
        <v>86</v>
      </c>
      <c r="O49" s="35"/>
      <c r="P49" s="61"/>
    </row>
    <row r="50" spans="1:16" s="3" customFormat="1" ht="21" customHeight="1">
      <c r="A50" s="152"/>
      <c r="B50" s="153"/>
      <c r="C50" s="153"/>
      <c r="G50" s="154" t="s">
        <v>87</v>
      </c>
      <c r="H50" s="49">
        <v>56</v>
      </c>
      <c r="I50" s="168" t="s">
        <v>88</v>
      </c>
      <c r="K50" s="62"/>
      <c r="L50" s="62"/>
      <c r="M50" s="62"/>
      <c r="N50" s="62"/>
      <c r="O50" s="63"/>
      <c r="P50" s="61"/>
    </row>
    <row r="51" spans="1:16" s="3" customFormat="1" ht="21" customHeight="1">
      <c r="A51" s="152"/>
      <c r="B51" s="153"/>
      <c r="C51" s="153"/>
      <c r="G51" s="154" t="s">
        <v>73</v>
      </c>
      <c r="H51" s="49">
        <v>160</v>
      </c>
      <c r="I51" s="167" t="s">
        <v>75</v>
      </c>
      <c r="K51" s="62"/>
      <c r="L51" s="62"/>
      <c r="M51" s="62"/>
      <c r="N51" s="62"/>
      <c r="O51" s="63"/>
      <c r="P51" s="61"/>
    </row>
    <row r="52" spans="1:16" s="3" customFormat="1" ht="21" customHeight="1">
      <c r="A52" s="152"/>
      <c r="B52" s="153"/>
      <c r="C52" s="153"/>
      <c r="D52" s="49"/>
      <c r="E52" s="66"/>
      <c r="F52" s="64"/>
      <c r="G52" s="64"/>
      <c r="H52" s="64"/>
      <c r="I52" s="65"/>
      <c r="J52" s="64"/>
      <c r="K52" s="62"/>
      <c r="L52" s="62"/>
      <c r="M52" s="62"/>
      <c r="N52" s="62"/>
      <c r="O52" s="63"/>
      <c r="P52" s="61"/>
    </row>
    <row r="53" spans="1:16" ht="21" customHeight="1">
      <c r="A53" s="159" t="s">
        <v>64</v>
      </c>
      <c r="B53" s="118"/>
      <c r="C53" s="134"/>
      <c r="D53" s="3"/>
      <c r="E53" s="47"/>
      <c r="F53" s="47"/>
      <c r="G53" s="47"/>
      <c r="H53" s="157" t="s">
        <v>65</v>
      </c>
      <c r="I53" s="3"/>
      <c r="J53" s="47"/>
      <c r="K53" s="47"/>
      <c r="L53" s="47"/>
      <c r="M53" s="160"/>
      <c r="N53" s="160"/>
      <c r="O53" s="161" t="s">
        <v>68</v>
      </c>
      <c r="P53" s="61"/>
    </row>
    <row r="54" spans="1:16" s="3" customFormat="1" ht="9" customHeight="1" thickBot="1">
      <c r="A54" s="67"/>
      <c r="B54" s="68"/>
      <c r="C54" s="68"/>
      <c r="D54" s="70"/>
      <c r="E54" s="76"/>
      <c r="F54" s="71"/>
      <c r="G54" s="71"/>
      <c r="H54" s="71"/>
      <c r="I54" s="69"/>
      <c r="J54" s="71"/>
      <c r="K54" s="72"/>
      <c r="L54" s="72"/>
      <c r="M54" s="72"/>
      <c r="N54" s="72"/>
      <c r="O54" s="73"/>
      <c r="P54" s="61"/>
    </row>
    <row r="55" spans="1:16" s="3" customFormat="1" ht="21" customHeight="1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61"/>
    </row>
    <row r="56" spans="1:16" s="3" customFormat="1" ht="21" customHeight="1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1:16" s="3" customFormat="1" ht="21" customHeight="1">
      <c r="A57" s="74"/>
      <c r="B57" s="74"/>
      <c r="C57" s="74"/>
      <c r="D57" s="75"/>
      <c r="E57" s="75"/>
      <c r="F57" s="75"/>
      <c r="G57" s="75"/>
      <c r="H57" s="75"/>
      <c r="I57" s="74"/>
      <c r="J57" s="74"/>
      <c r="K57" s="74"/>
      <c r="L57" s="74"/>
      <c r="M57" s="74"/>
      <c r="N57" s="74"/>
      <c r="O57" s="74"/>
      <c r="P57" s="74"/>
    </row>
    <row r="58" spans="1:16" s="3" customFormat="1" ht="21" customHeight="1">
      <c r="A58" s="74"/>
      <c r="B58" s="74"/>
      <c r="C58" s="74"/>
      <c r="D58" s="75"/>
      <c r="E58" s="75"/>
      <c r="F58" s="75"/>
      <c r="G58" s="75"/>
      <c r="H58" s="75"/>
      <c r="I58" s="74"/>
      <c r="J58" s="74"/>
      <c r="K58" s="74"/>
      <c r="L58" s="74"/>
      <c r="M58" s="74"/>
      <c r="N58" s="74"/>
      <c r="O58" s="74"/>
      <c r="P58" s="74"/>
    </row>
    <row r="59" spans="1:16" s="3" customFormat="1" ht="21" customHeight="1">
      <c r="A59" s="74"/>
      <c r="B59" s="74"/>
      <c r="C59" s="74"/>
      <c r="D59" s="75"/>
      <c r="E59" s="75"/>
      <c r="F59" s="75"/>
      <c r="G59" s="75"/>
      <c r="H59" s="75"/>
      <c r="I59" s="74"/>
      <c r="J59" s="74"/>
      <c r="K59" s="74"/>
      <c r="L59" s="74"/>
      <c r="M59" s="74"/>
      <c r="N59" s="74"/>
      <c r="O59" s="74"/>
      <c r="P59" s="74"/>
    </row>
    <row r="60" spans="1:16" s="3" customFormat="1" ht="21" customHeight="1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</row>
    <row r="61" spans="1:16" s="3" customFormat="1" ht="21" customHeight="1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</row>
    <row r="62" spans="1:16" s="3" customFormat="1" ht="21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</row>
    <row r="63" spans="1:14" ht="19.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</row>
    <row r="64" spans="1:14" ht="19.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</row>
    <row r="65" spans="1:14" ht="19.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</row>
    <row r="66" spans="1:14" ht="19.5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</row>
    <row r="67" spans="1:14" ht="19.5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</row>
    <row r="68" spans="1:14" ht="19.5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</row>
    <row r="69" spans="1:14" ht="19.5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</row>
    <row r="70" spans="1:14" ht="19.5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</row>
    <row r="71" spans="1:14" ht="19.5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</row>
    <row r="72" spans="1:14" ht="19.5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</row>
    <row r="73" spans="1:14" ht="19.5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</row>
    <row r="74" spans="1:14" ht="19.5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</row>
    <row r="75" spans="1:14" ht="19.5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</row>
    <row r="76" spans="1:14" ht="19.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</row>
    <row r="77" spans="1:14" ht="19.5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</row>
    <row r="78" spans="1:14" ht="19.5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</row>
    <row r="79" spans="1:14" ht="19.5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</row>
    <row r="80" spans="1:14" ht="19.5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</row>
    <row r="81" spans="1:14" ht="19.5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ht="19.5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</row>
    <row r="83" spans="1:14" ht="19.5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</row>
    <row r="84" spans="1:14" ht="19.5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</row>
    <row r="85" spans="1:14" ht="19.5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</row>
    <row r="86" spans="1:14" ht="19.5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</row>
    <row r="87" spans="1:14" ht="19.5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</row>
    <row r="88" spans="1:14" ht="19.5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</row>
    <row r="89" spans="1:14" ht="19.5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</row>
    <row r="90" spans="1:14" ht="19.5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</row>
    <row r="91" spans="1:14" ht="19.5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</row>
    <row r="92" spans="1:14" ht="19.5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</row>
    <row r="93" spans="1:14" ht="19.5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</row>
    <row r="94" spans="1:14" ht="19.5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</row>
    <row r="95" spans="1:14" ht="19.5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</row>
    <row r="96" spans="1:14" ht="19.5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</row>
    <row r="97" spans="1:14" ht="19.5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</row>
    <row r="98" spans="1:14" ht="19.5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</row>
    <row r="99" spans="1:14" ht="19.5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</row>
    <row r="100" spans="1:14" ht="19.5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</row>
    <row r="101" spans="1:14" ht="19.5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</row>
    <row r="102" spans="1:14" ht="19.5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</row>
    <row r="103" spans="1:14" ht="19.5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</row>
    <row r="104" spans="1:14" ht="19.5">
      <c r="A104" s="74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</row>
    <row r="105" spans="1:14" ht="19.5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</row>
    <row r="106" spans="1:14" ht="19.5">
      <c r="A106" s="74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</row>
    <row r="107" spans="1:14" ht="19.5">
      <c r="A107" s="74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</row>
    <row r="108" spans="1:14" ht="19.5">
      <c r="A108" s="74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</row>
    <row r="109" spans="1:14" ht="19.5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</row>
    <row r="110" spans="1:14" ht="19.5">
      <c r="A110" s="74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</row>
    <row r="111" spans="1:14" ht="19.5">
      <c r="A111" s="74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</row>
    <row r="112" spans="1:14" ht="19.5">
      <c r="A112" s="74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</row>
    <row r="113" spans="1:14" ht="19.5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</row>
    <row r="114" spans="1:14" ht="19.5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</row>
    <row r="115" spans="1:14" ht="19.5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</row>
    <row r="116" spans="1:14" ht="19.5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</row>
    <row r="117" spans="1:14" ht="19.5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</row>
    <row r="118" spans="1:14" ht="19.5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</row>
    <row r="119" spans="1:14" ht="19.5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</row>
    <row r="120" spans="1:14" ht="19.5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</row>
    <row r="121" spans="1:14" ht="19.5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</row>
    <row r="122" spans="1:14" ht="19.5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</row>
    <row r="123" spans="1:14" ht="19.5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</row>
    <row r="124" spans="1:14" ht="19.5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</row>
    <row r="125" spans="1:14" ht="19.5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</row>
    <row r="126" spans="1:14" ht="19.5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</row>
    <row r="127" spans="1:14" ht="19.5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</row>
    <row r="128" spans="1:14" ht="19.5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</row>
    <row r="129" spans="1:14" ht="19.5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</row>
    <row r="130" spans="1:14" ht="19.5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</row>
    <row r="131" spans="1:14" ht="19.5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</row>
    <row r="132" spans="1:14" ht="19.5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</row>
    <row r="133" spans="1:14" ht="19.5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</row>
    <row r="134" spans="1:14" ht="19.5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</row>
    <row r="135" spans="1:14" ht="19.5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</row>
    <row r="136" spans="1:14" ht="19.5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</row>
    <row r="137" spans="1:14" ht="19.5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</row>
    <row r="138" spans="1:14" ht="19.5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</row>
    <row r="139" spans="1:14" ht="19.5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</row>
    <row r="140" spans="1:14" ht="19.5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</row>
    <row r="141" spans="1:14" ht="19.5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</row>
    <row r="142" spans="1:14" ht="19.5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</row>
    <row r="143" spans="1:14" ht="19.5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</row>
    <row r="144" spans="1:14" ht="19.5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</row>
    <row r="145" spans="1:14" ht="19.5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</row>
    <row r="146" spans="1:14" ht="19.5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</row>
    <row r="147" spans="1:14" ht="19.5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</row>
    <row r="148" spans="1:14" ht="19.5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</row>
    <row r="149" spans="1:14" ht="19.5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</row>
    <row r="150" spans="1:14" ht="19.5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</row>
    <row r="151" spans="1:14" ht="19.5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</row>
    <row r="152" spans="1:14" ht="19.5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</row>
    <row r="153" spans="1:14" ht="19.5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</row>
    <row r="154" spans="1:14" ht="19.5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</row>
    <row r="155" spans="1:14" ht="19.5">
      <c r="A155" s="74"/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</row>
    <row r="156" spans="1:14" ht="19.5">
      <c r="A156" s="74"/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</row>
    <row r="157" spans="1:14" ht="19.5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</row>
    <row r="158" spans="1:14" ht="19.5">
      <c r="A158" s="74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</row>
    <row r="159" spans="1:14" ht="19.5">
      <c r="A159" s="74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</row>
    <row r="160" spans="1:14" ht="19.5">
      <c r="A160" s="74"/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</row>
    <row r="161" spans="1:14" ht="19.5">
      <c r="A161" s="74"/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</row>
    <row r="162" spans="1:14" ht="19.5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</row>
    <row r="163" spans="1:14" ht="19.5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</row>
    <row r="164" spans="1:14" ht="19.5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</row>
    <row r="165" spans="1:14" ht="19.5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</row>
    <row r="166" spans="1:14" ht="19.5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</row>
    <row r="167" spans="1:14" ht="19.5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</row>
    <row r="168" spans="1:14" ht="19.5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</row>
    <row r="169" spans="1:14" ht="19.5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</row>
    <row r="170" spans="1:14" ht="19.5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</row>
    <row r="171" spans="1:14" ht="19.5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</row>
    <row r="172" spans="1:14" ht="19.5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</row>
    <row r="173" spans="1:14" ht="19.5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</row>
    <row r="174" spans="1:14" ht="19.5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</row>
    <row r="175" spans="1:14" ht="19.5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</row>
    <row r="176" spans="1:14" ht="19.5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</row>
    <row r="177" spans="1:14" ht="19.5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</row>
    <row r="178" spans="1:14" ht="19.5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</row>
    <row r="179" spans="1:14" ht="19.5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</row>
    <row r="180" spans="1:14" ht="19.5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</row>
    <row r="181" spans="1:14" ht="19.5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</row>
    <row r="182" spans="1:14" ht="19.5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</row>
    <row r="183" spans="1:14" ht="19.5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</row>
    <row r="184" spans="1:14" ht="19.5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</row>
    <row r="185" spans="1:14" ht="19.5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</row>
    <row r="186" spans="1:14" ht="19.5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</row>
    <row r="187" spans="1:14" ht="19.5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</row>
    <row r="188" spans="1:14" ht="19.5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</row>
    <row r="189" spans="1:14" ht="19.5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</row>
    <row r="190" spans="1:14" ht="19.5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</row>
    <row r="191" spans="1:14" ht="19.5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</row>
    <row r="192" spans="1:14" ht="19.5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</row>
    <row r="193" spans="1:14" ht="19.5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</row>
    <row r="194" spans="1:14" ht="19.5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</row>
    <row r="195" spans="1:14" ht="19.5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</row>
    <row r="196" spans="1:14" ht="19.5">
      <c r="A196" s="74"/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</row>
    <row r="197" spans="1:14" ht="19.5">
      <c r="A197" s="74"/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</row>
    <row r="198" spans="1:14" ht="19.5">
      <c r="A198" s="74"/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</row>
    <row r="199" spans="1:14" ht="19.5">
      <c r="A199" s="74"/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</row>
    <row r="200" spans="1:14" ht="19.5">
      <c r="A200" s="74"/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</row>
    <row r="201" spans="1:14" ht="19.5">
      <c r="A201" s="74"/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</row>
    <row r="202" spans="1:14" ht="19.5">
      <c r="A202" s="74"/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</row>
    <row r="203" spans="1:14" ht="19.5">
      <c r="A203" s="74"/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</row>
    <row r="204" spans="1:14" ht="19.5">
      <c r="A204" s="74"/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</row>
    <row r="205" spans="1:14" ht="19.5">
      <c r="A205" s="74"/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</row>
    <row r="206" spans="1:14" ht="19.5">
      <c r="A206" s="74"/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</row>
    <row r="207" spans="1:14" ht="19.5">
      <c r="A207" s="74"/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</row>
    <row r="208" spans="1:14" ht="19.5">
      <c r="A208" s="74"/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</row>
    <row r="209" spans="1:14" ht="19.5">
      <c r="A209" s="74"/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</row>
    <row r="210" spans="1:14" ht="19.5">
      <c r="A210" s="74"/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</row>
    <row r="211" spans="1:14" ht="19.5">
      <c r="A211" s="74"/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</row>
    <row r="212" spans="1:14" ht="19.5">
      <c r="A212" s="74"/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</row>
    <row r="213" spans="1:14" ht="19.5">
      <c r="A213" s="74"/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</row>
    <row r="214" spans="1:14" ht="19.5">
      <c r="A214" s="74"/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</row>
    <row r="215" spans="1:14" ht="19.5">
      <c r="A215" s="74"/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</row>
    <row r="216" spans="1:14" ht="19.5">
      <c r="A216" s="74"/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</row>
    <row r="217" spans="1:14" ht="19.5">
      <c r="A217" s="74"/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</row>
    <row r="218" spans="1:14" ht="19.5">
      <c r="A218" s="74"/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</row>
    <row r="219" spans="1:14" ht="19.5">
      <c r="A219" s="74"/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</row>
    <row r="220" spans="1:14" ht="19.5">
      <c r="A220" s="74"/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</row>
    <row r="221" spans="1:14" ht="19.5">
      <c r="A221" s="74"/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</row>
    <row r="222" spans="1:14" ht="19.5">
      <c r="A222" s="74"/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</row>
    <row r="223" spans="1:14" ht="19.5">
      <c r="A223" s="74"/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</row>
    <row r="224" spans="1:14" ht="19.5">
      <c r="A224" s="74"/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</row>
    <row r="225" spans="1:14" ht="19.5">
      <c r="A225" s="74"/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</row>
    <row r="226" spans="1:14" ht="19.5">
      <c r="A226" s="74"/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</row>
    <row r="227" spans="1:14" ht="19.5">
      <c r="A227" s="74"/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</row>
    <row r="228" spans="1:14" ht="19.5">
      <c r="A228" s="74"/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</row>
    <row r="229" spans="1:14" ht="19.5">
      <c r="A229" s="74"/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</row>
    <row r="230" spans="1:14" ht="19.5">
      <c r="A230" s="74"/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</row>
    <row r="231" spans="1:14" ht="19.5">
      <c r="A231" s="74"/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</row>
    <row r="232" spans="1:14" ht="19.5">
      <c r="A232" s="74"/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</row>
    <row r="233" spans="1:14" ht="19.5">
      <c r="A233" s="74"/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</row>
    <row r="234" spans="1:14" ht="19.5">
      <c r="A234" s="74"/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</row>
    <row r="235" spans="1:14" ht="19.5">
      <c r="A235" s="74"/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</row>
    <row r="236" spans="1:14" ht="19.5">
      <c r="A236" s="74"/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</row>
    <row r="237" spans="1:14" ht="19.5">
      <c r="A237" s="74"/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</row>
    <row r="238" spans="1:14" ht="19.5">
      <c r="A238" s="74"/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</row>
    <row r="239" spans="1:14" ht="19.5">
      <c r="A239" s="74"/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</row>
    <row r="240" spans="1:14" ht="19.5">
      <c r="A240" s="74"/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</row>
    <row r="241" spans="1:14" ht="19.5">
      <c r="A241" s="74"/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</row>
    <row r="242" spans="1:14" ht="19.5">
      <c r="A242" s="74"/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</row>
    <row r="243" spans="1:14" ht="19.5">
      <c r="A243" s="74"/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</row>
    <row r="244" spans="1:14" ht="19.5">
      <c r="A244" s="74"/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</row>
    <row r="245" spans="1:14" ht="19.5">
      <c r="A245" s="74"/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</row>
    <row r="246" spans="1:14" ht="19.5">
      <c r="A246" s="74"/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</row>
    <row r="247" spans="1:14" ht="19.5">
      <c r="A247" s="74"/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</row>
    <row r="248" spans="1:14" ht="19.5">
      <c r="A248" s="74"/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</row>
    <row r="249" spans="1:14" ht="19.5">
      <c r="A249" s="74"/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</row>
    <row r="250" spans="1:14" ht="19.5">
      <c r="A250" s="74"/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</row>
    <row r="251" spans="1:14" ht="19.5">
      <c r="A251" s="74"/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</row>
    <row r="252" spans="1:14" ht="19.5">
      <c r="A252" s="74"/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</row>
    <row r="253" spans="1:14" ht="19.5">
      <c r="A253" s="74"/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</row>
    <row r="254" spans="1:14" ht="19.5">
      <c r="A254" s="74"/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</row>
    <row r="255" spans="1:14" ht="19.5">
      <c r="A255" s="74"/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</row>
    <row r="256" spans="1:14" ht="19.5">
      <c r="A256" s="74"/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</row>
    <row r="257" spans="1:14" ht="19.5">
      <c r="A257" s="74"/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</row>
    <row r="258" spans="1:14" ht="19.5">
      <c r="A258" s="74"/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</row>
    <row r="259" spans="1:14" ht="19.5">
      <c r="A259" s="74"/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</row>
    <row r="260" spans="1:14" ht="19.5">
      <c r="A260" s="74"/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</row>
    <row r="261" spans="1:14" ht="19.5">
      <c r="A261" s="74"/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</row>
    <row r="262" spans="1:14" ht="19.5">
      <c r="A262" s="74"/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</row>
    <row r="263" spans="1:14" ht="19.5">
      <c r="A263" s="74"/>
      <c r="B263" s="74"/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</row>
    <row r="264" spans="1:14" ht="19.5">
      <c r="A264" s="74"/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</row>
    <row r="265" spans="1:14" ht="19.5">
      <c r="A265" s="74"/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</row>
    <row r="266" spans="1:14" ht="19.5">
      <c r="A266" s="74"/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</row>
    <row r="267" spans="1:14" ht="19.5">
      <c r="A267" s="74"/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</row>
    <row r="268" spans="1:14" ht="19.5">
      <c r="A268" s="74"/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</row>
    <row r="269" spans="1:14" ht="19.5">
      <c r="A269" s="74"/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</row>
    <row r="270" spans="1:14" ht="19.5">
      <c r="A270" s="74"/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</row>
    <row r="271" spans="1:14" ht="19.5">
      <c r="A271" s="74"/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</row>
    <row r="272" spans="1:14" ht="19.5">
      <c r="A272" s="74"/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</row>
    <row r="273" spans="1:14" ht="19.5">
      <c r="A273" s="74"/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</row>
    <row r="274" spans="1:14" ht="19.5">
      <c r="A274" s="74"/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</row>
    <row r="275" spans="1:14" ht="19.5">
      <c r="A275" s="74"/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</row>
    <row r="276" spans="1:14" ht="19.5">
      <c r="A276" s="74"/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</row>
    <row r="277" spans="1:14" ht="19.5">
      <c r="A277" s="74"/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</row>
    <row r="278" spans="1:14" ht="19.5">
      <c r="A278" s="74"/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</row>
    <row r="279" spans="1:14" ht="19.5">
      <c r="A279" s="74"/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</row>
    <row r="280" spans="1:14" ht="19.5">
      <c r="A280" s="74"/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</row>
    <row r="281" spans="1:14" ht="19.5">
      <c r="A281" s="74"/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</row>
    <row r="282" spans="1:14" ht="19.5">
      <c r="A282" s="74"/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</row>
    <row r="283" spans="1:14" ht="19.5">
      <c r="A283" s="74"/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</row>
    <row r="284" spans="1:14" ht="19.5">
      <c r="A284" s="74"/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</row>
    <row r="285" spans="1:14" ht="19.5">
      <c r="A285" s="74"/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</row>
    <row r="286" spans="1:14" ht="19.5">
      <c r="A286" s="74"/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</row>
    <row r="287" spans="1:14" ht="19.5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</row>
    <row r="288" spans="1:14" ht="19.5">
      <c r="A288" s="74"/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</row>
    <row r="289" spans="1:14" ht="19.5">
      <c r="A289" s="74"/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</row>
    <row r="290" spans="1:14" ht="19.5">
      <c r="A290" s="74"/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</row>
    <row r="291" spans="1:14" ht="19.5">
      <c r="A291" s="74"/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</row>
    <row r="292" spans="1:14" ht="19.5">
      <c r="A292" s="74"/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</row>
    <row r="293" spans="1:14" ht="19.5">
      <c r="A293" s="74"/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</row>
    <row r="294" spans="1:14" ht="19.5">
      <c r="A294" s="74"/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</row>
    <row r="295" spans="1:14" ht="19.5">
      <c r="A295" s="74"/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</row>
    <row r="296" spans="1:14" ht="19.5">
      <c r="A296" s="74"/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</row>
    <row r="297" spans="1:14" ht="19.5">
      <c r="A297" s="74"/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</row>
    <row r="298" spans="1:14" ht="19.5">
      <c r="A298" s="74"/>
      <c r="B298" s="74"/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</row>
    <row r="299" spans="1:14" ht="19.5">
      <c r="A299" s="74"/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</row>
    <row r="300" spans="1:14" ht="19.5">
      <c r="A300" s="74"/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</row>
    <row r="301" spans="1:14" ht="19.5">
      <c r="A301" s="74"/>
      <c r="B301" s="74"/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</row>
    <row r="302" spans="1:14" ht="19.5">
      <c r="A302" s="74"/>
      <c r="B302" s="74"/>
      <c r="C302" s="74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</row>
    <row r="303" spans="1:14" ht="19.5">
      <c r="A303" s="74"/>
      <c r="B303" s="74"/>
      <c r="C303" s="74"/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74"/>
    </row>
    <row r="304" spans="1:14" ht="19.5">
      <c r="A304" s="74"/>
      <c r="B304" s="74"/>
      <c r="C304" s="74"/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74"/>
    </row>
    <row r="305" spans="1:14" ht="19.5">
      <c r="A305" s="74"/>
      <c r="B305" s="74"/>
      <c r="C305" s="74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</row>
    <row r="306" spans="1:14" ht="19.5">
      <c r="A306" s="74"/>
      <c r="B306" s="74"/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</row>
    <row r="307" spans="1:14" ht="19.5">
      <c r="A307" s="74"/>
      <c r="B307" s="74"/>
      <c r="C307" s="74"/>
      <c r="D307" s="74"/>
      <c r="E307" s="74"/>
      <c r="F307" s="74"/>
      <c r="G307" s="74"/>
      <c r="H307" s="74"/>
      <c r="I307" s="74"/>
      <c r="J307" s="74"/>
      <c r="K307" s="74"/>
      <c r="L307" s="74"/>
      <c r="M307" s="74"/>
      <c r="N307" s="74"/>
    </row>
    <row r="308" spans="1:14" ht="19.5">
      <c r="A308" s="74"/>
      <c r="B308" s="74"/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</row>
    <row r="309" spans="1:14" ht="19.5">
      <c r="A309" s="74"/>
      <c r="B309" s="74"/>
      <c r="C309" s="74"/>
      <c r="D309" s="74"/>
      <c r="E309" s="74"/>
      <c r="F309" s="74"/>
      <c r="G309" s="74"/>
      <c r="H309" s="74"/>
      <c r="I309" s="74"/>
      <c r="J309" s="74"/>
      <c r="K309" s="74"/>
      <c r="L309" s="74"/>
      <c r="M309" s="74"/>
      <c r="N309" s="74"/>
    </row>
    <row r="310" spans="1:14" ht="19.5">
      <c r="A310" s="74"/>
      <c r="B310" s="74"/>
      <c r="C310" s="74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74"/>
    </row>
    <row r="311" spans="1:14" ht="19.5">
      <c r="A311" s="74"/>
      <c r="B311" s="74"/>
      <c r="C311" s="74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</row>
    <row r="312" spans="1:14" ht="19.5">
      <c r="A312" s="74"/>
      <c r="B312" s="74"/>
      <c r="C312" s="74"/>
      <c r="D312" s="74"/>
      <c r="E312" s="74"/>
      <c r="F312" s="74"/>
      <c r="G312" s="74"/>
      <c r="H312" s="74"/>
      <c r="I312" s="74"/>
      <c r="J312" s="74"/>
      <c r="K312" s="74"/>
      <c r="L312" s="74"/>
      <c r="M312" s="74"/>
      <c r="N312" s="74"/>
    </row>
    <row r="313" spans="1:14" ht="19.5">
      <c r="A313" s="74"/>
      <c r="B313" s="74"/>
      <c r="C313" s="74"/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74"/>
    </row>
    <row r="314" spans="1:14" ht="19.5">
      <c r="A314" s="74"/>
      <c r="B314" s="74"/>
      <c r="C314" s="74"/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4"/>
    </row>
    <row r="315" spans="1:14" ht="19.5">
      <c r="A315" s="74"/>
      <c r="B315" s="74"/>
      <c r="C315" s="74"/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74"/>
    </row>
    <row r="316" spans="1:14" ht="19.5">
      <c r="A316" s="74"/>
      <c r="B316" s="74"/>
      <c r="C316" s="74"/>
      <c r="D316" s="74"/>
      <c r="E316" s="74"/>
      <c r="F316" s="74"/>
      <c r="G316" s="74"/>
      <c r="H316" s="74"/>
      <c r="I316" s="74"/>
      <c r="J316" s="74"/>
      <c r="K316" s="74"/>
      <c r="L316" s="74"/>
      <c r="M316" s="74"/>
      <c r="N316" s="74"/>
    </row>
    <row r="317" spans="1:14" ht="19.5">
      <c r="A317" s="74"/>
      <c r="B317" s="74"/>
      <c r="C317" s="74"/>
      <c r="D317" s="74"/>
      <c r="E317" s="74"/>
      <c r="F317" s="74"/>
      <c r="G317" s="74"/>
      <c r="H317" s="74"/>
      <c r="I317" s="74"/>
      <c r="J317" s="74"/>
      <c r="K317" s="74"/>
      <c r="L317" s="74"/>
      <c r="M317" s="74"/>
      <c r="N317" s="74"/>
    </row>
    <row r="318" spans="1:14" ht="19.5">
      <c r="A318" s="74"/>
      <c r="B318" s="74"/>
      <c r="C318" s="74"/>
      <c r="D318" s="74"/>
      <c r="E318" s="74"/>
      <c r="F318" s="74"/>
      <c r="G318" s="74"/>
      <c r="H318" s="74"/>
      <c r="I318" s="74"/>
      <c r="J318" s="74"/>
      <c r="K318" s="74"/>
      <c r="L318" s="74"/>
      <c r="M318" s="74"/>
      <c r="N318" s="74"/>
    </row>
    <row r="319" spans="1:14" ht="19.5">
      <c r="A319" s="74"/>
      <c r="B319" s="74"/>
      <c r="C319" s="74"/>
      <c r="D319" s="74"/>
      <c r="E319" s="74"/>
      <c r="F319" s="74"/>
      <c r="G319" s="74"/>
      <c r="H319" s="74"/>
      <c r="I319" s="74"/>
      <c r="J319" s="74"/>
      <c r="K319" s="74"/>
      <c r="L319" s="74"/>
      <c r="M319" s="74"/>
      <c r="N319" s="74"/>
    </row>
    <row r="320" spans="1:14" ht="19.5">
      <c r="A320" s="74"/>
      <c r="B320" s="74"/>
      <c r="C320" s="74"/>
      <c r="D320" s="74"/>
      <c r="E320" s="74"/>
      <c r="F320" s="74"/>
      <c r="G320" s="74"/>
      <c r="H320" s="74"/>
      <c r="I320" s="74"/>
      <c r="J320" s="74"/>
      <c r="K320" s="74"/>
      <c r="L320" s="74"/>
      <c r="M320" s="74"/>
      <c r="N320" s="74"/>
    </row>
    <row r="321" spans="1:14" ht="19.5">
      <c r="A321" s="74"/>
      <c r="B321" s="74"/>
      <c r="C321" s="74"/>
      <c r="D321" s="74"/>
      <c r="E321" s="74"/>
      <c r="F321" s="74"/>
      <c r="G321" s="74"/>
      <c r="H321" s="74"/>
      <c r="I321" s="74"/>
      <c r="J321" s="74"/>
      <c r="K321" s="74"/>
      <c r="L321" s="74"/>
      <c r="M321" s="74"/>
      <c r="N321" s="74"/>
    </row>
    <row r="322" spans="1:14" ht="19.5">
      <c r="A322" s="74"/>
      <c r="B322" s="74"/>
      <c r="C322" s="74"/>
      <c r="D322" s="74"/>
      <c r="E322" s="74"/>
      <c r="F322" s="74"/>
      <c r="G322" s="74"/>
      <c r="H322" s="74"/>
      <c r="I322" s="74"/>
      <c r="J322" s="74"/>
      <c r="K322" s="74"/>
      <c r="L322" s="74"/>
      <c r="M322" s="74"/>
      <c r="N322" s="74"/>
    </row>
    <row r="323" spans="1:14" ht="19.5">
      <c r="A323" s="74"/>
      <c r="B323" s="74"/>
      <c r="C323" s="74"/>
      <c r="D323" s="74"/>
      <c r="E323" s="74"/>
      <c r="F323" s="74"/>
      <c r="G323" s="74"/>
      <c r="H323" s="74"/>
      <c r="I323" s="74"/>
      <c r="J323" s="74"/>
      <c r="K323" s="74"/>
      <c r="L323" s="74"/>
      <c r="M323" s="74"/>
      <c r="N323" s="74"/>
    </row>
    <row r="324" spans="1:14" ht="19.5">
      <c r="A324" s="74"/>
      <c r="B324" s="74"/>
      <c r="C324" s="74"/>
      <c r="D324" s="74"/>
      <c r="E324" s="74"/>
      <c r="F324" s="74"/>
      <c r="G324" s="74"/>
      <c r="H324" s="74"/>
      <c r="I324" s="74"/>
      <c r="J324" s="74"/>
      <c r="K324" s="74"/>
      <c r="L324" s="74"/>
      <c r="M324" s="74"/>
      <c r="N324" s="74"/>
    </row>
    <row r="325" spans="1:14" ht="19.5">
      <c r="A325" s="74"/>
      <c r="B325" s="74"/>
      <c r="C325" s="74"/>
      <c r="D325" s="74"/>
      <c r="E325" s="74"/>
      <c r="F325" s="74"/>
      <c r="G325" s="74"/>
      <c r="H325" s="74"/>
      <c r="I325" s="74"/>
      <c r="J325" s="74"/>
      <c r="K325" s="74"/>
      <c r="L325" s="74"/>
      <c r="M325" s="74"/>
      <c r="N325" s="74"/>
    </row>
    <row r="326" spans="1:14" ht="19.5">
      <c r="A326" s="74"/>
      <c r="B326" s="74"/>
      <c r="C326" s="74"/>
      <c r="D326" s="74"/>
      <c r="E326" s="74"/>
      <c r="F326" s="74"/>
      <c r="G326" s="74"/>
      <c r="H326" s="74"/>
      <c r="I326" s="74"/>
      <c r="J326" s="74"/>
      <c r="K326" s="74"/>
      <c r="L326" s="74"/>
      <c r="M326" s="74"/>
      <c r="N326" s="74"/>
    </row>
    <row r="327" spans="1:14" ht="19.5">
      <c r="A327" s="74"/>
      <c r="B327" s="74"/>
      <c r="C327" s="74"/>
      <c r="D327" s="74"/>
      <c r="E327" s="74"/>
      <c r="F327" s="74"/>
      <c r="G327" s="74"/>
      <c r="H327" s="74"/>
      <c r="I327" s="74"/>
      <c r="J327" s="74"/>
      <c r="K327" s="74"/>
      <c r="L327" s="74"/>
      <c r="M327" s="74"/>
      <c r="N327" s="74"/>
    </row>
    <row r="328" spans="1:14" ht="19.5">
      <c r="A328" s="74"/>
      <c r="B328" s="74"/>
      <c r="C328" s="74"/>
      <c r="D328" s="74"/>
      <c r="E328" s="74"/>
      <c r="F328" s="74"/>
      <c r="G328" s="74"/>
      <c r="H328" s="74"/>
      <c r="I328" s="74"/>
      <c r="J328" s="74"/>
      <c r="K328" s="74"/>
      <c r="L328" s="74"/>
      <c r="M328" s="74"/>
      <c r="N328" s="74"/>
    </row>
    <row r="329" spans="1:14" ht="19.5">
      <c r="A329" s="74"/>
      <c r="B329" s="74"/>
      <c r="C329" s="74"/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74"/>
    </row>
    <row r="330" spans="1:14" ht="19.5">
      <c r="A330" s="74"/>
      <c r="B330" s="74"/>
      <c r="C330" s="74"/>
      <c r="D330" s="74"/>
      <c r="E330" s="74"/>
      <c r="F330" s="74"/>
      <c r="G330" s="74"/>
      <c r="H330" s="74"/>
      <c r="I330" s="74"/>
      <c r="J330" s="74"/>
      <c r="K330" s="74"/>
      <c r="L330" s="74"/>
      <c r="M330" s="74"/>
      <c r="N330" s="74"/>
    </row>
    <row r="331" spans="1:14" ht="19.5">
      <c r="A331" s="74"/>
      <c r="B331" s="74"/>
      <c r="C331" s="74"/>
      <c r="D331" s="74"/>
      <c r="E331" s="74"/>
      <c r="F331" s="74"/>
      <c r="G331" s="74"/>
      <c r="H331" s="74"/>
      <c r="I331" s="74"/>
      <c r="J331" s="74"/>
      <c r="K331" s="74"/>
      <c r="L331" s="74"/>
      <c r="M331" s="74"/>
      <c r="N331" s="74"/>
    </row>
    <row r="332" spans="1:14" ht="19.5">
      <c r="A332" s="74"/>
      <c r="B332" s="74"/>
      <c r="C332" s="74"/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74"/>
    </row>
    <row r="333" spans="1:14" ht="19.5">
      <c r="A333" s="74"/>
      <c r="B333" s="74"/>
      <c r="C333" s="74"/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4"/>
    </row>
    <row r="334" spans="1:14" ht="19.5">
      <c r="A334" s="74"/>
      <c r="B334" s="74"/>
      <c r="C334" s="74"/>
      <c r="D334" s="74"/>
      <c r="E334" s="74"/>
      <c r="F334" s="74"/>
      <c r="G334" s="74"/>
      <c r="H334" s="74"/>
      <c r="I334" s="74"/>
      <c r="J334" s="74"/>
      <c r="K334" s="74"/>
      <c r="L334" s="74"/>
      <c r="M334" s="74"/>
      <c r="N334" s="74"/>
    </row>
    <row r="335" spans="1:14" ht="19.5">
      <c r="A335" s="74"/>
      <c r="B335" s="74"/>
      <c r="C335" s="74"/>
      <c r="D335" s="74"/>
      <c r="E335" s="74"/>
      <c r="F335" s="74"/>
      <c r="G335" s="74"/>
      <c r="H335" s="74"/>
      <c r="I335" s="74"/>
      <c r="J335" s="74"/>
      <c r="K335" s="74"/>
      <c r="L335" s="74"/>
      <c r="M335" s="74"/>
      <c r="N335" s="74"/>
    </row>
    <row r="336" spans="1:14" ht="19.5">
      <c r="A336" s="74"/>
      <c r="B336" s="74"/>
      <c r="C336" s="74"/>
      <c r="D336" s="74"/>
      <c r="E336" s="74"/>
      <c r="F336" s="74"/>
      <c r="G336" s="74"/>
      <c r="H336" s="74"/>
      <c r="I336" s="74"/>
      <c r="J336" s="74"/>
      <c r="K336" s="74"/>
      <c r="L336" s="74"/>
      <c r="M336" s="74"/>
      <c r="N336" s="74"/>
    </row>
    <row r="337" spans="1:14" ht="19.5">
      <c r="A337" s="74"/>
      <c r="B337" s="74"/>
      <c r="C337" s="74"/>
      <c r="D337" s="74"/>
      <c r="E337" s="74"/>
      <c r="F337" s="74"/>
      <c r="G337" s="74"/>
      <c r="H337" s="74"/>
      <c r="I337" s="74"/>
      <c r="J337" s="74"/>
      <c r="K337" s="74"/>
      <c r="L337" s="74"/>
      <c r="M337" s="74"/>
      <c r="N337" s="74"/>
    </row>
    <row r="338" spans="1:14" ht="19.5">
      <c r="A338" s="74"/>
      <c r="B338" s="74"/>
      <c r="C338" s="74"/>
      <c r="D338" s="74"/>
      <c r="E338" s="74"/>
      <c r="F338" s="74"/>
      <c r="G338" s="74"/>
      <c r="H338" s="74"/>
      <c r="I338" s="74"/>
      <c r="J338" s="74"/>
      <c r="K338" s="74"/>
      <c r="L338" s="74"/>
      <c r="M338" s="74"/>
      <c r="N338" s="74"/>
    </row>
    <row r="339" spans="1:14" ht="19.5">
      <c r="A339" s="74"/>
      <c r="B339" s="74"/>
      <c r="C339" s="74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74"/>
    </row>
    <row r="340" spans="1:14" ht="19.5">
      <c r="A340" s="74"/>
      <c r="B340" s="74"/>
      <c r="C340" s="74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74"/>
    </row>
    <row r="341" spans="1:14" ht="19.5">
      <c r="A341" s="74"/>
      <c r="B341" s="74"/>
      <c r="C341" s="74"/>
      <c r="D341" s="74"/>
      <c r="E341" s="74"/>
      <c r="F341" s="74"/>
      <c r="G341" s="74"/>
      <c r="H341" s="74"/>
      <c r="I341" s="74"/>
      <c r="J341" s="74"/>
      <c r="K341" s="74"/>
      <c r="L341" s="74"/>
      <c r="M341" s="74"/>
      <c r="N341" s="74"/>
    </row>
    <row r="342" spans="1:14" ht="19.5">
      <c r="A342" s="74"/>
      <c r="B342" s="74"/>
      <c r="C342" s="74"/>
      <c r="D342" s="74"/>
      <c r="E342" s="74"/>
      <c r="F342" s="74"/>
      <c r="G342" s="74"/>
      <c r="H342" s="74"/>
      <c r="I342" s="74"/>
      <c r="J342" s="74"/>
      <c r="K342" s="74"/>
      <c r="L342" s="74"/>
      <c r="M342" s="74"/>
      <c r="N342" s="74"/>
    </row>
    <row r="343" spans="1:14" ht="19.5">
      <c r="A343" s="74"/>
      <c r="B343" s="74"/>
      <c r="C343" s="74"/>
      <c r="D343" s="74"/>
      <c r="E343" s="74"/>
      <c r="F343" s="74"/>
      <c r="G343" s="74"/>
      <c r="H343" s="74"/>
      <c r="I343" s="74"/>
      <c r="J343" s="74"/>
      <c r="K343" s="74"/>
      <c r="L343" s="74"/>
      <c r="M343" s="74"/>
      <c r="N343" s="74"/>
    </row>
    <row r="344" spans="1:14" ht="19.5">
      <c r="A344" s="74"/>
      <c r="B344" s="74"/>
      <c r="C344" s="74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4"/>
    </row>
    <row r="345" spans="1:14" ht="19.5">
      <c r="A345" s="74"/>
      <c r="B345" s="74"/>
      <c r="C345" s="74"/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74"/>
    </row>
    <row r="346" spans="1:14" ht="19.5">
      <c r="A346" s="74"/>
      <c r="B346" s="74"/>
      <c r="C346" s="74"/>
      <c r="D346" s="74"/>
      <c r="E346" s="74"/>
      <c r="F346" s="74"/>
      <c r="G346" s="74"/>
      <c r="H346" s="74"/>
      <c r="I346" s="74"/>
      <c r="J346" s="74"/>
      <c r="K346" s="74"/>
      <c r="L346" s="74"/>
      <c r="M346" s="74"/>
      <c r="N346" s="74"/>
    </row>
    <row r="347" spans="1:14" ht="19.5">
      <c r="A347" s="74"/>
      <c r="B347" s="74"/>
      <c r="C347" s="74"/>
      <c r="D347" s="74"/>
      <c r="E347" s="74"/>
      <c r="F347" s="74"/>
      <c r="G347" s="74"/>
      <c r="H347" s="74"/>
      <c r="I347" s="74"/>
      <c r="J347" s="74"/>
      <c r="K347" s="74"/>
      <c r="L347" s="74"/>
      <c r="M347" s="74"/>
      <c r="N347" s="74"/>
    </row>
    <row r="348" spans="1:14" ht="19.5">
      <c r="A348" s="74"/>
      <c r="B348" s="74"/>
      <c r="C348" s="74"/>
      <c r="D348" s="74"/>
      <c r="E348" s="74"/>
      <c r="F348" s="74"/>
      <c r="G348" s="74"/>
      <c r="H348" s="74"/>
      <c r="I348" s="74"/>
      <c r="J348" s="74"/>
      <c r="K348" s="74"/>
      <c r="L348" s="74"/>
      <c r="M348" s="74"/>
      <c r="N348" s="74"/>
    </row>
    <row r="349" spans="1:14" ht="19.5">
      <c r="A349" s="74"/>
      <c r="B349" s="74"/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</row>
    <row r="350" spans="1:14" ht="19.5">
      <c r="A350" s="74"/>
      <c r="B350" s="74"/>
      <c r="C350" s="74"/>
      <c r="D350" s="74"/>
      <c r="E350" s="74"/>
      <c r="F350" s="74"/>
      <c r="G350" s="74"/>
      <c r="H350" s="74"/>
      <c r="I350" s="74"/>
      <c r="J350" s="74"/>
      <c r="K350" s="74"/>
      <c r="L350" s="74"/>
      <c r="M350" s="74"/>
      <c r="N350" s="74"/>
    </row>
    <row r="351" spans="1:14" ht="19.5">
      <c r="A351" s="74"/>
      <c r="B351" s="74"/>
      <c r="C351" s="74"/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4"/>
    </row>
    <row r="352" spans="1:14" ht="19.5">
      <c r="A352" s="74"/>
      <c r="B352" s="74"/>
      <c r="C352" s="74"/>
      <c r="D352" s="74"/>
      <c r="E352" s="74"/>
      <c r="F352" s="74"/>
      <c r="G352" s="74"/>
      <c r="H352" s="74"/>
      <c r="I352" s="74"/>
      <c r="J352" s="74"/>
      <c r="K352" s="74"/>
      <c r="L352" s="74"/>
      <c r="M352" s="74"/>
      <c r="N352" s="74"/>
    </row>
    <row r="353" spans="1:14" ht="19.5">
      <c r="A353" s="74"/>
      <c r="B353" s="74"/>
      <c r="C353" s="74"/>
      <c r="D353" s="74"/>
      <c r="E353" s="74"/>
      <c r="F353" s="74"/>
      <c r="G353" s="74"/>
      <c r="H353" s="74"/>
      <c r="I353" s="74"/>
      <c r="J353" s="74"/>
      <c r="K353" s="74"/>
      <c r="L353" s="74"/>
      <c r="M353" s="74"/>
      <c r="N353" s="74"/>
    </row>
    <row r="354" spans="1:14" ht="19.5">
      <c r="A354" s="74"/>
      <c r="B354" s="74"/>
      <c r="C354" s="74"/>
      <c r="D354" s="74"/>
      <c r="E354" s="74"/>
      <c r="F354" s="74"/>
      <c r="G354" s="74"/>
      <c r="H354" s="74"/>
      <c r="I354" s="74"/>
      <c r="J354" s="74"/>
      <c r="K354" s="74"/>
      <c r="L354" s="74"/>
      <c r="M354" s="74"/>
      <c r="N354" s="74"/>
    </row>
    <row r="355" spans="1:14" ht="19.5">
      <c r="A355" s="74"/>
      <c r="B355" s="74"/>
      <c r="C355" s="74"/>
      <c r="D355" s="74"/>
      <c r="E355" s="74"/>
      <c r="F355" s="74"/>
      <c r="G355" s="74"/>
      <c r="H355" s="74"/>
      <c r="I355" s="74"/>
      <c r="J355" s="74"/>
      <c r="K355" s="74"/>
      <c r="L355" s="74"/>
      <c r="M355" s="74"/>
      <c r="N355" s="74"/>
    </row>
    <row r="356" spans="1:14" ht="19.5">
      <c r="A356" s="74"/>
      <c r="B356" s="74"/>
      <c r="C356" s="74"/>
      <c r="D356" s="74"/>
      <c r="E356" s="74"/>
      <c r="F356" s="74"/>
      <c r="G356" s="74"/>
      <c r="H356" s="74"/>
      <c r="I356" s="74"/>
      <c r="J356" s="74"/>
      <c r="K356" s="74"/>
      <c r="L356" s="74"/>
      <c r="M356" s="74"/>
      <c r="N356" s="74"/>
    </row>
    <row r="357" spans="1:14" ht="19.5">
      <c r="A357" s="74"/>
      <c r="B357" s="74"/>
      <c r="C357" s="74"/>
      <c r="D357" s="74"/>
      <c r="E357" s="74"/>
      <c r="F357" s="74"/>
      <c r="G357" s="74"/>
      <c r="H357" s="74"/>
      <c r="I357" s="74"/>
      <c r="J357" s="74"/>
      <c r="K357" s="74"/>
      <c r="L357" s="74"/>
      <c r="M357" s="74"/>
      <c r="N357" s="74"/>
    </row>
    <row r="358" spans="1:14" ht="19.5">
      <c r="A358" s="74"/>
      <c r="B358" s="74"/>
      <c r="C358" s="74"/>
      <c r="D358" s="74"/>
      <c r="E358" s="74"/>
      <c r="F358" s="74"/>
      <c r="G358" s="74"/>
      <c r="H358" s="74"/>
      <c r="I358" s="74"/>
      <c r="J358" s="74"/>
      <c r="K358" s="74"/>
      <c r="L358" s="74"/>
      <c r="M358" s="74"/>
      <c r="N358" s="74"/>
    </row>
    <row r="359" spans="1:14" ht="19.5">
      <c r="A359" s="74"/>
      <c r="B359" s="74"/>
      <c r="C359" s="74"/>
      <c r="D359" s="74"/>
      <c r="E359" s="74"/>
      <c r="F359" s="74"/>
      <c r="G359" s="74"/>
      <c r="H359" s="74"/>
      <c r="I359" s="74"/>
      <c r="J359" s="74"/>
      <c r="K359" s="74"/>
      <c r="L359" s="74"/>
      <c r="M359" s="74"/>
      <c r="N359" s="74"/>
    </row>
    <row r="360" spans="1:14" ht="19.5">
      <c r="A360" s="74"/>
      <c r="B360" s="74"/>
      <c r="C360" s="74"/>
      <c r="D360" s="74"/>
      <c r="E360" s="74"/>
      <c r="F360" s="74"/>
      <c r="G360" s="74"/>
      <c r="H360" s="74"/>
      <c r="I360" s="74"/>
      <c r="J360" s="74"/>
      <c r="K360" s="74"/>
      <c r="L360" s="74"/>
      <c r="M360" s="74"/>
      <c r="N360" s="74"/>
    </row>
    <row r="361" spans="1:14" ht="19.5">
      <c r="A361" s="74"/>
      <c r="B361" s="74"/>
      <c r="C361" s="74"/>
      <c r="D361" s="74"/>
      <c r="E361" s="74"/>
      <c r="F361" s="74"/>
      <c r="G361" s="74"/>
      <c r="H361" s="74"/>
      <c r="I361" s="74"/>
      <c r="J361" s="74"/>
      <c r="K361" s="74"/>
      <c r="L361" s="74"/>
      <c r="M361" s="74"/>
      <c r="N361" s="74"/>
    </row>
    <row r="362" spans="1:14" ht="19.5">
      <c r="A362" s="74"/>
      <c r="B362" s="74"/>
      <c r="C362" s="74"/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74"/>
    </row>
    <row r="363" spans="1:14" ht="19.5">
      <c r="A363" s="74"/>
      <c r="B363" s="74"/>
      <c r="C363" s="74"/>
      <c r="D363" s="74"/>
      <c r="E363" s="74"/>
      <c r="F363" s="74"/>
      <c r="G363" s="74"/>
      <c r="H363" s="74"/>
      <c r="I363" s="74"/>
      <c r="J363" s="74"/>
      <c r="K363" s="74"/>
      <c r="L363" s="74"/>
      <c r="M363" s="74"/>
      <c r="N363" s="74"/>
    </row>
    <row r="364" spans="1:14" ht="19.5">
      <c r="A364" s="74"/>
      <c r="B364" s="74"/>
      <c r="C364" s="74"/>
      <c r="D364" s="74"/>
      <c r="E364" s="74"/>
      <c r="F364" s="74"/>
      <c r="G364" s="74"/>
      <c r="H364" s="74"/>
      <c r="I364" s="74"/>
      <c r="J364" s="74"/>
      <c r="K364" s="74"/>
      <c r="L364" s="74"/>
      <c r="M364" s="74"/>
      <c r="N364" s="74"/>
    </row>
    <row r="365" spans="1:14" ht="19.5">
      <c r="A365" s="74"/>
      <c r="B365" s="74"/>
      <c r="C365" s="74"/>
      <c r="D365" s="74"/>
      <c r="E365" s="74"/>
      <c r="F365" s="74"/>
      <c r="G365" s="74"/>
      <c r="H365" s="74"/>
      <c r="I365" s="74"/>
      <c r="J365" s="74"/>
      <c r="K365" s="74"/>
      <c r="L365" s="74"/>
      <c r="M365" s="74"/>
      <c r="N365" s="74"/>
    </row>
    <row r="366" spans="1:14" ht="19.5">
      <c r="A366" s="74"/>
      <c r="B366" s="74"/>
      <c r="C366" s="74"/>
      <c r="D366" s="74"/>
      <c r="E366" s="74"/>
      <c r="F366" s="74"/>
      <c r="G366" s="74"/>
      <c r="H366" s="74"/>
      <c r="I366" s="74"/>
      <c r="J366" s="74"/>
      <c r="K366" s="74"/>
      <c r="L366" s="74"/>
      <c r="M366" s="74"/>
      <c r="N366" s="74"/>
    </row>
    <row r="367" spans="1:14" ht="19.5">
      <c r="A367" s="74"/>
      <c r="B367" s="74"/>
      <c r="C367" s="74"/>
      <c r="D367" s="74"/>
      <c r="E367" s="74"/>
      <c r="F367" s="74"/>
      <c r="G367" s="74"/>
      <c r="H367" s="74"/>
      <c r="I367" s="74"/>
      <c r="J367" s="74"/>
      <c r="K367" s="74"/>
      <c r="L367" s="74"/>
      <c r="M367" s="74"/>
      <c r="N367" s="74"/>
    </row>
    <row r="368" spans="1:14" ht="19.5">
      <c r="A368" s="74"/>
      <c r="B368" s="74"/>
      <c r="C368" s="74"/>
      <c r="D368" s="74"/>
      <c r="E368" s="74"/>
      <c r="F368" s="74"/>
      <c r="G368" s="74"/>
      <c r="H368" s="74"/>
      <c r="I368" s="74"/>
      <c r="J368" s="74"/>
      <c r="K368" s="74"/>
      <c r="L368" s="74"/>
      <c r="M368" s="74"/>
      <c r="N368" s="74"/>
    </row>
    <row r="369" spans="1:14" ht="19.5">
      <c r="A369" s="74"/>
      <c r="B369" s="74"/>
      <c r="C369" s="74"/>
      <c r="D369" s="74"/>
      <c r="E369" s="74"/>
      <c r="F369" s="74"/>
      <c r="G369" s="74"/>
      <c r="H369" s="74"/>
      <c r="I369" s="74"/>
      <c r="J369" s="74"/>
      <c r="K369" s="74"/>
      <c r="L369" s="74"/>
      <c r="M369" s="74"/>
      <c r="N369" s="74"/>
    </row>
    <row r="370" spans="1:14" ht="19.5">
      <c r="A370" s="74"/>
      <c r="B370" s="74"/>
      <c r="C370" s="74"/>
      <c r="D370" s="74"/>
      <c r="E370" s="74"/>
      <c r="F370" s="74"/>
      <c r="G370" s="74"/>
      <c r="H370" s="74"/>
      <c r="I370" s="74"/>
      <c r="J370" s="74"/>
      <c r="K370" s="74"/>
      <c r="L370" s="74"/>
      <c r="M370" s="74"/>
      <c r="N370" s="74"/>
    </row>
    <row r="371" spans="1:14" ht="19.5">
      <c r="A371" s="74"/>
      <c r="B371" s="74"/>
      <c r="C371" s="74"/>
      <c r="D371" s="74"/>
      <c r="E371" s="74"/>
      <c r="F371" s="74"/>
      <c r="G371" s="74"/>
      <c r="H371" s="74"/>
      <c r="I371" s="74"/>
      <c r="J371" s="74"/>
      <c r="K371" s="74"/>
      <c r="L371" s="74"/>
      <c r="M371" s="74"/>
      <c r="N371" s="74"/>
    </row>
    <row r="372" spans="1:14" ht="19.5">
      <c r="A372" s="74"/>
      <c r="B372" s="74"/>
      <c r="C372" s="74"/>
      <c r="D372" s="74"/>
      <c r="E372" s="74"/>
      <c r="F372" s="74"/>
      <c r="G372" s="74"/>
      <c r="H372" s="74"/>
      <c r="I372" s="74"/>
      <c r="J372" s="74"/>
      <c r="K372" s="74"/>
      <c r="L372" s="74"/>
      <c r="M372" s="74"/>
      <c r="N372" s="74"/>
    </row>
    <row r="373" spans="1:14" ht="19.5">
      <c r="A373" s="74"/>
      <c r="B373" s="74"/>
      <c r="C373" s="74"/>
      <c r="D373" s="74"/>
      <c r="E373" s="74"/>
      <c r="F373" s="74"/>
      <c r="G373" s="74"/>
      <c r="H373" s="74"/>
      <c r="I373" s="74"/>
      <c r="J373" s="74"/>
      <c r="K373" s="74"/>
      <c r="L373" s="74"/>
      <c r="M373" s="74"/>
      <c r="N373" s="74"/>
    </row>
    <row r="374" spans="1:14" ht="19.5">
      <c r="A374" s="74"/>
      <c r="B374" s="74"/>
      <c r="C374" s="74"/>
      <c r="D374" s="74"/>
      <c r="E374" s="74"/>
      <c r="F374" s="74"/>
      <c r="G374" s="74"/>
      <c r="H374" s="74"/>
      <c r="I374" s="74"/>
      <c r="J374" s="74"/>
      <c r="K374" s="74"/>
      <c r="L374" s="74"/>
      <c r="M374" s="74"/>
      <c r="N374" s="74"/>
    </row>
    <row r="375" spans="1:14" ht="19.5">
      <c r="A375" s="74"/>
      <c r="B375" s="74"/>
      <c r="C375" s="74"/>
      <c r="D375" s="74"/>
      <c r="E375" s="74"/>
      <c r="F375" s="74"/>
      <c r="G375" s="74"/>
      <c r="H375" s="74"/>
      <c r="I375" s="74"/>
      <c r="J375" s="74"/>
      <c r="K375" s="74"/>
      <c r="L375" s="74"/>
      <c r="M375" s="74"/>
      <c r="N375" s="74"/>
    </row>
    <row r="376" spans="1:14" ht="19.5">
      <c r="A376" s="74"/>
      <c r="B376" s="74"/>
      <c r="C376" s="74"/>
      <c r="D376" s="74"/>
      <c r="E376" s="74"/>
      <c r="F376" s="74"/>
      <c r="G376" s="74"/>
      <c r="H376" s="74"/>
      <c r="I376" s="74"/>
      <c r="J376" s="74"/>
      <c r="K376" s="74"/>
      <c r="L376" s="74"/>
      <c r="M376" s="74"/>
      <c r="N376" s="74"/>
    </row>
    <row r="377" spans="1:14" ht="19.5">
      <c r="A377" s="74"/>
      <c r="B377" s="74"/>
      <c r="C377" s="74"/>
      <c r="D377" s="74"/>
      <c r="E377" s="74"/>
      <c r="F377" s="74"/>
      <c r="G377" s="74"/>
      <c r="H377" s="74"/>
      <c r="I377" s="74"/>
      <c r="J377" s="74"/>
      <c r="K377" s="74"/>
      <c r="L377" s="74"/>
      <c r="M377" s="74"/>
      <c r="N377" s="74"/>
    </row>
    <row r="378" spans="1:14" ht="19.5">
      <c r="A378" s="74"/>
      <c r="B378" s="74"/>
      <c r="C378" s="74"/>
      <c r="D378" s="74"/>
      <c r="E378" s="74"/>
      <c r="F378" s="74"/>
      <c r="G378" s="74"/>
      <c r="H378" s="74"/>
      <c r="I378" s="74"/>
      <c r="J378" s="74"/>
      <c r="K378" s="74"/>
      <c r="L378" s="74"/>
      <c r="M378" s="74"/>
      <c r="N378" s="74"/>
    </row>
    <row r="379" spans="1:14" ht="19.5">
      <c r="A379" s="74"/>
      <c r="B379" s="74"/>
      <c r="C379" s="74"/>
      <c r="D379" s="74"/>
      <c r="E379" s="74"/>
      <c r="F379" s="74"/>
      <c r="G379" s="74"/>
      <c r="H379" s="74"/>
      <c r="I379" s="74"/>
      <c r="J379" s="74"/>
      <c r="K379" s="74"/>
      <c r="L379" s="74"/>
      <c r="M379" s="74"/>
      <c r="N379" s="74"/>
    </row>
    <row r="380" spans="1:14" ht="19.5">
      <c r="A380" s="74"/>
      <c r="B380" s="74"/>
      <c r="C380" s="74"/>
      <c r="D380" s="74"/>
      <c r="E380" s="74"/>
      <c r="F380" s="74"/>
      <c r="G380" s="74"/>
      <c r="H380" s="74"/>
      <c r="I380" s="74"/>
      <c r="J380" s="74"/>
      <c r="K380" s="74"/>
      <c r="L380" s="74"/>
      <c r="M380" s="74"/>
      <c r="N380" s="74"/>
    </row>
    <row r="381" spans="1:14" ht="19.5">
      <c r="A381" s="74"/>
      <c r="B381" s="74"/>
      <c r="C381" s="74"/>
      <c r="D381" s="74"/>
      <c r="E381" s="74"/>
      <c r="F381" s="74"/>
      <c r="G381" s="74"/>
      <c r="H381" s="74"/>
      <c r="I381" s="74"/>
      <c r="J381" s="74"/>
      <c r="K381" s="74"/>
      <c r="L381" s="74"/>
      <c r="M381" s="74"/>
      <c r="N381" s="74"/>
    </row>
    <row r="382" spans="1:14" ht="19.5">
      <c r="A382" s="74"/>
      <c r="B382" s="74"/>
      <c r="C382" s="74"/>
      <c r="K382" s="74"/>
      <c r="L382" s="74"/>
      <c r="M382" s="74"/>
      <c r="N382" s="74"/>
    </row>
  </sheetData>
  <mergeCells count="35">
    <mergeCell ref="A47:G47"/>
    <mergeCell ref="J48:O48"/>
    <mergeCell ref="A46:C46"/>
    <mergeCell ref="E46:O46"/>
    <mergeCell ref="M39:O39"/>
    <mergeCell ref="D40:G40"/>
    <mergeCell ref="I40:L40"/>
    <mergeCell ref="M40:N40"/>
    <mergeCell ref="D14:G14"/>
    <mergeCell ref="I14:L14"/>
    <mergeCell ref="M17:N17"/>
    <mergeCell ref="D38:G38"/>
    <mergeCell ref="I38:L38"/>
    <mergeCell ref="D12:G12"/>
    <mergeCell ref="I12:L12"/>
    <mergeCell ref="D13:G13"/>
    <mergeCell ref="I13:L13"/>
    <mergeCell ref="A10:C10"/>
    <mergeCell ref="D10:G10"/>
    <mergeCell ref="I10:L10"/>
    <mergeCell ref="M10:O10"/>
    <mergeCell ref="A9:C9"/>
    <mergeCell ref="M9:O9"/>
    <mergeCell ref="A1:C8"/>
    <mergeCell ref="D1:L1"/>
    <mergeCell ref="M1:O4"/>
    <mergeCell ref="D2:L2"/>
    <mergeCell ref="D3:L3"/>
    <mergeCell ref="D4:G4"/>
    <mergeCell ref="I4:L4"/>
    <mergeCell ref="D5:G5"/>
    <mergeCell ref="I5:L5"/>
    <mergeCell ref="M5:O8"/>
    <mergeCell ref="D6:G6"/>
    <mergeCell ref="I6:L6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2005-04-25T11:44:49Z</cp:lastPrinted>
  <dcterms:created xsi:type="dcterms:W3CDTF">2004-05-24T13:40:06Z</dcterms:created>
  <dcterms:modified xsi:type="dcterms:W3CDTF">2005-04-26T09:51:09Z</dcterms:modified>
  <cp:category/>
  <cp:version/>
  <cp:contentType/>
  <cp:contentStatus/>
</cp:coreProperties>
</file>