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Mrt 03" sheetId="1" r:id="rId1"/>
  </sheets>
  <definedNames/>
  <calcPr fullCalcOnLoad="1"/>
</workbook>
</file>

<file path=xl/sharedStrings.xml><?xml version="1.0" encoding="utf-8"?>
<sst xmlns="http://schemas.openxmlformats.org/spreadsheetml/2006/main" count="158" uniqueCount="118">
  <si>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</si>
  <si>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</si>
  <si>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</si>
  <si>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</si>
  <si>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</si>
  <si>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</si>
  <si>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</si>
  <si>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</si>
  <si>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</si>
  <si>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</si>
  <si>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</si>
  <si>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</si>
  <si>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</si>
  <si>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</si>
  <si>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</si>
  <si>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</si>
  <si>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</si>
  <si>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</si>
  <si>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</si>
  <si>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</si>
  <si>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</si>
  <si>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</si>
  <si>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</si>
  <si>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</si>
  <si>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</si>
  <si>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</si>
  <si>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</si>
  <si>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</si>
  <si>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</si>
  <si>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</si>
  <si>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</si>
  <si>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</si>
  <si>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</si>
  <si>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</si>
  <si>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</si>
  <si>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</si>
  <si>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</si>
  <si>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</si>
  <si>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</si>
  <si>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</si>
  <si>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</si>
  <si>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</si>
  <si>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</si>
  <si>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</si>
  <si>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</si>
  <si>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</si>
  <si>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</si>
  <si>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</si>
  <si>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</si>
  <si>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</si>
  <si>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</si>
  <si>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</si>
  <si>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</si>
  <si>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</si>
  <si>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</si>
  <si>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</si>
  <si>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</si>
  <si>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</si>
  <si>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</si>
  <si>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</si>
  <si>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</si>
  <si>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</si>
  <si>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</si>
  <si>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</si>
  <si>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</si>
  <si>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</si>
  <si>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</si>
  <si>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</si>
  <si>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</si>
  <si>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</si>
  <si>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</si>
  <si>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</si>
  <si>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</si>
  <si>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</si>
  <si>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</si>
  <si>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</si>
  <si>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</si>
  <si>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</si>
  <si>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</si>
  <si>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</si>
  <si>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</si>
  <si>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</si>
  <si>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</si>
  <si>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</si>
  <si>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</si>
  <si>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</si>
  <si>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</si>
  <si>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Feb 2003</t>
  </si>
  <si>
    <t>1 Feb 2003</t>
  </si>
  <si>
    <t>28 Feb 2003</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</si>
  <si>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</si>
  <si>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</si>
  <si>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</si>
  <si>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</si>
  <si>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</si>
  <si>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</si>
  <si>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</si>
  <si>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</si>
  <si>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</si>
  <si>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</si>
  <si>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</si>
  <si>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</si>
  <si>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</si>
  <si>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</si>
  <si>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 xml:space="preserve">SMI-042003  </t>
  </si>
  <si>
    <t>30/04/2003</t>
  </si>
  <si>
    <t>Oct/Okt 2002 - Mar/Mrt 2003</t>
  </si>
  <si>
    <t>Oct/Okt 2001 - Mar/Mrt 2002</t>
  </si>
  <si>
    <t>Prog. Oct/Okt 2001 - Mar/Mrt 2002</t>
  </si>
  <si>
    <t>Prog. Oct/Okt 2002 - Mar/Mrt 2003</t>
  </si>
  <si>
    <t>Mar/Mrt 2003</t>
  </si>
  <si>
    <t>1 Mar/Mrt 2003</t>
  </si>
  <si>
    <t>176 816</t>
  </si>
  <si>
    <t>31 Mar/ Mrt 2003</t>
  </si>
  <si>
    <t>31 Mar/Mrt 2002</t>
  </si>
  <si>
    <t>(9)</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</si>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</sst>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sz val="14"/>
      <color indexed="8"/>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 xfId="0" applyNumberFormat="1" applyFont="1" applyFill="1" applyBorder="1" applyAlignment="1" quotePrefix="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59</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A40">
      <selection activeCell="B68" sqref="B68:C68"/>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104</v>
      </c>
      <c r="B1" s="1"/>
      <c r="C1" s="1"/>
      <c r="D1" s="224" t="s">
        <v>27</v>
      </c>
      <c r="E1" s="224"/>
      <c r="F1" s="224"/>
      <c r="G1" s="224"/>
      <c r="H1" s="224"/>
      <c r="I1" s="224"/>
      <c r="J1" s="224"/>
      <c r="K1" s="224"/>
      <c r="L1" s="224"/>
      <c r="M1" s="224"/>
      <c r="N1" s="224"/>
      <c r="O1" s="224"/>
      <c r="P1" s="224"/>
      <c r="Q1" s="2"/>
      <c r="R1" s="2"/>
      <c r="S1" s="173" t="s">
        <v>105</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4" t="s">
        <v>79</v>
      </c>
      <c r="B2" s="224"/>
      <c r="C2" s="224"/>
      <c r="D2" s="224"/>
      <c r="E2" s="224"/>
      <c r="F2" s="224"/>
      <c r="G2" s="224"/>
      <c r="H2" s="224"/>
      <c r="I2" s="224"/>
      <c r="J2" s="224"/>
      <c r="K2" s="224"/>
      <c r="L2" s="224"/>
      <c r="M2" s="224"/>
      <c r="N2" s="224"/>
      <c r="O2" s="224"/>
      <c r="P2" s="224"/>
      <c r="Q2" s="224"/>
      <c r="R2" s="224"/>
      <c r="S2" s="22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5" t="s">
        <v>77</v>
      </c>
      <c r="B3" s="225"/>
      <c r="C3" s="225"/>
      <c r="D3" s="225"/>
      <c r="E3" s="225"/>
      <c r="F3" s="225"/>
      <c r="G3" s="225"/>
      <c r="H3" s="225"/>
      <c r="I3" s="225"/>
      <c r="J3" s="225"/>
      <c r="K3" s="225"/>
      <c r="L3" s="225"/>
      <c r="M3" s="225"/>
      <c r="N3" s="225"/>
      <c r="O3" s="225"/>
      <c r="P3" s="225"/>
      <c r="Q3" s="225"/>
      <c r="R3" s="225"/>
      <c r="S3" s="22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13" t="s">
        <v>87</v>
      </c>
      <c r="E4" s="214"/>
      <c r="F4" s="215"/>
      <c r="G4" s="219" t="s">
        <v>110</v>
      </c>
      <c r="H4" s="214"/>
      <c r="I4" s="215"/>
      <c r="J4" s="230" t="s">
        <v>0</v>
      </c>
      <c r="K4" s="231"/>
      <c r="L4" s="231"/>
      <c r="M4" s="7"/>
      <c r="N4" s="230" t="s">
        <v>0</v>
      </c>
      <c r="O4" s="231"/>
      <c r="P4" s="232"/>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6"/>
      <c r="E5" s="217"/>
      <c r="F5" s="218"/>
      <c r="G5" s="216" t="s">
        <v>28</v>
      </c>
      <c r="H5" s="217"/>
      <c r="I5" s="218"/>
      <c r="J5" s="216" t="s">
        <v>106</v>
      </c>
      <c r="K5" s="217"/>
      <c r="L5" s="217"/>
      <c r="M5" s="14" t="s">
        <v>1</v>
      </c>
      <c r="N5" s="216" t="s">
        <v>107</v>
      </c>
      <c r="O5" s="217"/>
      <c r="P5" s="218"/>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63</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0" t="s">
        <v>88</v>
      </c>
      <c r="E9" s="221"/>
      <c r="F9" s="222"/>
      <c r="G9" s="220" t="s">
        <v>111</v>
      </c>
      <c r="H9" s="221"/>
      <c r="I9" s="222"/>
      <c r="J9" s="227" t="s">
        <v>78</v>
      </c>
      <c r="K9" s="228"/>
      <c r="L9" s="228"/>
      <c r="M9" s="35"/>
      <c r="N9" s="227" t="s">
        <v>39</v>
      </c>
      <c r="O9" s="228"/>
      <c r="P9" s="229"/>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212.6</v>
      </c>
      <c r="E10" s="40">
        <v>10.8</v>
      </c>
      <c r="F10" s="41">
        <f>SUM(D10:E10)</f>
        <v>223.4</v>
      </c>
      <c r="G10" s="40">
        <v>191.8</v>
      </c>
      <c r="H10" s="40">
        <v>9.3</v>
      </c>
      <c r="I10" s="41">
        <f>SUM(G10:H10)</f>
        <v>201.10000000000002</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0"/>
      <c r="E11" s="210"/>
      <c r="F11" s="210"/>
      <c r="G11" s="171"/>
      <c r="H11" s="171"/>
      <c r="I11" s="171"/>
      <c r="J11" s="226" t="s">
        <v>109</v>
      </c>
      <c r="K11" s="226"/>
      <c r="L11" s="226"/>
      <c r="M11" s="45"/>
      <c r="N11" s="217" t="s">
        <v>108</v>
      </c>
      <c r="O11" s="217"/>
      <c r="P11" s="217"/>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1.2</v>
      </c>
      <c r="E12" s="50">
        <f>SUM(E13:E14)</f>
        <v>0</v>
      </c>
      <c r="F12" s="51">
        <f>SUM(D12:E12)</f>
        <v>1.2</v>
      </c>
      <c r="G12" s="49">
        <f>SUM(G13:G14)</f>
        <v>26</v>
      </c>
      <c r="H12" s="50">
        <f>SUM(H13:H14)</f>
        <v>0</v>
      </c>
      <c r="I12" s="51">
        <f>SUM(G12:H12)</f>
        <v>26</v>
      </c>
      <c r="J12" s="39">
        <f>J13+J14</f>
        <v>284.5</v>
      </c>
      <c r="K12" s="52">
        <f>K13+K14</f>
        <v>13.3</v>
      </c>
      <c r="L12" s="41">
        <f>SUM(J12:K12)</f>
        <v>297.8</v>
      </c>
      <c r="M12" s="151" t="s">
        <v>22</v>
      </c>
      <c r="N12" s="39">
        <f>N13+N14</f>
        <v>190.7</v>
      </c>
      <c r="O12" s="52">
        <f>O13+O14</f>
        <v>25.6</v>
      </c>
      <c r="P12" s="41">
        <f>SUM(N12:O12)</f>
        <v>216.29999999999998</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64</v>
      </c>
      <c r="C13" s="56"/>
      <c r="D13" s="57">
        <v>1.2</v>
      </c>
      <c r="E13" s="58">
        <v>0</v>
      </c>
      <c r="F13" s="54">
        <f>SUM(D13:E13)</f>
        <v>1.2</v>
      </c>
      <c r="G13" s="57">
        <v>0</v>
      </c>
      <c r="H13" s="58">
        <v>0</v>
      </c>
      <c r="I13" s="54">
        <f>SUM(G13:H13)</f>
        <v>0</v>
      </c>
      <c r="J13" s="57">
        <v>163.5</v>
      </c>
      <c r="K13" s="58">
        <v>13.3</v>
      </c>
      <c r="L13" s="54">
        <f>SUM(J13:K13)</f>
        <v>176.8</v>
      </c>
      <c r="M13" s="98">
        <f>ROUND((L13-P13)/(P13)*(100),2)</f>
        <v>35.9</v>
      </c>
      <c r="N13" s="57">
        <v>104.5</v>
      </c>
      <c r="O13" s="58">
        <v>25.6</v>
      </c>
      <c r="P13" s="54">
        <f>SUM(N13:O13)</f>
        <v>130.1</v>
      </c>
      <c r="Q13" s="59"/>
      <c r="R13" s="60" t="s">
        <v>65</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0</v>
      </c>
      <c r="E14" s="64">
        <v>0</v>
      </c>
      <c r="F14" s="65">
        <f>SUM(D14:E14)</f>
        <v>0</v>
      </c>
      <c r="G14" s="63">
        <v>26</v>
      </c>
      <c r="H14" s="64">
        <v>0</v>
      </c>
      <c r="I14" s="65">
        <f>SUM(G14:H14)</f>
        <v>26</v>
      </c>
      <c r="J14" s="63">
        <v>121</v>
      </c>
      <c r="K14" s="66">
        <v>0</v>
      </c>
      <c r="L14" s="65">
        <f>SUM(J14:K14)</f>
        <v>121</v>
      </c>
      <c r="M14" s="67" t="s">
        <v>22</v>
      </c>
      <c r="N14" s="63">
        <v>86.2</v>
      </c>
      <c r="O14" s="66">
        <v>0</v>
      </c>
      <c r="P14" s="65">
        <f>SUM(N14:O14)</f>
        <v>86.2</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22.3</v>
      </c>
      <c r="E16" s="50">
        <f>SUM(E18:E22)</f>
        <v>1.2000000000000002</v>
      </c>
      <c r="F16" s="42">
        <f>SUM(D16:E16)</f>
        <v>23.5</v>
      </c>
      <c r="G16" s="39">
        <f>SUM(G18:G22)</f>
        <v>26.4</v>
      </c>
      <c r="H16" s="50">
        <f>SUM(H18:H22)</f>
        <v>1.0999999999999999</v>
      </c>
      <c r="I16" s="42">
        <f>SUM(G16:H16)</f>
        <v>27.5</v>
      </c>
      <c r="J16" s="39">
        <f>SUM(J18:J22)</f>
        <v>138.5</v>
      </c>
      <c r="K16" s="50">
        <f>SUM(K18:K22)</f>
        <v>9</v>
      </c>
      <c r="L16" s="42">
        <f>SUM(J16:K16)</f>
        <v>147.5</v>
      </c>
      <c r="M16" s="167">
        <f aca="true" t="shared" si="0" ref="M16:M22">ROUND((L16-P16)/(P16)*(100),2)</f>
        <v>3.58</v>
      </c>
      <c r="N16" s="39">
        <f>SUM(N18:N22)</f>
        <v>124</v>
      </c>
      <c r="O16" s="50">
        <f>SUM(O18:O22)</f>
        <v>18.400000000000002</v>
      </c>
      <c r="P16" s="42">
        <f>SUM(N16:O16)</f>
        <v>142.4</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20.4</v>
      </c>
      <c r="E17" s="58">
        <f>SUM(E18:E19)</f>
        <v>0.8</v>
      </c>
      <c r="F17" s="51">
        <f>SUM(D17:E17)</f>
        <v>21.2</v>
      </c>
      <c r="G17" s="57">
        <f>SUM(G18:G19)</f>
        <v>25.9</v>
      </c>
      <c r="H17" s="58">
        <f>SUM(H18:H19)</f>
        <v>0.6</v>
      </c>
      <c r="I17" s="51">
        <f>SUM(G17:H17)</f>
        <v>26.5</v>
      </c>
      <c r="J17" s="57">
        <f>SUM(J18:J19)</f>
        <v>134.3</v>
      </c>
      <c r="K17" s="58">
        <f>SUM(K18:K19)</f>
        <v>7.1</v>
      </c>
      <c r="L17" s="51">
        <f>SUM(J17:K17)</f>
        <v>141.4</v>
      </c>
      <c r="M17" s="169">
        <f t="shared" si="0"/>
        <v>3.44</v>
      </c>
      <c r="N17" s="57">
        <f>SUM(N18:N19)</f>
        <v>122.2</v>
      </c>
      <c r="O17" s="58">
        <f>SUM(O18:O19)</f>
        <v>14.5</v>
      </c>
      <c r="P17" s="51">
        <f>SUM(N17:O17)</f>
        <v>136.7</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20.4</v>
      </c>
      <c r="E18" s="81">
        <v>0</v>
      </c>
      <c r="F18" s="82">
        <f>SUM(D18:E18)</f>
        <v>20.4</v>
      </c>
      <c r="G18" s="80">
        <v>25.9</v>
      </c>
      <c r="H18" s="81">
        <v>0</v>
      </c>
      <c r="I18" s="82">
        <f>SUM(G18:H18)</f>
        <v>25.9</v>
      </c>
      <c r="J18" s="80">
        <v>134.3</v>
      </c>
      <c r="K18" s="81">
        <v>0</v>
      </c>
      <c r="L18" s="82">
        <f>SUM(J18:K18)</f>
        <v>134.3</v>
      </c>
      <c r="M18" s="98">
        <f t="shared" si="0"/>
        <v>9.9</v>
      </c>
      <c r="N18" s="80">
        <v>122.2</v>
      </c>
      <c r="O18" s="81">
        <v>0</v>
      </c>
      <c r="P18" s="82">
        <f>SUM(N18:O18)</f>
        <v>122.2</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0.8</v>
      </c>
      <c r="F19" s="88">
        <f>E19+D19</f>
        <v>0.8</v>
      </c>
      <c r="G19" s="86">
        <v>0</v>
      </c>
      <c r="H19" s="87">
        <v>0.6</v>
      </c>
      <c r="I19" s="88">
        <f>H19+G19</f>
        <v>0.6</v>
      </c>
      <c r="J19" s="86">
        <v>0</v>
      </c>
      <c r="K19" s="87">
        <v>7.1</v>
      </c>
      <c r="L19" s="88">
        <f>K19+J19</f>
        <v>7.1</v>
      </c>
      <c r="M19" s="166">
        <f t="shared" si="0"/>
        <v>-51.03</v>
      </c>
      <c r="N19" s="86">
        <v>0</v>
      </c>
      <c r="O19" s="87">
        <v>14.5</v>
      </c>
      <c r="P19" s="88">
        <f>O19+N19</f>
        <v>14.5</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0.3</v>
      </c>
      <c r="E20" s="94">
        <v>0.3</v>
      </c>
      <c r="F20" s="95">
        <f>SUM(D20:E20)</f>
        <v>0.6</v>
      </c>
      <c r="G20" s="93">
        <v>0.5</v>
      </c>
      <c r="H20" s="94">
        <v>0.3</v>
      </c>
      <c r="I20" s="95">
        <f>SUM(G20:H20)</f>
        <v>0.8</v>
      </c>
      <c r="J20" s="93">
        <v>2.5</v>
      </c>
      <c r="K20" s="94">
        <v>0.9</v>
      </c>
      <c r="L20" s="97">
        <f>SUM(J20:K20)</f>
        <v>3.4</v>
      </c>
      <c r="M20" s="96">
        <f t="shared" si="0"/>
        <v>36</v>
      </c>
      <c r="N20" s="93">
        <v>0.5</v>
      </c>
      <c r="O20" s="94">
        <v>2</v>
      </c>
      <c r="P20" s="95">
        <f>SUM(N20:O20)</f>
        <v>2.5</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0.1</v>
      </c>
      <c r="F21" s="95">
        <f>SUM(D21:E21)</f>
        <v>0.1</v>
      </c>
      <c r="G21" s="93">
        <v>0</v>
      </c>
      <c r="H21" s="94">
        <v>0.2</v>
      </c>
      <c r="I21" s="97">
        <f>SUM(G21:H21)</f>
        <v>0.2</v>
      </c>
      <c r="J21" s="93">
        <v>0.1</v>
      </c>
      <c r="K21" s="94">
        <v>0.8</v>
      </c>
      <c r="L21" s="97">
        <f>SUM(J21:K21)</f>
        <v>0.9</v>
      </c>
      <c r="M21" s="98">
        <f t="shared" si="0"/>
        <v>-52.63</v>
      </c>
      <c r="N21" s="93">
        <v>0.1</v>
      </c>
      <c r="O21" s="94">
        <v>1.8</v>
      </c>
      <c r="P21" s="97">
        <f>SUM(N21:O21)</f>
        <v>1.9000000000000001</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1.6</v>
      </c>
      <c r="E22" s="64">
        <v>0</v>
      </c>
      <c r="F22" s="102">
        <f>SUM(D22:E22)</f>
        <v>1.6</v>
      </c>
      <c r="G22" s="63">
        <v>0</v>
      </c>
      <c r="H22" s="64">
        <v>0</v>
      </c>
      <c r="I22" s="102">
        <f>SUM(G22:H22)</f>
        <v>0</v>
      </c>
      <c r="J22" s="63">
        <v>1.6</v>
      </c>
      <c r="K22" s="64">
        <v>0.2</v>
      </c>
      <c r="L22" s="102">
        <f>SUM(J22:K22)</f>
        <v>1.8</v>
      </c>
      <c r="M22" s="172">
        <f t="shared" si="0"/>
        <v>38.46</v>
      </c>
      <c r="N22" s="63">
        <v>1.2</v>
      </c>
      <c r="O22" s="64">
        <v>0.1</v>
      </c>
      <c r="P22" s="102">
        <f>SUM(N22:O22)</f>
        <v>1.3</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74</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66</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68</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67</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69</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-0.3</v>
      </c>
      <c r="E33" s="50">
        <f t="shared" si="5"/>
        <v>0.3</v>
      </c>
      <c r="F33" s="42">
        <f t="shared" si="5"/>
        <v>0</v>
      </c>
      <c r="G33" s="140">
        <f>SUM(G34:G35)</f>
        <v>-0.9</v>
      </c>
      <c r="H33" s="50">
        <f t="shared" si="5"/>
        <v>0</v>
      </c>
      <c r="I33" s="42">
        <f t="shared" si="5"/>
        <v>-0.9</v>
      </c>
      <c r="J33" s="50">
        <f t="shared" si="5"/>
        <v>-3.8</v>
      </c>
      <c r="K33" s="50">
        <f t="shared" si="5"/>
        <v>0</v>
      </c>
      <c r="L33" s="41">
        <f t="shared" si="5"/>
        <v>-3.8</v>
      </c>
      <c r="M33" s="151" t="s">
        <v>22</v>
      </c>
      <c r="N33" s="40">
        <f t="shared" si="5"/>
        <v>6.8</v>
      </c>
      <c r="O33" s="50">
        <f t="shared" si="5"/>
        <v>-7.4</v>
      </c>
      <c r="P33" s="41">
        <f t="shared" si="5"/>
        <v>-0.6000000000000003</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-0.5</v>
      </c>
      <c r="E34" s="94">
        <v>0.3</v>
      </c>
      <c r="F34" s="95">
        <f>SUM(D34:E34)</f>
        <v>-0.2</v>
      </c>
      <c r="G34" s="93">
        <v>-0.5</v>
      </c>
      <c r="H34" s="94">
        <v>0.1</v>
      </c>
      <c r="I34" s="95">
        <f>SUM(G34:H34)</f>
        <v>-0.4</v>
      </c>
      <c r="J34" s="93">
        <v>-3</v>
      </c>
      <c r="K34" s="94">
        <v>0.2</v>
      </c>
      <c r="L34" s="54">
        <f>SUM(J34:K34)</f>
        <v>-2.8</v>
      </c>
      <c r="M34" s="170" t="s">
        <v>22</v>
      </c>
      <c r="N34" s="93">
        <v>-0.2</v>
      </c>
      <c r="O34" s="94">
        <v>0.5</v>
      </c>
      <c r="P34" s="54">
        <f>SUM(N34:O34)</f>
        <v>0.3</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81</v>
      </c>
      <c r="C35" s="142"/>
      <c r="D35" s="93">
        <v>0.2</v>
      </c>
      <c r="E35" s="94">
        <v>0</v>
      </c>
      <c r="F35" s="102">
        <f>SUM(D35:E35)</f>
        <v>0.2</v>
      </c>
      <c r="G35" s="93">
        <v>-0.4</v>
      </c>
      <c r="H35" s="94">
        <v>-0.1</v>
      </c>
      <c r="I35" s="95">
        <f>SUM(G35:H35)</f>
        <v>-0.5</v>
      </c>
      <c r="J35" s="63">
        <v>-0.8</v>
      </c>
      <c r="K35" s="66">
        <v>-0.2</v>
      </c>
      <c r="L35" s="65">
        <f>SUM(J35:K35)</f>
        <v>-1</v>
      </c>
      <c r="M35" s="136" t="s">
        <v>22</v>
      </c>
      <c r="N35" s="63">
        <v>7</v>
      </c>
      <c r="O35" s="66">
        <v>-7.9</v>
      </c>
      <c r="P35" s="65">
        <f>SUM(N35:O35)</f>
        <v>-0.9000000000000004</v>
      </c>
      <c r="Q35" s="68"/>
      <c r="R35" s="69" t="s">
        <v>82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3" t="s">
        <v>89</v>
      </c>
      <c r="E36" s="221"/>
      <c r="F36" s="221"/>
      <c r="G36" s="221" t="s">
        <v>113</v>
      </c>
      <c r="H36" s="221"/>
      <c r="I36" s="221"/>
      <c r="J36" s="223" t="s">
        <v>113</v>
      </c>
      <c r="K36" s="221"/>
      <c r="L36" s="221"/>
      <c r="M36" s="221"/>
      <c r="N36" s="221" t="s">
        <v>114</v>
      </c>
      <c r="O36" s="221"/>
      <c r="P36" s="221"/>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140">
        <f>D10+D12-D16-D24-D33</f>
        <v>191.79999999999998</v>
      </c>
      <c r="E37" s="50">
        <f>+E10+E12-E16-E26-E33</f>
        <v>9.3</v>
      </c>
      <c r="F37" s="42">
        <f>SUM(D37:E37)</f>
        <v>201.1</v>
      </c>
      <c r="G37" s="140">
        <f>G10+G12-G16-G24-G33</f>
        <v>192.3</v>
      </c>
      <c r="H37" s="50">
        <f>+H10+H12-H16-H26-H33</f>
        <v>8.200000000000001</v>
      </c>
      <c r="I37" s="42">
        <f>SUM(G37:H37)</f>
        <v>200.5</v>
      </c>
      <c r="J37" s="140">
        <f>J10+J12-J16-J24-J33</f>
        <v>192.3</v>
      </c>
      <c r="K37" s="50">
        <f>+K10+K12-K16-K26-K33</f>
        <v>8.2</v>
      </c>
      <c r="L37" s="42">
        <f>SUM(J37:K37)</f>
        <v>200.5</v>
      </c>
      <c r="M37" s="167">
        <f>ROUND((L37-P37)/(P37)*(100),2)</f>
        <v>59.76</v>
      </c>
      <c r="N37" s="140">
        <f>N10+N12-N16-N24-N33</f>
        <v>109.79999999999998</v>
      </c>
      <c r="O37" s="50">
        <f>+O10+O12-O16-O26-O33</f>
        <v>15.700000000000001</v>
      </c>
      <c r="P37" s="42">
        <f>SUM(N37:O37)</f>
        <v>125.49999999999999</v>
      </c>
      <c r="Q37" s="145"/>
      <c r="R37" s="145"/>
      <c r="S37" s="146" t="s">
        <v>70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10"/>
      <c r="K38" s="210"/>
      <c r="L38" s="210"/>
      <c r="M38" s="45"/>
      <c r="N38" s="211"/>
      <c r="O38" s="211"/>
      <c r="P38" s="211"/>
      <c r="Q38" s="212"/>
      <c r="R38" s="212"/>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80</v>
      </c>
      <c r="B39" s="38"/>
      <c r="C39" s="38"/>
      <c r="D39" s="140">
        <f aca="true" t="shared" si="6" ref="D39:L39">SUM(D40:D41)</f>
        <v>191.8</v>
      </c>
      <c r="E39" s="50">
        <f t="shared" si="6"/>
        <v>9.3</v>
      </c>
      <c r="F39" s="40">
        <f t="shared" si="6"/>
        <v>201.1</v>
      </c>
      <c r="G39" s="140">
        <f t="shared" si="6"/>
        <v>192.3</v>
      </c>
      <c r="H39" s="50">
        <f t="shared" si="6"/>
        <v>8.2</v>
      </c>
      <c r="I39" s="40">
        <f t="shared" si="6"/>
        <v>200.5</v>
      </c>
      <c r="J39" s="140">
        <f t="shared" si="6"/>
        <v>192.3</v>
      </c>
      <c r="K39" s="50">
        <f t="shared" si="6"/>
        <v>8.2</v>
      </c>
      <c r="L39" s="41">
        <f t="shared" si="6"/>
        <v>200.5</v>
      </c>
      <c r="M39" s="167">
        <f>ROUND((L39-P39)/(P39)*(100),2)</f>
        <v>59.76</v>
      </c>
      <c r="N39" s="140">
        <f>SUM(N40:N41)</f>
        <v>109.8</v>
      </c>
      <c r="O39" s="50">
        <f>SUM(O40:O41)</f>
        <v>15.7</v>
      </c>
      <c r="P39" s="41">
        <f>SUM(N39:O39)</f>
        <v>125.5</v>
      </c>
      <c r="Q39" s="43"/>
      <c r="R39" s="43"/>
      <c r="S39" s="44" t="s">
        <v>83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154.1</v>
      </c>
      <c r="E40" s="94">
        <v>8.4</v>
      </c>
      <c r="F40" s="95">
        <f>SUM(D40:E40)</f>
        <v>162.5</v>
      </c>
      <c r="G40" s="94">
        <v>145.4</v>
      </c>
      <c r="H40" s="94">
        <v>7.7</v>
      </c>
      <c r="I40" s="95">
        <f>SUM(G40:H40)</f>
        <v>153.1</v>
      </c>
      <c r="J40" s="94">
        <v>145.4</v>
      </c>
      <c r="K40" s="94">
        <v>7.7</v>
      </c>
      <c r="L40" s="54">
        <f>SUM(J40:K40)</f>
        <v>153.1</v>
      </c>
      <c r="M40" s="168">
        <f>ROUND((L40-P40)/(P40)*(100),2)</f>
        <v>74.97</v>
      </c>
      <c r="N40" s="94">
        <v>75.1</v>
      </c>
      <c r="O40" s="94">
        <v>12.4</v>
      </c>
      <c r="P40" s="54">
        <f>SUM(N40:O40)</f>
        <v>87.5</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37.7</v>
      </c>
      <c r="E41" s="64">
        <v>0.9</v>
      </c>
      <c r="F41" s="65">
        <f>SUM(D41:E41)</f>
        <v>38.6</v>
      </c>
      <c r="G41" s="64">
        <v>46.9</v>
      </c>
      <c r="H41" s="64">
        <v>0.5</v>
      </c>
      <c r="I41" s="65">
        <f>SUM(G41:H41)</f>
        <v>47.4</v>
      </c>
      <c r="J41" s="64">
        <v>46.9</v>
      </c>
      <c r="K41" s="64">
        <v>0.5</v>
      </c>
      <c r="L41" s="65">
        <f>SUM(J41:K41)</f>
        <v>47.4</v>
      </c>
      <c r="M41" s="172">
        <f>ROUND((L41-P41)/(P41)*(100),2)</f>
        <v>24.74</v>
      </c>
      <c r="N41" s="63">
        <v>34.7</v>
      </c>
      <c r="O41" s="64">
        <v>3.3</v>
      </c>
      <c r="P41" s="65">
        <f>SUM(N41:O41)</f>
        <v>38</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62</v>
      </c>
      <c r="B43" s="150"/>
      <c r="C43" s="150"/>
      <c r="D43" s="39">
        <v>4.6</v>
      </c>
      <c r="E43" s="50">
        <v>0</v>
      </c>
      <c r="F43" s="41">
        <f>SUM(D43:E43)</f>
        <v>4.6</v>
      </c>
      <c r="G43" s="39">
        <v>4.8</v>
      </c>
      <c r="H43" s="50">
        <v>0</v>
      </c>
      <c r="I43" s="41">
        <f>SUM(G43:H43)</f>
        <v>4.8</v>
      </c>
      <c r="J43" s="39">
        <v>32.2</v>
      </c>
      <c r="K43" s="50">
        <v>0</v>
      </c>
      <c r="L43" s="41">
        <f>SUM(J43:K43)</f>
        <v>32.2</v>
      </c>
      <c r="M43" s="151" t="s">
        <v>22</v>
      </c>
      <c r="N43" s="39">
        <v>15.7</v>
      </c>
      <c r="O43" s="50">
        <v>0</v>
      </c>
      <c r="P43" s="41">
        <f>SUM(N43:O43)</f>
        <v>15.7</v>
      </c>
      <c r="Q43" s="152"/>
      <c r="R43" s="152"/>
      <c r="S43" s="153" t="s">
        <v>61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90</v>
      </c>
      <c r="B45" s="176"/>
      <c r="C45" s="176"/>
      <c r="D45" s="177"/>
      <c r="E45" s="178"/>
      <c r="F45" s="179"/>
      <c r="G45" s="177"/>
      <c r="H45" s="178"/>
      <c r="I45" s="179"/>
      <c r="J45" s="177"/>
      <c r="K45" s="178"/>
      <c r="L45" s="179"/>
      <c r="M45" s="180"/>
      <c r="N45" s="177"/>
      <c r="O45" s="178"/>
      <c r="P45" s="179"/>
      <c r="Q45" s="181"/>
      <c r="R45" s="181"/>
      <c r="S45" s="182" t="s">
        <v>91</v>
      </c>
    </row>
    <row r="46" spans="1:19" s="11" customFormat="1" ht="21" customHeight="1">
      <c r="A46" s="139" t="s">
        <v>92</v>
      </c>
      <c r="B46" s="92"/>
      <c r="C46" s="92"/>
      <c r="D46" s="183"/>
      <c r="E46" s="184"/>
      <c r="F46" s="185"/>
      <c r="G46" s="183"/>
      <c r="H46" s="184"/>
      <c r="I46" s="185"/>
      <c r="J46" s="183"/>
      <c r="K46" s="184"/>
      <c r="L46" s="185"/>
      <c r="M46" s="186"/>
      <c r="N46" s="183"/>
      <c r="O46" s="184"/>
      <c r="P46" s="185"/>
      <c r="Q46" s="78"/>
      <c r="R46" s="78"/>
      <c r="S46" s="44" t="s">
        <v>93</v>
      </c>
    </row>
    <row r="47" spans="1:19" s="11" customFormat="1" ht="21" customHeight="1">
      <c r="A47" s="187"/>
      <c r="B47" s="92" t="s">
        <v>94</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95</v>
      </c>
      <c r="S47" s="47"/>
    </row>
    <row r="48" spans="1:19" s="11" customFormat="1" ht="21" customHeight="1">
      <c r="A48" s="187"/>
      <c r="B48" s="92" t="s">
        <v>96</v>
      </c>
      <c r="C48" s="92"/>
      <c r="D48" s="188">
        <v>0</v>
      </c>
      <c r="E48" s="189">
        <v>0</v>
      </c>
      <c r="F48" s="190">
        <v>0</v>
      </c>
      <c r="G48" s="188">
        <v>16.4</v>
      </c>
      <c r="H48" s="189">
        <v>0</v>
      </c>
      <c r="I48" s="190">
        <f>SUM(G48:H48)</f>
        <v>16.4</v>
      </c>
      <c r="J48" s="188">
        <v>16.4</v>
      </c>
      <c r="K48" s="189">
        <v>0</v>
      </c>
      <c r="L48" s="190">
        <f>SUM(J48:K48)</f>
        <v>16.4</v>
      </c>
      <c r="M48" s="191" t="s">
        <v>22</v>
      </c>
      <c r="N48" s="188">
        <v>0</v>
      </c>
      <c r="O48" s="189">
        <v>0</v>
      </c>
      <c r="P48" s="192">
        <f>SUM(N48:O48)</f>
        <v>0</v>
      </c>
      <c r="Q48" s="78"/>
      <c r="R48" s="46" t="s">
        <v>97</v>
      </c>
      <c r="S48" s="47"/>
    </row>
    <row r="49" spans="1:19" s="11" customFormat="1" ht="21" customHeight="1">
      <c r="A49" s="187"/>
      <c r="B49" s="92" t="s">
        <v>98</v>
      </c>
      <c r="C49" s="92"/>
      <c r="D49" s="188">
        <v>0</v>
      </c>
      <c r="E49" s="189">
        <v>0</v>
      </c>
      <c r="F49" s="190">
        <v>0</v>
      </c>
      <c r="G49" s="188">
        <v>0</v>
      </c>
      <c r="H49" s="189">
        <v>0</v>
      </c>
      <c r="I49" s="190">
        <f>SUM(G49:H49)</f>
        <v>0</v>
      </c>
      <c r="J49" s="188">
        <v>0</v>
      </c>
      <c r="K49" s="189">
        <v>0</v>
      </c>
      <c r="L49" s="190">
        <f>SUM(J49:K49)</f>
        <v>0</v>
      </c>
      <c r="M49" s="191" t="s">
        <v>22</v>
      </c>
      <c r="N49" s="188">
        <v>0</v>
      </c>
      <c r="O49" s="189">
        <v>0</v>
      </c>
      <c r="P49" s="192">
        <f>SUM(N49:O49)</f>
        <v>0</v>
      </c>
      <c r="Q49" s="78"/>
      <c r="R49" s="46" t="s">
        <v>99</v>
      </c>
      <c r="S49" s="47"/>
    </row>
    <row r="50" spans="1:19" s="11" customFormat="1" ht="21" customHeight="1">
      <c r="A50" s="187"/>
      <c r="B50" s="92" t="s">
        <v>100</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101</v>
      </c>
      <c r="S50" s="47"/>
    </row>
    <row r="51" spans="1:19" s="11" customFormat="1" ht="21" customHeight="1" thickBot="1">
      <c r="A51" s="194"/>
      <c r="B51" s="195" t="s">
        <v>102</v>
      </c>
      <c r="C51" s="195"/>
      <c r="D51" s="196">
        <f>SUM(D47:D50)</f>
        <v>0</v>
      </c>
      <c r="E51" s="197">
        <f>SUM(E47:E50)</f>
        <v>0</v>
      </c>
      <c r="F51" s="198">
        <f>SUM(D51:E51)</f>
        <v>0</v>
      </c>
      <c r="G51" s="196">
        <f>SUM(G47:G50)</f>
        <v>16.4</v>
      </c>
      <c r="H51" s="197">
        <f>SUM(H47:H50)</f>
        <v>0</v>
      </c>
      <c r="I51" s="198">
        <f>SUM(G51:H51)</f>
        <v>16.4</v>
      </c>
      <c r="J51" s="196">
        <f>SUM(J47:J50)</f>
        <v>16.4</v>
      </c>
      <c r="K51" s="197">
        <f>SUM(K47:K50)</f>
        <v>0</v>
      </c>
      <c r="L51" s="198">
        <f>SUM(J51:K51)</f>
        <v>16.4</v>
      </c>
      <c r="M51" s="199" t="s">
        <v>22</v>
      </c>
      <c r="N51" s="196">
        <v>0</v>
      </c>
      <c r="O51" s="197">
        <f>SUM(O47:O50)</f>
        <v>0</v>
      </c>
      <c r="P51" s="200">
        <f>SUM(N51:O51)</f>
        <v>0</v>
      </c>
      <c r="Q51" s="201"/>
      <c r="R51" s="202" t="s">
        <v>103</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60</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84</v>
      </c>
      <c r="D54" s="155"/>
      <c r="E54" s="155"/>
      <c r="F54" s="155"/>
      <c r="G54" s="155"/>
      <c r="H54" s="155"/>
      <c r="I54" s="155"/>
      <c r="J54" s="155"/>
      <c r="K54" s="155"/>
      <c r="L54" s="155"/>
      <c r="M54" s="155"/>
      <c r="N54" s="155"/>
      <c r="O54" s="155"/>
      <c r="P54" s="155"/>
      <c r="Q54" s="155"/>
      <c r="R54" s="155"/>
    </row>
    <row r="55" spans="2:18" s="157" customFormat="1" ht="21" customHeight="1">
      <c r="B55" s="157" t="s">
        <v>86</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154" t="s">
        <v>76</v>
      </c>
      <c r="J58" s="155"/>
      <c r="K58" s="160">
        <v>64</v>
      </c>
      <c r="L58" s="155" t="s">
        <v>45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8" s="157" customFormat="1" ht="21" customHeight="1">
      <c r="A59" s="163"/>
      <c r="B59" s="161"/>
      <c r="C59" s="155"/>
      <c r="D59" s="155"/>
      <c r="E59" s="155"/>
      <c r="F59" s="155"/>
      <c r="G59" s="155"/>
      <c r="H59" s="155" t="s">
        <v>106</v>
      </c>
      <c r="J59" s="155"/>
      <c r="K59" s="160" t="s">
        <v>112</v>
      </c>
      <c r="L59" s="155" t="s">
        <v>45</v>
      </c>
      <c r="N59" s="155"/>
      <c r="O59" s="155"/>
      <c r="P59" s="155"/>
      <c r="Q59" s="156"/>
      <c r="R59" s="156"/>
    </row>
    <row r="60" spans="1:18" s="157" customFormat="1" ht="21" customHeight="1">
      <c r="A60" s="154" t="s">
        <v>24</v>
      </c>
      <c r="B60" s="155" t="s">
        <v>52</v>
      </c>
      <c r="C60" s="155"/>
      <c r="D60" s="155"/>
      <c r="E60" s="155"/>
      <c r="F60" s="155"/>
      <c r="G60" s="155"/>
      <c r="H60" s="155"/>
      <c r="I60" s="155"/>
      <c r="J60" s="155"/>
      <c r="K60" s="155"/>
      <c r="L60" s="155"/>
      <c r="M60" s="155"/>
      <c r="N60" s="155"/>
      <c r="O60" s="155"/>
      <c r="P60" s="155"/>
      <c r="Q60" s="156"/>
      <c r="R60" s="156"/>
    </row>
    <row r="61" spans="1:18" s="157" customFormat="1" ht="21" customHeight="1">
      <c r="A61" s="163" t="s">
        <v>6</v>
      </c>
      <c r="B61" s="155" t="s">
        <v>85</v>
      </c>
      <c r="C61" s="155"/>
      <c r="D61" s="155"/>
      <c r="E61" s="155"/>
      <c r="F61" s="155"/>
      <c r="G61" s="155"/>
      <c r="H61" s="155"/>
      <c r="I61" s="155"/>
      <c r="J61" s="155"/>
      <c r="K61" s="155"/>
      <c r="L61" s="155"/>
      <c r="M61" s="155"/>
      <c r="N61" s="155"/>
      <c r="O61" s="155"/>
      <c r="P61" s="155"/>
      <c r="Q61" s="156"/>
      <c r="R61" s="156"/>
    </row>
    <row r="62" spans="1:18" s="157" customFormat="1" ht="21" customHeight="1">
      <c r="A62" s="163" t="s">
        <v>26</v>
      </c>
      <c r="B62" s="161" t="s">
        <v>75</v>
      </c>
      <c r="C62" s="155"/>
      <c r="D62" s="155"/>
      <c r="E62" s="155"/>
      <c r="F62" s="155"/>
      <c r="G62" s="155"/>
      <c r="H62" s="155"/>
      <c r="I62" s="155"/>
      <c r="J62" s="155"/>
      <c r="K62" s="155"/>
      <c r="L62" s="155"/>
      <c r="M62" s="155"/>
      <c r="N62" s="155"/>
      <c r="O62" s="155"/>
      <c r="P62" s="155"/>
      <c r="Q62" s="156"/>
      <c r="R62" s="156"/>
    </row>
    <row r="63" spans="1:18" s="157" customFormat="1" ht="21" customHeight="1">
      <c r="A63" s="163" t="s">
        <v>115</v>
      </c>
      <c r="B63" s="208" t="s">
        <v>117</v>
      </c>
      <c r="C63" s="155"/>
      <c r="D63" s="155"/>
      <c r="E63" s="155"/>
      <c r="F63" s="155"/>
      <c r="G63" s="155"/>
      <c r="H63" s="155"/>
      <c r="I63" s="155"/>
      <c r="J63" s="155"/>
      <c r="K63" s="155"/>
      <c r="L63" s="155"/>
      <c r="M63" s="155"/>
      <c r="N63" s="155"/>
      <c r="O63" s="155"/>
      <c r="P63" s="155"/>
      <c r="Q63" s="156"/>
      <c r="R63" s="156"/>
    </row>
    <row r="64" spans="1:18" s="157" customFormat="1" ht="21" customHeight="1">
      <c r="A64" s="163"/>
      <c r="B64" s="209" t="s">
        <v>116</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2003-04-30T06:31:19Z</cp:lastPrinted>
  <dcterms:created xsi:type="dcterms:W3CDTF">2002-02-15T09:17:36Z</dcterms:created>
  <dcterms:modified xsi:type="dcterms:W3CDTF">2003-04-30T07:33:30Z</dcterms:modified>
  <cp:category/>
  <cp:version/>
  <cp:contentType/>
  <cp:contentStatus/>
</cp:coreProperties>
</file>