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<sst xmlns="http://schemas.openxmlformats.org/spreadsheetml/2006/main" count="88" uniqueCount="79">
  <si>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%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</si>
  <si>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</si>
  <si>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</si>
  <si>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</si>
  <si>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</si>
  <si>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</si>
  <si>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</si>
  <si>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</si>
  <si>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</si>
  <si>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</si>
  <si>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Storers, traders</t>
  </si>
  <si>
    <t>Opbergers, handelaars</t>
  </si>
  <si>
    <t>Processors</t>
  </si>
  <si>
    <t>Verwerkers</t>
  </si>
  <si>
    <t>(4)</t>
  </si>
  <si>
    <t>Monthly announcement of information/Maandelikse bekendmaking van inligting (1)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</si>
  <si>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</si>
  <si>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</si>
  <si>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</si>
  <si>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</si>
  <si>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</si>
  <si>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</si>
  <si>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</si>
  <si>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</si>
  <si>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</si>
  <si>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</si>
  <si>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</si>
  <si>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</si>
  <si>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</si>
  <si>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</si>
  <si>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Crushed for oil and oilcake</t>
  </si>
  <si>
    <t>'000 t</t>
  </si>
  <si>
    <t>Progressive/Progressief</t>
  </si>
  <si>
    <t>Net dispatches(+)/receipts(-)</t>
  </si>
  <si>
    <t>Netto versendings(+)/ontvangstes(-)</t>
  </si>
  <si>
    <t xml:space="preserve"> Invoere bestem vir RSA</t>
  </si>
  <si>
    <t>Surplus(-)/Tekort(+)</t>
  </si>
  <si>
    <t>Gepers vir olie en oliekoek</t>
  </si>
  <si>
    <t>Preliminary/Voorlopig</t>
  </si>
  <si>
    <t>1 Oct/Okt 2003</t>
  </si>
  <si>
    <t>1 Oct/Okt 2002</t>
  </si>
  <si>
    <t>Imports destined for RSA</t>
  </si>
  <si>
    <t>Human consumption</t>
  </si>
  <si>
    <t xml:space="preserve"> Menslike verbruik</t>
  </si>
  <si>
    <t>Animal feed</t>
  </si>
  <si>
    <t>Dierevoer</t>
  </si>
  <si>
    <t>Whole canola</t>
  </si>
  <si>
    <t>Heelcanola</t>
  </si>
  <si>
    <t>Surplus(-)/Deficit(+)</t>
  </si>
  <si>
    <t>(g) Stock stored at: (6)</t>
  </si>
  <si>
    <t>(g) Voorraad geberg by: (6)</t>
  </si>
  <si>
    <t>CANOLA</t>
  </si>
  <si>
    <t xml:space="preserve"> 2003/2004 Year (Oct - Sep)/2003/2004 Jaar (Okt - Sep) (2)</t>
  </si>
  <si>
    <t>(i)</t>
  </si>
  <si>
    <t>Producer deliveries directly from farms.</t>
  </si>
  <si>
    <t>August 2003 (On request of the industry)</t>
  </si>
  <si>
    <t>September 2003</t>
  </si>
  <si>
    <t>Augustus 2003 (Op versoek van die bedryf.)</t>
  </si>
  <si>
    <t>Deliveries directly from farms (i)</t>
  </si>
  <si>
    <t>Lewerings direk vanaf plase (i)</t>
  </si>
  <si>
    <t>(d) RSA Exports (5)</t>
  </si>
  <si>
    <t>(d) RSA Uitvoere (5)</t>
  </si>
  <si>
    <t>Produsente lewerings direk vanaf plase</t>
  </si>
  <si>
    <t>Jun 2004</t>
  </si>
  <si>
    <t>1 Jun 2004</t>
  </si>
  <si>
    <t>30 Jun 2004</t>
  </si>
  <si>
    <r>
      <t>(f) Onaangewende voorraad</t>
    </r>
    <r>
      <rPr>
        <sz val="18"/>
        <rFont val="Arial Narrow"/>
        <family val="2"/>
      </rPr>
      <t xml:space="preserve"> </t>
    </r>
    <r>
      <rPr>
        <b/>
        <sz val="18"/>
        <rFont val="Arial Narrow"/>
        <family val="2"/>
      </rPr>
      <t>(a+b-c-d-e)</t>
    </r>
  </si>
  <si>
    <t>SMI-082004</t>
  </si>
  <si>
    <t>Jul 2004</t>
  </si>
  <si>
    <t>Oct/Okt  2003 - Jul 2004</t>
  </si>
  <si>
    <t>Oct/Okt 2002 - Jul 2003</t>
  </si>
  <si>
    <t>1 Jul 2004</t>
  </si>
  <si>
    <t>Prog. Oct/Okt 2003 - Jul 2004</t>
  </si>
  <si>
    <t>Prog. Oct/Okt 2002 - Jul 2003</t>
  </si>
  <si>
    <t>31 Jul 2004</t>
  </si>
  <si>
    <t>31 Jul 2003</t>
  </si>
  <si>
    <t>October 2003 - July 2004</t>
  </si>
  <si>
    <t>40 455</t>
  </si>
  <si>
    <t>Oktober 2003 - Julie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</si>
</sst>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b/>
      <sz val="22"/>
      <name val="Arial Narrow"/>
      <family val="2"/>
    </font>
    <font>
      <sz val="22"/>
      <name val="Arial"/>
      <family val="0"/>
    </font>
    <font>
      <sz val="18"/>
      <name val="Arial Narrow"/>
      <family val="2"/>
    </font>
    <font>
      <b/>
      <sz val="18"/>
      <name val="Arial Narrow"/>
      <family val="2"/>
    </font>
    <font>
      <i/>
      <sz val="18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sz val="16"/>
      <name val="Arial Narrow"/>
      <family val="2"/>
    </font>
    <font>
      <sz val="18"/>
      <color indexed="8"/>
      <name val="Arial Narrow"/>
      <family val="2"/>
    </font>
    <font>
      <i/>
      <sz val="18"/>
      <color indexed="8"/>
      <name val="Arial Narrow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17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164" fontId="3" fillId="0" borderId="6" xfId="0" applyNumberFormat="1" applyFont="1" applyFill="1" applyBorder="1" applyAlignment="1" quotePrefix="1">
      <alignment horizontal="center"/>
    </xf>
    <xf numFmtId="0" fontId="5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64" fontId="3" fillId="0" borderId="16" xfId="0" applyNumberFormat="1" applyFont="1" applyFill="1" applyBorder="1" applyAlignment="1" quotePrefix="1">
      <alignment horizontal="center"/>
    </xf>
    <xf numFmtId="0" fontId="5" fillId="0" borderId="11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11" xfId="0" applyFont="1" applyFill="1" applyBorder="1" applyAlignment="1" quotePrefix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 quotePrefix="1">
      <alignment horizontal="left"/>
    </xf>
    <xf numFmtId="164" fontId="3" fillId="0" borderId="18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22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164" fontId="3" fillId="0" borderId="23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/>
    </xf>
    <xf numFmtId="164" fontId="3" fillId="0" borderId="3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5" fillId="0" borderId="25" xfId="0" applyFont="1" applyFill="1" applyBorder="1" applyAlignment="1" quotePrefix="1">
      <alignment horizontal="left"/>
    </xf>
    <xf numFmtId="164" fontId="3" fillId="0" borderId="26" xfId="0" applyNumberFormat="1" applyFont="1" applyFill="1" applyBorder="1" applyAlignment="1" quotePrefix="1">
      <alignment horizontal="center"/>
    </xf>
    <xf numFmtId="0" fontId="5" fillId="0" borderId="25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164" fontId="3" fillId="0" borderId="8" xfId="0" applyNumberFormat="1" applyFont="1" applyFill="1" applyBorder="1" applyAlignment="1">
      <alignment horizontal="right"/>
    </xf>
    <xf numFmtId="164" fontId="3" fillId="0" borderId="28" xfId="0" applyNumberFormat="1" applyFont="1" applyFill="1" applyBorder="1" applyAlignment="1" quotePrefix="1">
      <alignment horizontal="center"/>
    </xf>
    <xf numFmtId="0" fontId="5" fillId="0" borderId="29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left"/>
    </xf>
    <xf numFmtId="164" fontId="3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 quotePrefix="1">
      <alignment horizontal="left"/>
    </xf>
    <xf numFmtId="164" fontId="3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64" fontId="3" fillId="0" borderId="34" xfId="0" applyNumberFormat="1" applyFont="1" applyFill="1" applyBorder="1" applyAlignment="1" quotePrefix="1">
      <alignment horizontal="center"/>
    </xf>
    <xf numFmtId="0" fontId="5" fillId="0" borderId="35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164" fontId="3" fillId="0" borderId="26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4" fillId="0" borderId="3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0" fontId="6" fillId="0" borderId="36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0" fontId="8" fillId="0" borderId="5" xfId="0" applyFont="1" applyFill="1" applyBorder="1" applyAlignment="1" quotePrefix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right"/>
    </xf>
    <xf numFmtId="17" fontId="5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 horizontal="right"/>
    </xf>
    <xf numFmtId="164" fontId="9" fillId="0" borderId="0" xfId="0" applyNumberFormat="1" applyFont="1" applyFill="1" applyBorder="1" applyAlignment="1">
      <alignment horizontal="left"/>
    </xf>
    <xf numFmtId="17" fontId="5" fillId="0" borderId="0" xfId="0" applyNumberFormat="1" applyFont="1" applyFill="1" applyAlignment="1" quotePrefix="1">
      <alignment horizontal="left"/>
    </xf>
    <xf numFmtId="164" fontId="10" fillId="0" borderId="0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 quotePrefix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36" xfId="0" applyFont="1" applyFill="1" applyBorder="1" applyAlignment="1" quotePrefix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164" fontId="9" fillId="0" borderId="0" xfId="0" applyNumberFormat="1" applyFont="1" applyFill="1" applyBorder="1" applyAlignment="1" quotePrefix="1">
      <alignment horizontal="center"/>
    </xf>
    <xf numFmtId="164" fontId="3" fillId="0" borderId="36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164" fontId="3" fillId="0" borderId="37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49" fontId="3" fillId="0" borderId="37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164" fontId="3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64" fontId="3" fillId="0" borderId="38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164" fontId="3" fillId="0" borderId="9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38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39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64" fontId="3" fillId="0" borderId="4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164" fontId="3" fillId="0" borderId="42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164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7" xfId="0" applyNumberFormat="1" applyFont="1" applyFill="1" applyBorder="1" applyAlignment="1" quotePrefix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36" xfId="0" applyFont="1" applyFill="1" applyBorder="1" applyAlignment="1" quotePrefix="1">
      <alignment horizontal="center"/>
    </xf>
    <xf numFmtId="0" fontId="3" fillId="0" borderId="3" xfId="0" applyFont="1" applyFill="1" applyBorder="1" applyAlignment="1" quotePrefix="1">
      <alignment horizontal="center"/>
    </xf>
    <xf numFmtId="0" fontId="3" fillId="0" borderId="16" xfId="0" applyFont="1" applyFill="1" applyBorder="1" applyAlignment="1" quotePrefix="1">
      <alignment horizontal="center"/>
    </xf>
    <xf numFmtId="14" fontId="1" fillId="0" borderId="9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285750</xdr:rowOff>
    </xdr:from>
    <xdr:to>
      <xdr:col>2</xdr:col>
      <xdr:colOff>2333625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750"/>
          <a:ext cx="2257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1" width="4.66015625" style="0" customWidth="1"/>
    <col min="2" max="2" width="3" style="0" customWidth="1"/>
    <col min="3" max="3" width="47.33203125" style="0" customWidth="1"/>
    <col min="4" max="16" width="15.5" style="0" customWidth="1"/>
    <col min="17" max="17" width="55.33203125" style="0" customWidth="1"/>
    <col min="18" max="18" width="3" style="0" customWidth="1"/>
    <col min="19" max="19" width="4.16015625" style="0" customWidth="1"/>
  </cols>
  <sheetData>
    <row r="1" spans="1:19" ht="27">
      <c r="A1" s="167"/>
      <c r="B1" s="168"/>
      <c r="C1" s="169"/>
      <c r="D1" s="176" t="s">
        <v>51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8" t="s">
        <v>67</v>
      </c>
      <c r="R1" s="179"/>
      <c r="S1" s="180"/>
    </row>
    <row r="2" spans="1:19" ht="27">
      <c r="A2" s="170"/>
      <c r="B2" s="171"/>
      <c r="C2" s="172"/>
      <c r="D2" s="184" t="s">
        <v>15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/>
      <c r="Q2" s="181"/>
      <c r="R2" s="182"/>
      <c r="S2" s="183"/>
    </row>
    <row r="3" spans="1:19" ht="27">
      <c r="A3" s="170"/>
      <c r="B3" s="171"/>
      <c r="C3" s="172"/>
      <c r="D3" s="184" t="s">
        <v>52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1"/>
      <c r="R3" s="182"/>
      <c r="S3" s="183"/>
    </row>
    <row r="4" spans="1:19" ht="24" customHeight="1" thickBot="1">
      <c r="A4" s="170"/>
      <c r="B4" s="171"/>
      <c r="C4" s="172"/>
      <c r="D4" s="187" t="s">
        <v>31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  <c r="Q4" s="190">
        <v>38224</v>
      </c>
      <c r="R4" s="191"/>
      <c r="S4" s="192"/>
    </row>
    <row r="5" spans="1:19" ht="23.25" customHeight="1">
      <c r="A5" s="170"/>
      <c r="B5" s="171"/>
      <c r="C5" s="172"/>
      <c r="D5" s="197" t="s">
        <v>63</v>
      </c>
      <c r="E5" s="197"/>
      <c r="F5" s="198"/>
      <c r="G5" s="199" t="s">
        <v>68</v>
      </c>
      <c r="H5" s="197"/>
      <c r="I5" s="198"/>
      <c r="J5" s="163" t="s">
        <v>32</v>
      </c>
      <c r="K5" s="164"/>
      <c r="L5" s="164"/>
      <c r="M5" s="1" t="s">
        <v>0</v>
      </c>
      <c r="N5" s="163" t="s">
        <v>32</v>
      </c>
      <c r="O5" s="164"/>
      <c r="P5" s="164"/>
      <c r="Q5" s="193"/>
      <c r="R5" s="191"/>
      <c r="S5" s="192"/>
    </row>
    <row r="6" spans="1:19" ht="24" customHeight="1" thickBot="1">
      <c r="A6" s="173"/>
      <c r="B6" s="174"/>
      <c r="C6" s="175"/>
      <c r="D6" s="160"/>
      <c r="E6" s="160"/>
      <c r="F6" s="165"/>
      <c r="G6" s="166" t="s">
        <v>38</v>
      </c>
      <c r="H6" s="160"/>
      <c r="I6" s="165"/>
      <c r="J6" s="166" t="s">
        <v>69</v>
      </c>
      <c r="K6" s="160"/>
      <c r="L6" s="160"/>
      <c r="M6" s="2" t="s">
        <v>25</v>
      </c>
      <c r="N6" s="166" t="s">
        <v>70</v>
      </c>
      <c r="O6" s="160"/>
      <c r="P6" s="160"/>
      <c r="Q6" s="194"/>
      <c r="R6" s="195"/>
      <c r="S6" s="196"/>
    </row>
    <row r="7" spans="1:19" ht="24" thickBot="1">
      <c r="A7" s="3"/>
      <c r="B7" s="3"/>
      <c r="C7" s="3"/>
      <c r="D7" s="4"/>
      <c r="E7" s="5"/>
      <c r="F7" s="5"/>
      <c r="G7" s="4"/>
      <c r="H7" s="5"/>
      <c r="I7" s="5"/>
      <c r="J7" s="4"/>
      <c r="K7" s="5"/>
      <c r="L7" s="6"/>
      <c r="M7" s="5"/>
      <c r="N7" s="4"/>
      <c r="O7" s="5"/>
      <c r="P7" s="5"/>
      <c r="Q7" s="3"/>
      <c r="R7" s="3"/>
      <c r="S7" s="7"/>
    </row>
    <row r="8" spans="1:19" ht="24" thickBot="1">
      <c r="A8" s="8"/>
      <c r="B8" s="9"/>
      <c r="C8" s="9"/>
      <c r="D8" s="133" t="s">
        <v>64</v>
      </c>
      <c r="E8" s="134"/>
      <c r="F8" s="135"/>
      <c r="G8" s="134" t="s">
        <v>71</v>
      </c>
      <c r="H8" s="134"/>
      <c r="I8" s="134"/>
      <c r="J8" s="161" t="s">
        <v>39</v>
      </c>
      <c r="K8" s="134"/>
      <c r="L8" s="134"/>
      <c r="M8" s="10"/>
      <c r="N8" s="162" t="s">
        <v>40</v>
      </c>
      <c r="O8" s="134"/>
      <c r="P8" s="135"/>
      <c r="Q8" s="9"/>
      <c r="R8" s="9"/>
      <c r="S8" s="11"/>
    </row>
    <row r="9" spans="1:19" ht="24" thickBot="1">
      <c r="A9" s="12" t="s">
        <v>24</v>
      </c>
      <c r="B9" s="13"/>
      <c r="C9" s="13"/>
      <c r="D9" s="130">
        <v>19.8</v>
      </c>
      <c r="E9" s="131"/>
      <c r="F9" s="132"/>
      <c r="G9" s="130">
        <v>17.2</v>
      </c>
      <c r="H9" s="131"/>
      <c r="I9" s="132"/>
      <c r="J9" s="130">
        <v>7.5</v>
      </c>
      <c r="K9" s="131"/>
      <c r="L9" s="132"/>
      <c r="M9" s="14">
        <f>(J9-N9)/N9*100</f>
        <v>581.8181818181819</v>
      </c>
      <c r="N9" s="130">
        <v>1.1</v>
      </c>
      <c r="O9" s="131"/>
      <c r="P9" s="132"/>
      <c r="Q9" s="15"/>
      <c r="R9" s="16"/>
      <c r="S9" s="17" t="s">
        <v>18</v>
      </c>
    </row>
    <row r="10" spans="1:19" ht="24" thickBot="1">
      <c r="A10" s="12"/>
      <c r="B10" s="7"/>
      <c r="C10" s="7"/>
      <c r="D10" s="158"/>
      <c r="E10" s="158"/>
      <c r="F10" s="158"/>
      <c r="G10" s="158"/>
      <c r="H10" s="158"/>
      <c r="I10" s="158"/>
      <c r="J10" s="159" t="s">
        <v>72</v>
      </c>
      <c r="K10" s="159"/>
      <c r="L10" s="159"/>
      <c r="M10" s="18"/>
      <c r="N10" s="160" t="s">
        <v>73</v>
      </c>
      <c r="O10" s="160"/>
      <c r="P10" s="160"/>
      <c r="Q10" s="19"/>
      <c r="R10" s="19"/>
      <c r="S10" s="20"/>
    </row>
    <row r="11" spans="1:19" ht="24" thickBot="1">
      <c r="A11" s="12" t="s">
        <v>1</v>
      </c>
      <c r="B11" s="21"/>
      <c r="C11" s="21"/>
      <c r="D11" s="130">
        <f>SUM(D12:F13)</f>
        <v>0</v>
      </c>
      <c r="E11" s="131"/>
      <c r="F11" s="132"/>
      <c r="G11" s="130">
        <f>SUM(G12:I13)</f>
        <v>0</v>
      </c>
      <c r="H11" s="131"/>
      <c r="I11" s="132"/>
      <c r="J11" s="130">
        <f>SUM(J12:L13)</f>
        <v>40.4</v>
      </c>
      <c r="K11" s="131"/>
      <c r="L11" s="132"/>
      <c r="M11" s="22" t="s">
        <v>14</v>
      </c>
      <c r="N11" s="130">
        <f>SUM(N12:P13)</f>
        <v>33.7</v>
      </c>
      <c r="O11" s="131"/>
      <c r="P11" s="132"/>
      <c r="Q11" s="15"/>
      <c r="R11" s="15"/>
      <c r="S11" s="17" t="s">
        <v>2</v>
      </c>
    </row>
    <row r="12" spans="1:19" ht="23.25">
      <c r="A12" s="12"/>
      <c r="B12" s="23" t="s">
        <v>58</v>
      </c>
      <c r="C12" s="24"/>
      <c r="D12" s="126">
        <v>0</v>
      </c>
      <c r="E12" s="127"/>
      <c r="F12" s="128"/>
      <c r="G12" s="126">
        <v>0</v>
      </c>
      <c r="H12" s="127"/>
      <c r="I12" s="128"/>
      <c r="J12" s="126">
        <v>40.4</v>
      </c>
      <c r="K12" s="127"/>
      <c r="L12" s="128"/>
      <c r="M12" s="25">
        <f>(J12-N12)/N12*100</f>
        <v>19.881305637982184</v>
      </c>
      <c r="N12" s="126">
        <v>33.7</v>
      </c>
      <c r="O12" s="127"/>
      <c r="P12" s="128"/>
      <c r="Q12" s="26"/>
      <c r="R12" s="27" t="s">
        <v>59</v>
      </c>
      <c r="S12" s="20"/>
    </row>
    <row r="13" spans="1:19" ht="24" thickBot="1">
      <c r="A13" s="12"/>
      <c r="B13" s="28" t="s">
        <v>41</v>
      </c>
      <c r="C13" s="29"/>
      <c r="D13" s="123">
        <v>0</v>
      </c>
      <c r="E13" s="124"/>
      <c r="F13" s="125"/>
      <c r="G13" s="123">
        <v>0</v>
      </c>
      <c r="H13" s="124"/>
      <c r="I13" s="125"/>
      <c r="J13" s="123">
        <v>0</v>
      </c>
      <c r="K13" s="124"/>
      <c r="L13" s="125"/>
      <c r="M13" s="30" t="s">
        <v>14</v>
      </c>
      <c r="N13" s="123">
        <v>0</v>
      </c>
      <c r="O13" s="124"/>
      <c r="P13" s="125"/>
      <c r="Q13" s="31"/>
      <c r="R13" s="32" t="s">
        <v>35</v>
      </c>
      <c r="S13" s="20"/>
    </row>
    <row r="14" spans="1:19" ht="24" thickBot="1">
      <c r="A14" s="12"/>
      <c r="B14" s="7"/>
      <c r="C14" s="7"/>
      <c r="D14" s="33"/>
      <c r="E14" s="33"/>
      <c r="F14" s="33"/>
      <c r="G14" s="33"/>
      <c r="H14" s="33"/>
      <c r="I14" s="33"/>
      <c r="J14" s="33"/>
      <c r="K14" s="33"/>
      <c r="L14" s="33"/>
      <c r="M14" s="34"/>
      <c r="N14" s="34"/>
      <c r="O14" s="34"/>
      <c r="P14" s="34"/>
      <c r="Q14" s="19"/>
      <c r="R14" s="19"/>
      <c r="S14" s="20"/>
    </row>
    <row r="15" spans="1:19" ht="24" thickBot="1">
      <c r="A15" s="12" t="s">
        <v>3</v>
      </c>
      <c r="B15" s="35"/>
      <c r="C15" s="21"/>
      <c r="D15" s="130">
        <v>2.5</v>
      </c>
      <c r="E15" s="131"/>
      <c r="F15" s="132"/>
      <c r="G15" s="130">
        <v>2.1</v>
      </c>
      <c r="H15" s="131"/>
      <c r="I15" s="132"/>
      <c r="J15" s="130">
        <v>32.4</v>
      </c>
      <c r="K15" s="131"/>
      <c r="L15" s="132"/>
      <c r="M15" s="14">
        <f>(J15-N15)/N15*100</f>
        <v>48.62385321100916</v>
      </c>
      <c r="N15" s="130">
        <v>21.8</v>
      </c>
      <c r="O15" s="131"/>
      <c r="P15" s="132"/>
      <c r="Q15" s="15"/>
      <c r="R15" s="15"/>
      <c r="S15" s="17" t="s">
        <v>4</v>
      </c>
    </row>
    <row r="16" spans="1:19" ht="23.25">
      <c r="A16" s="12"/>
      <c r="B16" s="36" t="s">
        <v>16</v>
      </c>
      <c r="C16" s="37"/>
      <c r="D16" s="155">
        <v>2.5</v>
      </c>
      <c r="E16" s="156"/>
      <c r="F16" s="157"/>
      <c r="G16" s="155">
        <v>2.1</v>
      </c>
      <c r="H16" s="156"/>
      <c r="I16" s="157"/>
      <c r="J16" s="155">
        <v>32.4</v>
      </c>
      <c r="K16" s="156"/>
      <c r="L16" s="157"/>
      <c r="M16" s="38">
        <f>(J16-N16)/N16*100</f>
        <v>49.30875576036866</v>
      </c>
      <c r="N16" s="155">
        <v>21.7</v>
      </c>
      <c r="O16" s="156"/>
      <c r="P16" s="157"/>
      <c r="Q16" s="39"/>
      <c r="R16" s="40" t="s">
        <v>17</v>
      </c>
      <c r="S16" s="17"/>
    </row>
    <row r="17" spans="1:19" ht="23.25">
      <c r="A17" s="12"/>
      <c r="B17" s="41"/>
      <c r="C17" s="23" t="s">
        <v>42</v>
      </c>
      <c r="D17" s="152">
        <v>0</v>
      </c>
      <c r="E17" s="153"/>
      <c r="F17" s="154"/>
      <c r="G17" s="152">
        <v>0</v>
      </c>
      <c r="H17" s="153"/>
      <c r="I17" s="154"/>
      <c r="J17" s="152">
        <v>0</v>
      </c>
      <c r="K17" s="153"/>
      <c r="L17" s="154"/>
      <c r="M17" s="42">
        <v>0</v>
      </c>
      <c r="N17" s="152">
        <v>0</v>
      </c>
      <c r="O17" s="153"/>
      <c r="P17" s="154"/>
      <c r="Q17" s="27" t="s">
        <v>43</v>
      </c>
      <c r="R17" s="43"/>
      <c r="S17" s="20"/>
    </row>
    <row r="18" spans="1:19" ht="23.25">
      <c r="A18" s="12"/>
      <c r="B18" s="44"/>
      <c r="C18" s="45" t="s">
        <v>44</v>
      </c>
      <c r="D18" s="142">
        <v>0.5</v>
      </c>
      <c r="E18" s="151"/>
      <c r="F18" s="144"/>
      <c r="G18" s="142">
        <v>0.4</v>
      </c>
      <c r="H18" s="151"/>
      <c r="I18" s="144"/>
      <c r="J18" s="142">
        <v>10.5</v>
      </c>
      <c r="K18" s="151"/>
      <c r="L18" s="144"/>
      <c r="M18" s="47">
        <f>(J18-N18)/N18*100</f>
        <v>84.21052631578947</v>
      </c>
      <c r="N18" s="142">
        <v>5.7</v>
      </c>
      <c r="O18" s="151"/>
      <c r="P18" s="144"/>
      <c r="Q18" s="48" t="s">
        <v>45</v>
      </c>
      <c r="R18" s="43"/>
      <c r="S18" s="20"/>
    </row>
    <row r="19" spans="1:19" ht="23.25">
      <c r="A19" s="12"/>
      <c r="B19" s="44"/>
      <c r="C19" s="49" t="s">
        <v>30</v>
      </c>
      <c r="D19" s="139">
        <v>2</v>
      </c>
      <c r="E19" s="140"/>
      <c r="F19" s="141"/>
      <c r="G19" s="139">
        <v>1.7</v>
      </c>
      <c r="H19" s="140"/>
      <c r="I19" s="141"/>
      <c r="J19" s="139">
        <v>21.9</v>
      </c>
      <c r="K19" s="140"/>
      <c r="L19" s="141"/>
      <c r="M19" s="50">
        <f>(J19-N19)/N19*100</f>
        <v>36.87499999999999</v>
      </c>
      <c r="N19" s="139">
        <v>16</v>
      </c>
      <c r="O19" s="140"/>
      <c r="P19" s="141"/>
      <c r="Q19" s="51" t="s">
        <v>37</v>
      </c>
      <c r="R19" s="52"/>
      <c r="S19" s="20"/>
    </row>
    <row r="20" spans="1:19" ht="23.25">
      <c r="A20" s="12"/>
      <c r="B20" s="53" t="s">
        <v>5</v>
      </c>
      <c r="C20" s="54"/>
      <c r="D20" s="152">
        <v>0</v>
      </c>
      <c r="E20" s="153"/>
      <c r="F20" s="154"/>
      <c r="G20" s="152">
        <v>0</v>
      </c>
      <c r="H20" s="153"/>
      <c r="I20" s="154"/>
      <c r="J20" s="152">
        <v>0</v>
      </c>
      <c r="K20" s="153"/>
      <c r="L20" s="154"/>
      <c r="M20" s="47">
        <v>0</v>
      </c>
      <c r="N20" s="152">
        <v>0</v>
      </c>
      <c r="O20" s="153"/>
      <c r="P20" s="154"/>
      <c r="Q20" s="19"/>
      <c r="R20" s="52" t="s">
        <v>19</v>
      </c>
      <c r="S20" s="20"/>
    </row>
    <row r="21" spans="1:19" ht="23.25">
      <c r="A21" s="12"/>
      <c r="B21" s="53" t="s">
        <v>6</v>
      </c>
      <c r="C21" s="54"/>
      <c r="D21" s="142">
        <v>0</v>
      </c>
      <c r="E21" s="151"/>
      <c r="F21" s="144"/>
      <c r="G21" s="142">
        <v>0</v>
      </c>
      <c r="H21" s="151"/>
      <c r="I21" s="144"/>
      <c r="J21" s="142">
        <v>0</v>
      </c>
      <c r="K21" s="151"/>
      <c r="L21" s="144"/>
      <c r="M21" s="47">
        <v>0</v>
      </c>
      <c r="N21" s="142">
        <v>0</v>
      </c>
      <c r="O21" s="151"/>
      <c r="P21" s="144"/>
      <c r="Q21" s="55"/>
      <c r="R21" s="52" t="s">
        <v>7</v>
      </c>
      <c r="S21" s="20"/>
    </row>
    <row r="22" spans="1:19" ht="24" thickBot="1">
      <c r="A22" s="12"/>
      <c r="B22" s="56" t="s">
        <v>20</v>
      </c>
      <c r="C22" s="57"/>
      <c r="D22" s="123">
        <v>0</v>
      </c>
      <c r="E22" s="124"/>
      <c r="F22" s="125"/>
      <c r="G22" s="123">
        <v>0</v>
      </c>
      <c r="H22" s="124"/>
      <c r="I22" s="125"/>
      <c r="J22" s="123">
        <v>0</v>
      </c>
      <c r="K22" s="124"/>
      <c r="L22" s="125"/>
      <c r="M22" s="50">
        <f>(J22-N22)/N22*100</f>
        <v>-100</v>
      </c>
      <c r="N22" s="123">
        <v>0.1</v>
      </c>
      <c r="O22" s="124"/>
      <c r="P22" s="125"/>
      <c r="Q22" s="58"/>
      <c r="R22" s="59" t="s">
        <v>21</v>
      </c>
      <c r="S22" s="20"/>
    </row>
    <row r="23" spans="1:19" ht="23.25">
      <c r="A23" s="12"/>
      <c r="B23" s="13"/>
      <c r="C23" s="13"/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3"/>
      <c r="O23" s="33"/>
      <c r="P23" s="33"/>
      <c r="Q23" s="15"/>
      <c r="R23" s="15"/>
      <c r="S23" s="17"/>
    </row>
    <row r="24" spans="1:19" ht="24" thickBot="1">
      <c r="A24" s="12" t="s">
        <v>60</v>
      </c>
      <c r="B24" s="21"/>
      <c r="C24" s="21"/>
      <c r="D24" s="60"/>
      <c r="E24" s="60"/>
      <c r="F24" s="60"/>
      <c r="G24" s="60"/>
      <c r="H24" s="60"/>
      <c r="I24" s="60"/>
      <c r="J24" s="60"/>
      <c r="K24" s="60"/>
      <c r="L24" s="60"/>
      <c r="M24" s="61"/>
      <c r="N24" s="60"/>
      <c r="O24" s="60"/>
      <c r="P24" s="60"/>
      <c r="Q24" s="62"/>
      <c r="R24" s="62"/>
      <c r="S24" s="63" t="s">
        <v>61</v>
      </c>
    </row>
    <row r="25" spans="1:19" ht="24" thickBot="1">
      <c r="A25" s="12"/>
      <c r="B25" s="36" t="s">
        <v>46</v>
      </c>
      <c r="C25" s="64"/>
      <c r="D25" s="130">
        <f>SUM(D26:F27)</f>
        <v>0</v>
      </c>
      <c r="E25" s="131"/>
      <c r="F25" s="132"/>
      <c r="G25" s="130">
        <f>SUM(G26:I27)</f>
        <v>0</v>
      </c>
      <c r="H25" s="131"/>
      <c r="I25" s="132"/>
      <c r="J25" s="130">
        <f>SUM(J26:L27)</f>
        <v>0</v>
      </c>
      <c r="K25" s="131"/>
      <c r="L25" s="132"/>
      <c r="M25" s="65" t="s">
        <v>14</v>
      </c>
      <c r="N25" s="130">
        <f>SUM(N26:P27)</f>
        <v>0</v>
      </c>
      <c r="O25" s="131"/>
      <c r="P25" s="132"/>
      <c r="Q25" s="66"/>
      <c r="R25" s="40" t="s">
        <v>47</v>
      </c>
      <c r="S25" s="17"/>
    </row>
    <row r="26" spans="1:19" ht="23.25">
      <c r="A26" s="12"/>
      <c r="B26" s="67"/>
      <c r="C26" s="68" t="s">
        <v>26</v>
      </c>
      <c r="D26" s="126">
        <v>0</v>
      </c>
      <c r="E26" s="127"/>
      <c r="F26" s="128"/>
      <c r="G26" s="126">
        <v>0</v>
      </c>
      <c r="H26" s="127"/>
      <c r="I26" s="128"/>
      <c r="J26" s="148">
        <v>0</v>
      </c>
      <c r="K26" s="149"/>
      <c r="L26" s="150"/>
      <c r="M26" s="70" t="s">
        <v>14</v>
      </c>
      <c r="N26" s="148">
        <v>0</v>
      </c>
      <c r="O26" s="149"/>
      <c r="P26" s="150"/>
      <c r="Q26" s="71" t="s">
        <v>28</v>
      </c>
      <c r="R26" s="72"/>
      <c r="S26" s="17"/>
    </row>
    <row r="27" spans="1:19" ht="23.25">
      <c r="A27" s="12"/>
      <c r="B27" s="67"/>
      <c r="C27" s="73" t="s">
        <v>27</v>
      </c>
      <c r="D27" s="139">
        <v>0</v>
      </c>
      <c r="E27" s="140"/>
      <c r="F27" s="141"/>
      <c r="G27" s="142">
        <v>0</v>
      </c>
      <c r="H27" s="143"/>
      <c r="I27" s="144"/>
      <c r="J27" s="145">
        <v>0</v>
      </c>
      <c r="K27" s="146"/>
      <c r="L27" s="147"/>
      <c r="M27" s="70" t="s">
        <v>14</v>
      </c>
      <c r="N27" s="145">
        <v>0</v>
      </c>
      <c r="O27" s="146"/>
      <c r="P27" s="147"/>
      <c r="Q27" s="51" t="s">
        <v>29</v>
      </c>
      <c r="R27" s="72"/>
      <c r="S27" s="17"/>
    </row>
    <row r="28" spans="1:19" ht="24" thickBot="1">
      <c r="A28" s="12"/>
      <c r="B28" s="28"/>
      <c r="C28" s="75"/>
      <c r="D28" s="136"/>
      <c r="E28" s="137"/>
      <c r="F28" s="138"/>
      <c r="G28" s="136"/>
      <c r="H28" s="137"/>
      <c r="I28" s="138"/>
      <c r="J28" s="76"/>
      <c r="K28" s="77"/>
      <c r="L28" s="78"/>
      <c r="M28" s="79"/>
      <c r="N28" s="76"/>
      <c r="O28" s="77"/>
      <c r="P28" s="78"/>
      <c r="Q28" s="80"/>
      <c r="R28" s="32"/>
      <c r="S28" s="17"/>
    </row>
    <row r="29" spans="1:19" ht="24" thickBot="1">
      <c r="A29" s="12"/>
      <c r="B29" s="54"/>
      <c r="C29" s="54"/>
      <c r="D29" s="33"/>
      <c r="E29" s="33"/>
      <c r="F29" s="33"/>
      <c r="G29" s="33"/>
      <c r="H29" s="33"/>
      <c r="I29" s="33"/>
      <c r="J29" s="33"/>
      <c r="K29" s="33"/>
      <c r="L29" s="33"/>
      <c r="M29" s="34"/>
      <c r="N29" s="33"/>
      <c r="O29" s="33"/>
      <c r="P29" s="33"/>
      <c r="Q29" s="19"/>
      <c r="R29" s="19"/>
      <c r="S29" s="20"/>
    </row>
    <row r="30" spans="1:19" ht="24" thickBot="1">
      <c r="A30" s="81" t="s">
        <v>8</v>
      </c>
      <c r="B30" s="13"/>
      <c r="C30" s="13"/>
      <c r="D30" s="130">
        <v>0.1</v>
      </c>
      <c r="E30" s="131"/>
      <c r="F30" s="132"/>
      <c r="G30" s="130">
        <v>0</v>
      </c>
      <c r="H30" s="131"/>
      <c r="I30" s="132"/>
      <c r="J30" s="130">
        <f>SUM(J31:L32)</f>
        <v>0.4</v>
      </c>
      <c r="K30" s="131"/>
      <c r="L30" s="132"/>
      <c r="M30" s="82">
        <f>(J30-N30)/N30*100</f>
        <v>-42.85714285714285</v>
      </c>
      <c r="N30" s="130">
        <f>SUM(N31:P32)</f>
        <v>0.7</v>
      </c>
      <c r="O30" s="131"/>
      <c r="P30" s="132"/>
      <c r="Q30" s="15"/>
      <c r="R30" s="15"/>
      <c r="S30" s="17" t="s">
        <v>9</v>
      </c>
    </row>
    <row r="31" spans="1:19" ht="23.25">
      <c r="A31" s="12"/>
      <c r="B31" s="23" t="s">
        <v>33</v>
      </c>
      <c r="C31" s="24"/>
      <c r="D31" s="126">
        <v>0.1</v>
      </c>
      <c r="E31" s="127"/>
      <c r="F31" s="128"/>
      <c r="G31" s="126">
        <v>0</v>
      </c>
      <c r="H31" s="127"/>
      <c r="I31" s="128"/>
      <c r="J31" s="126">
        <v>0.2</v>
      </c>
      <c r="K31" s="127"/>
      <c r="L31" s="128"/>
      <c r="M31" s="69">
        <v>100</v>
      </c>
      <c r="N31" s="126">
        <v>0</v>
      </c>
      <c r="O31" s="127"/>
      <c r="P31" s="128"/>
      <c r="Q31" s="26"/>
      <c r="R31" s="27" t="s">
        <v>34</v>
      </c>
      <c r="S31" s="20"/>
    </row>
    <row r="32" spans="1:19" ht="24" thickBot="1">
      <c r="A32" s="12"/>
      <c r="B32" s="49" t="s">
        <v>48</v>
      </c>
      <c r="C32" s="83"/>
      <c r="D32" s="123">
        <v>0</v>
      </c>
      <c r="E32" s="124"/>
      <c r="F32" s="125"/>
      <c r="G32" s="123">
        <v>0</v>
      </c>
      <c r="H32" s="124"/>
      <c r="I32" s="125"/>
      <c r="J32" s="123">
        <v>0.2</v>
      </c>
      <c r="K32" s="124"/>
      <c r="L32" s="125"/>
      <c r="M32" s="74">
        <f>(J32-N32)/N32*100</f>
        <v>-71.42857142857143</v>
      </c>
      <c r="N32" s="123">
        <v>0.7</v>
      </c>
      <c r="O32" s="124"/>
      <c r="P32" s="125"/>
      <c r="Q32" s="31"/>
      <c r="R32" s="32" t="s">
        <v>36</v>
      </c>
      <c r="S32" s="20"/>
    </row>
    <row r="33" spans="1:19" ht="24" thickBot="1">
      <c r="A33" s="12"/>
      <c r="B33" s="7"/>
      <c r="C33" s="7"/>
      <c r="D33" s="133" t="s">
        <v>65</v>
      </c>
      <c r="E33" s="134"/>
      <c r="F33" s="135"/>
      <c r="G33" s="134" t="s">
        <v>74</v>
      </c>
      <c r="H33" s="134"/>
      <c r="I33" s="134"/>
      <c r="J33" s="134" t="s">
        <v>74</v>
      </c>
      <c r="K33" s="134"/>
      <c r="L33" s="134"/>
      <c r="M33" s="134"/>
      <c r="N33" s="134" t="s">
        <v>75</v>
      </c>
      <c r="O33" s="134"/>
      <c r="P33" s="134"/>
      <c r="Q33" s="19"/>
      <c r="R33" s="19"/>
      <c r="S33" s="20"/>
    </row>
    <row r="34" spans="1:19" ht="24" thickBot="1">
      <c r="A34" s="84" t="s">
        <v>23</v>
      </c>
      <c r="B34" s="85"/>
      <c r="C34" s="85"/>
      <c r="D34" s="130">
        <f>SUM(D9+D11-D15-D25-D30)</f>
        <v>17.2</v>
      </c>
      <c r="E34" s="131"/>
      <c r="F34" s="132"/>
      <c r="G34" s="130">
        <f>SUM(G9+G11-G15-G25-G30)</f>
        <v>15.1</v>
      </c>
      <c r="H34" s="131"/>
      <c r="I34" s="132"/>
      <c r="J34" s="130">
        <f>SUM(J9+J11-J15-J25-J30)</f>
        <v>15.1</v>
      </c>
      <c r="K34" s="131"/>
      <c r="L34" s="132"/>
      <c r="M34" s="74">
        <f>(J34-N34)/N34*100</f>
        <v>22.764227642276378</v>
      </c>
      <c r="N34" s="130">
        <f>SUM(N9+N11-N15-N25-N30)</f>
        <v>12.300000000000004</v>
      </c>
      <c r="O34" s="131"/>
      <c r="P34" s="132"/>
      <c r="Q34" s="86"/>
      <c r="R34" s="86"/>
      <c r="S34" s="87" t="s">
        <v>66</v>
      </c>
    </row>
    <row r="35" spans="1:19" ht="24" thickBot="1">
      <c r="A35" s="88"/>
      <c r="B35" s="9"/>
      <c r="C35" s="9"/>
      <c r="D35" s="33"/>
      <c r="E35" s="33"/>
      <c r="F35" s="33"/>
      <c r="G35" s="33"/>
      <c r="H35" s="33"/>
      <c r="I35" s="33"/>
      <c r="J35" s="33"/>
      <c r="K35" s="33"/>
      <c r="L35" s="33"/>
      <c r="M35" s="18"/>
      <c r="N35" s="33"/>
      <c r="O35" s="33"/>
      <c r="P35" s="33"/>
      <c r="Q35" s="129"/>
      <c r="R35" s="129"/>
      <c r="S35" s="20"/>
    </row>
    <row r="36" spans="1:19" ht="24" thickBot="1">
      <c r="A36" s="81" t="s">
        <v>49</v>
      </c>
      <c r="B36" s="13"/>
      <c r="C36" s="13"/>
      <c r="D36" s="130">
        <v>17.2</v>
      </c>
      <c r="E36" s="131"/>
      <c r="F36" s="132"/>
      <c r="G36" s="130">
        <v>15.1</v>
      </c>
      <c r="H36" s="131"/>
      <c r="I36" s="132"/>
      <c r="J36" s="130">
        <v>15.1</v>
      </c>
      <c r="K36" s="131"/>
      <c r="L36" s="132"/>
      <c r="M36" s="89">
        <f>(J36-N36)/N36*100</f>
        <v>22.764227642276413</v>
      </c>
      <c r="N36" s="130">
        <v>12.3</v>
      </c>
      <c r="O36" s="131"/>
      <c r="P36" s="132"/>
      <c r="Q36" s="15"/>
      <c r="R36" s="15"/>
      <c r="S36" s="17" t="s">
        <v>50</v>
      </c>
    </row>
    <row r="37" spans="1:19" ht="23.25">
      <c r="A37" s="90"/>
      <c r="B37" s="23" t="s">
        <v>10</v>
      </c>
      <c r="C37" s="24"/>
      <c r="D37" s="126">
        <v>16.8</v>
      </c>
      <c r="E37" s="127"/>
      <c r="F37" s="128"/>
      <c r="G37" s="126">
        <v>14.8</v>
      </c>
      <c r="H37" s="127"/>
      <c r="I37" s="128"/>
      <c r="J37" s="126">
        <v>14.8</v>
      </c>
      <c r="K37" s="127"/>
      <c r="L37" s="128"/>
      <c r="M37" s="47">
        <f>(J37-N37)/N37*100</f>
        <v>21.311475409836078</v>
      </c>
      <c r="N37" s="126">
        <v>12.2</v>
      </c>
      <c r="O37" s="127"/>
      <c r="P37" s="128"/>
      <c r="Q37" s="26"/>
      <c r="R37" s="27" t="s">
        <v>11</v>
      </c>
      <c r="S37" s="20"/>
    </row>
    <row r="38" spans="1:19" ht="24" thickBot="1">
      <c r="A38" s="90"/>
      <c r="B38" s="49" t="s">
        <v>12</v>
      </c>
      <c r="C38" s="83"/>
      <c r="D38" s="123">
        <v>0.4</v>
      </c>
      <c r="E38" s="124"/>
      <c r="F38" s="125"/>
      <c r="G38" s="123">
        <v>0.3</v>
      </c>
      <c r="H38" s="124"/>
      <c r="I38" s="125"/>
      <c r="J38" s="123">
        <v>0.3</v>
      </c>
      <c r="K38" s="124"/>
      <c r="L38" s="125"/>
      <c r="M38" s="74">
        <v>200</v>
      </c>
      <c r="N38" s="123">
        <v>0.1</v>
      </c>
      <c r="O38" s="124"/>
      <c r="P38" s="125"/>
      <c r="Q38" s="31"/>
      <c r="R38" s="32" t="s">
        <v>13</v>
      </c>
      <c r="S38" s="20"/>
    </row>
    <row r="39" spans="1:19" ht="20.25" thickBot="1">
      <c r="A39" s="91"/>
      <c r="B39" s="92"/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94"/>
      <c r="S39" s="95"/>
    </row>
    <row r="40" spans="1:19" ht="20.25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8"/>
      <c r="R40" s="98"/>
      <c r="S40" s="99"/>
    </row>
    <row r="41" spans="1:19" ht="23.25">
      <c r="A41" s="100" t="s">
        <v>54</v>
      </c>
      <c r="B41" s="101"/>
      <c r="C41" s="101"/>
      <c r="D41" s="101"/>
      <c r="E41" s="101"/>
      <c r="F41" s="101"/>
      <c r="G41" s="101"/>
      <c r="H41" s="101"/>
      <c r="I41" s="101"/>
      <c r="J41" s="122" t="s">
        <v>53</v>
      </c>
      <c r="K41" s="122"/>
      <c r="L41" s="102"/>
      <c r="M41" s="102"/>
      <c r="N41" s="102"/>
      <c r="O41" s="102"/>
      <c r="P41" s="103"/>
      <c r="Q41" s="46"/>
      <c r="R41" s="46"/>
      <c r="S41" s="104" t="s">
        <v>62</v>
      </c>
    </row>
    <row r="42" spans="1:19" ht="23.25">
      <c r="A42" s="90"/>
      <c r="B42" s="101"/>
      <c r="C42" s="101"/>
      <c r="D42" s="105"/>
      <c r="E42" s="105"/>
      <c r="F42" s="46"/>
      <c r="G42" s="106"/>
      <c r="H42" s="106"/>
      <c r="I42" s="106" t="s">
        <v>55</v>
      </c>
      <c r="J42" s="107">
        <v>0</v>
      </c>
      <c r="K42" s="108" t="s">
        <v>22</v>
      </c>
      <c r="L42" s="109" t="s">
        <v>57</v>
      </c>
      <c r="M42" s="110"/>
      <c r="N42" s="110"/>
      <c r="O42" s="110"/>
      <c r="P42" s="103"/>
      <c r="Q42" s="46"/>
      <c r="R42" s="46"/>
      <c r="S42" s="20"/>
    </row>
    <row r="43" spans="1:19" ht="23.25">
      <c r="A43" s="111"/>
      <c r="B43" s="112"/>
      <c r="C43" s="112"/>
      <c r="D43" s="105"/>
      <c r="E43" s="105"/>
      <c r="F43" s="16"/>
      <c r="G43" s="113"/>
      <c r="H43" s="113"/>
      <c r="I43" s="106" t="s">
        <v>56</v>
      </c>
      <c r="J43" s="114">
        <v>249</v>
      </c>
      <c r="K43" s="108" t="s">
        <v>22</v>
      </c>
      <c r="L43" s="115" t="s">
        <v>56</v>
      </c>
      <c r="M43" s="110"/>
      <c r="N43" s="110"/>
      <c r="O43" s="116"/>
      <c r="P43" s="103"/>
      <c r="Q43" s="46"/>
      <c r="R43" s="46"/>
      <c r="S43" s="20"/>
    </row>
    <row r="44" spans="1:19" ht="23.25">
      <c r="A44" s="111"/>
      <c r="B44" s="112"/>
      <c r="C44" s="112"/>
      <c r="D44" s="113"/>
      <c r="E44" s="113"/>
      <c r="F44" s="16"/>
      <c r="G44" s="113"/>
      <c r="H44" s="113"/>
      <c r="I44" s="113" t="s">
        <v>76</v>
      </c>
      <c r="J44" s="19" t="s">
        <v>77</v>
      </c>
      <c r="K44" s="108" t="s">
        <v>22</v>
      </c>
      <c r="L44" s="117" t="s">
        <v>78</v>
      </c>
      <c r="M44" s="116"/>
      <c r="N44" s="116"/>
      <c r="O44" s="116"/>
      <c r="P44" s="103"/>
      <c r="Q44" s="46"/>
      <c r="R44" s="46"/>
      <c r="S44" s="20"/>
    </row>
    <row r="45" spans="1:19" ht="21" thickBot="1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20"/>
      <c r="R45" s="120"/>
      <c r="S45" s="121"/>
    </row>
  </sheetData>
  <mergeCells count="119">
    <mergeCell ref="A1:C6"/>
    <mergeCell ref="D1:P1"/>
    <mergeCell ref="Q1:S3"/>
    <mergeCell ref="D2:P2"/>
    <mergeCell ref="D3:P3"/>
    <mergeCell ref="D4:P4"/>
    <mergeCell ref="Q4:S6"/>
    <mergeCell ref="D5:F5"/>
    <mergeCell ref="G5:I5"/>
    <mergeCell ref="J5:L5"/>
    <mergeCell ref="N5:P5"/>
    <mergeCell ref="D6:F6"/>
    <mergeCell ref="G6:I6"/>
    <mergeCell ref="J6:L6"/>
    <mergeCell ref="N6:P6"/>
    <mergeCell ref="D8:F8"/>
    <mergeCell ref="G8:I8"/>
    <mergeCell ref="J8:L8"/>
    <mergeCell ref="N8:P8"/>
    <mergeCell ref="D9:F9"/>
    <mergeCell ref="G9:I9"/>
    <mergeCell ref="J9:L9"/>
    <mergeCell ref="N9:P9"/>
    <mergeCell ref="D10:F10"/>
    <mergeCell ref="G10:I10"/>
    <mergeCell ref="J10:L10"/>
    <mergeCell ref="N10:P10"/>
    <mergeCell ref="D11:F11"/>
    <mergeCell ref="G11:I11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5:F15"/>
    <mergeCell ref="G15:I15"/>
    <mergeCell ref="J15:L15"/>
    <mergeCell ref="N15:P15"/>
    <mergeCell ref="D16:F16"/>
    <mergeCell ref="G16:I16"/>
    <mergeCell ref="J16:L16"/>
    <mergeCell ref="N16:P16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5:F25"/>
    <mergeCell ref="G25:I25"/>
    <mergeCell ref="J25:L25"/>
    <mergeCell ref="N25:P25"/>
    <mergeCell ref="D26:F26"/>
    <mergeCell ref="G26:I26"/>
    <mergeCell ref="J26:L26"/>
    <mergeCell ref="N26:P26"/>
    <mergeCell ref="D27:F27"/>
    <mergeCell ref="G27:I27"/>
    <mergeCell ref="J27:L27"/>
    <mergeCell ref="N27:P27"/>
    <mergeCell ref="D28:F28"/>
    <mergeCell ref="G28:I28"/>
    <mergeCell ref="D30:F30"/>
    <mergeCell ref="G30:I30"/>
    <mergeCell ref="J30:L30"/>
    <mergeCell ref="N30:P30"/>
    <mergeCell ref="D31:F31"/>
    <mergeCell ref="G31:I31"/>
    <mergeCell ref="J31:L31"/>
    <mergeCell ref="N31:P31"/>
    <mergeCell ref="D32:F32"/>
    <mergeCell ref="G32:I32"/>
    <mergeCell ref="J32:L32"/>
    <mergeCell ref="N32:P32"/>
    <mergeCell ref="D33:F33"/>
    <mergeCell ref="G33:I33"/>
    <mergeCell ref="J33:M33"/>
    <mergeCell ref="N33:P33"/>
    <mergeCell ref="D34:F34"/>
    <mergeCell ref="G34:I34"/>
    <mergeCell ref="J34:L34"/>
    <mergeCell ref="N34:P34"/>
    <mergeCell ref="Q35:R35"/>
    <mergeCell ref="D36:F36"/>
    <mergeCell ref="G36:I36"/>
    <mergeCell ref="J36:L36"/>
    <mergeCell ref="N36:P36"/>
    <mergeCell ref="N38:P38"/>
    <mergeCell ref="D37:F37"/>
    <mergeCell ref="G37:I37"/>
    <mergeCell ref="J37:L37"/>
    <mergeCell ref="N37:P37"/>
    <mergeCell ref="J41:K41"/>
    <mergeCell ref="D38:F38"/>
    <mergeCell ref="G38:I38"/>
    <mergeCell ref="J38:L3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madeliedj</cp:lastModifiedBy>
  <cp:lastPrinted>2004-08-25T06:19:59Z</cp:lastPrinted>
  <dcterms:created xsi:type="dcterms:W3CDTF">2004-08-24T10:28:41Z</dcterms:created>
  <dcterms:modified xsi:type="dcterms:W3CDTF">2004-08-25T06:20:28Z</dcterms:modified>
  <cp:category/>
  <cp:version/>
  <cp:contentType/>
  <cp:contentStatus/>
</cp:coreProperties>
</file>