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January 2005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<sst xmlns="http://schemas.openxmlformats.org/spreadsheetml/2006/main" count="103" uniqueCount="86">
  <si>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</si>
  <si>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</si>
  <si>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</si>
  <si>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</si>
  <si>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</si>
  <si>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</si>
  <si>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</si>
  <si>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</si>
  <si>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</si>
  <si>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</si>
  <si>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</si>
  <si>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</si>
  <si>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</si>
  <si>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</si>
  <si>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</si>
  <si>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</si>
  <si>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</si>
  <si>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</si>
  <si>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</si>
  <si>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</si>
  <si>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</si>
  <si>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</si>
  <si>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</si>
  <si>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</si>
  <si>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</si>
  <si>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</si>
  <si>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</si>
  <si>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</si>
  <si>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</si>
  <si>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</si>
  <si>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</si>
  <si>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</si>
  <si>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</si>
  <si>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</si>
  <si>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</si>
  <si>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</si>
  <si>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</si>
  <si>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</si>
  <si>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</si>
  <si>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</si>
  <si>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</si>
  <si>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</si>
  <si>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</si>
  <si>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</si>
  <si>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</si>
  <si>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</si>
  <si>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</si>
  <si>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</si>
  <si>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</si>
  <si>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</si>
  <si>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</si>
  <si>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</si>
  <si>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</si>
  <si>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</si>
  <si>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</si>
  <si>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</si>
  <si>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</si>
  <si>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</si>
  <si>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</si>
  <si>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</si>
  <si>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</si>
  <si>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</si>
  <si>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</si>
  <si>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</si>
  <si>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</si>
  <si>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</si>
  <si>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</si>
  <si>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</si>
  <si>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</si>
  <si>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</si>
  <si>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</si>
  <si>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KuDisemba 2004</t>
  </si>
  <si>
    <t>1 December/KuDisemba 2004</t>
  </si>
  <si>
    <t>31 December/KuDisemba 2004</t>
  </si>
  <si>
    <t>December 2004</t>
  </si>
  <si>
    <t>2004/2005 Year (October - September) /Unyaka ka-2004/2005 (Ku-Okthoba - KuSeptemba) (2)</t>
  </si>
  <si>
    <t>January 2005</t>
  </si>
  <si>
    <t>SMI-022005</t>
  </si>
  <si>
    <t>October 2004 - January 2005</t>
  </si>
  <si>
    <t>Ku-Okthoba 2004 - KuJanuwari 2005</t>
  </si>
  <si>
    <t>31 January/KuJanuwari 2004</t>
  </si>
  <si>
    <t>31 January/KuJanuwari 2005</t>
  </si>
  <si>
    <t>Ku-Okthoba 2003 - KuJanuwari 2004</t>
  </si>
  <si>
    <t>October 2003 - January  2004</t>
  </si>
  <si>
    <t>1 January/KuJanuwari 2005</t>
  </si>
  <si>
    <t>KuJanuwari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</si>
</sst>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4" xfId="0" applyFont="1" applyBorder="1" applyAlignment="1" quotePrefix="1">
      <alignment horizontal="right" wrapText="1"/>
    </xf>
    <xf numFmtId="0" fontId="3" fillId="0" borderId="25" xfId="0" applyFont="1" applyFill="1" applyBorder="1" applyAlignment="1">
      <alignment/>
    </xf>
    <xf numFmtId="0" fontId="10" fillId="0" borderId="24" xfId="0" applyFont="1" applyBorder="1" applyAlignment="1">
      <alignment horizontal="right" wrapText="1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9" xfId="0" applyNumberFormat="1" applyFont="1" applyFill="1" applyBorder="1" applyAlignment="1" quotePrefix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27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31" xfId="0" applyNumberFormat="1" applyFont="1" applyFill="1" applyBorder="1" applyAlignment="1" quotePrefix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33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left"/>
    </xf>
    <xf numFmtId="164" fontId="5" fillId="0" borderId="24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/>
    </xf>
    <xf numFmtId="164" fontId="10" fillId="0" borderId="3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49" fontId="3" fillId="0" borderId="37" xfId="0" applyNumberFormat="1" applyFont="1" applyFill="1" applyBorder="1" applyAlignment="1" quotePrefix="1">
      <alignment horizontal="center" vertical="center"/>
    </xf>
    <xf numFmtId="164" fontId="3" fillId="0" borderId="2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3" fillId="0" borderId="38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3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48</xdr:row>
      <xdr:rowOff>0</xdr:rowOff>
    </xdr:from>
    <xdr:to>
      <xdr:col>12</xdr:col>
      <xdr:colOff>390525</xdr:colOff>
      <xdr:row>48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48</xdr:row>
      <xdr:rowOff>0</xdr:rowOff>
    </xdr:from>
    <xdr:to>
      <xdr:col>12</xdr:col>
      <xdr:colOff>390525</xdr:colOff>
      <xdr:row>48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48</xdr:row>
      <xdr:rowOff>0</xdr:rowOff>
    </xdr:from>
    <xdr:to>
      <xdr:col>10</xdr:col>
      <xdr:colOff>495300</xdr:colOff>
      <xdr:row>48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48</xdr:row>
      <xdr:rowOff>0</xdr:rowOff>
    </xdr:from>
    <xdr:to>
      <xdr:col>10</xdr:col>
      <xdr:colOff>495300</xdr:colOff>
      <xdr:row>48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48</xdr:row>
      <xdr:rowOff>0</xdr:rowOff>
    </xdr:from>
    <xdr:to>
      <xdr:col>10</xdr:col>
      <xdr:colOff>495300</xdr:colOff>
      <xdr:row>48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48</xdr:row>
      <xdr:rowOff>0</xdr:rowOff>
    </xdr:from>
    <xdr:to>
      <xdr:col>10</xdr:col>
      <xdr:colOff>495300</xdr:colOff>
      <xdr:row>48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2601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="50" zoomScaleNormal="50" zoomScaleSheetLayoutView="50" workbookViewId="0" topLeftCell="E1">
      <selection activeCell="D1" sqref="D1:P1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6.003906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6.00390625" style="0" customWidth="1"/>
    <col min="10" max="10" width="17.140625" style="0" customWidth="1"/>
    <col min="11" max="11" width="18.00390625" style="0" customWidth="1"/>
    <col min="12" max="12" width="12.140625" style="0" customWidth="1"/>
    <col min="13" max="13" width="14.140625" style="0" customWidth="1"/>
    <col min="14" max="14" width="17.140625" style="0" customWidth="1"/>
    <col min="15" max="15" width="18.00390625" style="0" customWidth="1"/>
    <col min="16" max="16" width="12.140625" style="0" customWidth="1"/>
    <col min="17" max="17" width="59.421875" style="0" customWidth="1"/>
    <col min="18" max="18" width="6.8515625" style="0" customWidth="1"/>
    <col min="19" max="19" width="6.421875" style="0" customWidth="1"/>
  </cols>
  <sheetData>
    <row r="1" spans="1:32" ht="23.25">
      <c r="A1" s="211"/>
      <c r="B1" s="212"/>
      <c r="C1" s="212"/>
      <c r="D1" s="216" t="s">
        <v>46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9" t="s">
        <v>77</v>
      </c>
      <c r="R1" s="219"/>
      <c r="S1" s="220"/>
      <c r="T1" s="102"/>
      <c r="U1" s="6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</row>
    <row r="2" spans="1:32" ht="23.25">
      <c r="A2" s="213"/>
      <c r="B2" s="214"/>
      <c r="C2" s="214"/>
      <c r="D2" s="223" t="s">
        <v>49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1"/>
      <c r="R2" s="221"/>
      <c r="S2" s="222"/>
      <c r="T2" s="102"/>
      <c r="U2" s="6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ht="24" thickBot="1">
      <c r="A3" s="213"/>
      <c r="B3" s="214"/>
      <c r="C3" s="214"/>
      <c r="D3" s="226" t="s">
        <v>75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21"/>
      <c r="R3" s="221"/>
      <c r="S3" s="222"/>
      <c r="T3" s="5"/>
      <c r="U3" s="6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23.25">
      <c r="A4" s="213"/>
      <c r="B4" s="214"/>
      <c r="C4" s="215"/>
      <c r="D4" s="207" t="s">
        <v>74</v>
      </c>
      <c r="E4" s="178"/>
      <c r="F4" s="177"/>
      <c r="G4" s="207" t="s">
        <v>76</v>
      </c>
      <c r="H4" s="178"/>
      <c r="I4" s="177"/>
      <c r="J4" s="229" t="s">
        <v>0</v>
      </c>
      <c r="K4" s="230"/>
      <c r="L4" s="230"/>
      <c r="M4" s="95"/>
      <c r="N4" s="229" t="s">
        <v>0</v>
      </c>
      <c r="O4" s="230"/>
      <c r="P4" s="231"/>
      <c r="Q4" s="232">
        <v>38407</v>
      </c>
      <c r="R4" s="233"/>
      <c r="S4" s="234"/>
      <c r="T4" s="104"/>
      <c r="U4" s="105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23.25" customHeight="1">
      <c r="A5" s="213"/>
      <c r="B5" s="214"/>
      <c r="C5" s="215"/>
      <c r="D5" s="207" t="s">
        <v>71</v>
      </c>
      <c r="E5" s="178"/>
      <c r="F5" s="177"/>
      <c r="G5" s="208" t="s">
        <v>85</v>
      </c>
      <c r="H5" s="178"/>
      <c r="I5" s="177"/>
      <c r="J5" s="209" t="s">
        <v>78</v>
      </c>
      <c r="K5" s="178"/>
      <c r="L5" s="177"/>
      <c r="M5" s="80" t="s">
        <v>1</v>
      </c>
      <c r="N5" s="209" t="s">
        <v>83</v>
      </c>
      <c r="O5" s="178"/>
      <c r="P5" s="210"/>
      <c r="Q5" s="232"/>
      <c r="R5" s="233"/>
      <c r="S5" s="234"/>
      <c r="T5" s="104"/>
      <c r="U5" s="105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23.25" customHeight="1" thickBot="1">
      <c r="A6" s="213"/>
      <c r="B6" s="214"/>
      <c r="C6" s="215"/>
      <c r="D6" s="200"/>
      <c r="E6" s="201"/>
      <c r="F6" s="202"/>
      <c r="G6" s="200" t="s">
        <v>70</v>
      </c>
      <c r="H6" s="201"/>
      <c r="I6" s="202"/>
      <c r="J6" s="203" t="s">
        <v>79</v>
      </c>
      <c r="K6" s="204"/>
      <c r="L6" s="205"/>
      <c r="M6" s="91" t="s">
        <v>2</v>
      </c>
      <c r="N6" s="203" t="s">
        <v>82</v>
      </c>
      <c r="O6" s="204"/>
      <c r="P6" s="206"/>
      <c r="Q6" s="235"/>
      <c r="R6" s="236"/>
      <c r="S6" s="237"/>
      <c r="T6" s="5"/>
      <c r="U6" s="6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</row>
    <row r="7" spans="1:32" ht="24" thickBot="1">
      <c r="A7" s="184" t="s">
        <v>59</v>
      </c>
      <c r="B7" s="185"/>
      <c r="C7" s="186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9"/>
      <c r="Q7" s="190" t="s">
        <v>3</v>
      </c>
      <c r="R7" s="191"/>
      <c r="S7" s="192"/>
      <c r="T7" s="5"/>
      <c r="U7" s="6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32" ht="24" thickBot="1">
      <c r="A8" s="193" t="s">
        <v>4</v>
      </c>
      <c r="B8" s="194"/>
      <c r="C8" s="194"/>
      <c r="D8" s="155" t="s">
        <v>72</v>
      </c>
      <c r="E8" s="156"/>
      <c r="F8" s="157"/>
      <c r="G8" s="155" t="s">
        <v>84</v>
      </c>
      <c r="H8" s="156"/>
      <c r="I8" s="157"/>
      <c r="J8" s="155" t="s">
        <v>67</v>
      </c>
      <c r="K8" s="195"/>
      <c r="L8" s="196"/>
      <c r="M8" s="81"/>
      <c r="N8" s="155" t="s">
        <v>57</v>
      </c>
      <c r="O8" s="195"/>
      <c r="P8" s="196"/>
      <c r="Q8" s="197" t="s">
        <v>5</v>
      </c>
      <c r="R8" s="198"/>
      <c r="S8" s="199"/>
      <c r="T8" s="5"/>
      <c r="U8" s="5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</row>
    <row r="9" spans="1:32" ht="21" customHeight="1" thickBot="1">
      <c r="A9" s="7" t="s">
        <v>6</v>
      </c>
      <c r="B9" s="1"/>
      <c r="C9" s="1"/>
      <c r="D9" s="152">
        <v>34.1</v>
      </c>
      <c r="E9" s="182"/>
      <c r="F9" s="183"/>
      <c r="G9" s="152">
        <v>31.8</v>
      </c>
      <c r="H9" s="182"/>
      <c r="I9" s="183"/>
      <c r="J9" s="152">
        <v>10.5</v>
      </c>
      <c r="K9" s="153"/>
      <c r="L9" s="154"/>
      <c r="M9" s="90">
        <f>SUM(J9-N9)/N9*100</f>
        <v>40</v>
      </c>
      <c r="N9" s="152">
        <v>7.5</v>
      </c>
      <c r="O9" s="153"/>
      <c r="P9" s="154"/>
      <c r="Q9" s="9"/>
      <c r="R9" s="2"/>
      <c r="S9" s="10" t="s">
        <v>7</v>
      </c>
      <c r="T9" s="5"/>
      <c r="U9" s="5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79" t="s">
        <v>0</v>
      </c>
      <c r="K10" s="179"/>
      <c r="L10" s="179"/>
      <c r="M10" s="92"/>
      <c r="N10" s="179" t="s">
        <v>0</v>
      </c>
      <c r="O10" s="179"/>
      <c r="P10" s="179"/>
      <c r="Q10" s="1"/>
      <c r="R10" s="3"/>
      <c r="S10" s="10"/>
      <c r="T10" s="5"/>
      <c r="U10" s="5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80" t="s">
        <v>78</v>
      </c>
      <c r="K11" s="181"/>
      <c r="L11" s="180"/>
      <c r="M11" s="92"/>
      <c r="N11" s="180" t="s">
        <v>83</v>
      </c>
      <c r="O11" s="181"/>
      <c r="P11" s="180"/>
      <c r="Q11" s="1"/>
      <c r="R11" s="3"/>
      <c r="S11" s="10"/>
      <c r="T11" s="5"/>
      <c r="U11" s="5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</row>
    <row r="12" spans="1:32" ht="21" customHeight="1" thickBot="1">
      <c r="A12" s="7"/>
      <c r="B12" s="3"/>
      <c r="C12" s="3"/>
      <c r="D12" s="176"/>
      <c r="E12" s="176"/>
      <c r="F12" s="176"/>
      <c r="G12" s="176"/>
      <c r="H12" s="176"/>
      <c r="I12" s="176"/>
      <c r="J12" s="177" t="s">
        <v>79</v>
      </c>
      <c r="K12" s="178"/>
      <c r="L12" s="177"/>
      <c r="M12" s="93"/>
      <c r="N12" s="177" t="s">
        <v>82</v>
      </c>
      <c r="O12" s="178"/>
      <c r="P12" s="177"/>
      <c r="Q12" s="14"/>
      <c r="R12" s="15"/>
      <c r="S12" s="16"/>
      <c r="T12" s="5"/>
      <c r="U12" s="5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1:32" ht="21" customHeight="1">
      <c r="A13" s="7" t="s">
        <v>8</v>
      </c>
      <c r="B13" s="17"/>
      <c r="C13" s="17"/>
      <c r="D13" s="148">
        <f>+D14+D15</f>
        <v>0.2</v>
      </c>
      <c r="E13" s="149"/>
      <c r="F13" s="150"/>
      <c r="G13" s="148">
        <f>+G14+G15</f>
        <v>0.1</v>
      </c>
      <c r="H13" s="149"/>
      <c r="I13" s="150"/>
      <c r="J13" s="173">
        <f>+J14+J15:J15</f>
        <v>31.6</v>
      </c>
      <c r="K13" s="174"/>
      <c r="L13" s="175"/>
      <c r="M13" s="86" t="s">
        <v>9</v>
      </c>
      <c r="N13" s="166">
        <f>+N14+N15:N15</f>
        <v>40</v>
      </c>
      <c r="O13" s="167"/>
      <c r="P13" s="168"/>
      <c r="Q13" s="9"/>
      <c r="R13" s="9"/>
      <c r="S13" s="10" t="s">
        <v>10</v>
      </c>
      <c r="T13" s="5"/>
      <c r="U13" s="5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</row>
    <row r="14" spans="1:32" ht="23.25">
      <c r="A14" s="7"/>
      <c r="B14" s="18" t="s">
        <v>52</v>
      </c>
      <c r="C14" s="19"/>
      <c r="D14" s="141">
        <v>0.2</v>
      </c>
      <c r="E14" s="142"/>
      <c r="F14" s="143"/>
      <c r="G14" s="141">
        <v>0.1</v>
      </c>
      <c r="H14" s="142"/>
      <c r="I14" s="143"/>
      <c r="J14" s="170">
        <v>31.6</v>
      </c>
      <c r="K14" s="171"/>
      <c r="L14" s="172"/>
      <c r="M14" s="83">
        <f>SUM(J14-N14)/N14*100</f>
        <v>-20.999999999999996</v>
      </c>
      <c r="N14" s="165">
        <v>40</v>
      </c>
      <c r="O14" s="162"/>
      <c r="P14" s="163"/>
      <c r="Q14" s="20"/>
      <c r="R14" s="21" t="s">
        <v>53</v>
      </c>
      <c r="S14" s="16"/>
      <c r="T14" s="5"/>
      <c r="U14" s="5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24" thickBot="1">
      <c r="A15" s="7"/>
      <c r="B15" s="22" t="s">
        <v>11</v>
      </c>
      <c r="C15" s="23"/>
      <c r="D15" s="127">
        <v>0</v>
      </c>
      <c r="E15" s="128"/>
      <c r="F15" s="129"/>
      <c r="G15" s="127">
        <v>0</v>
      </c>
      <c r="H15" s="128"/>
      <c r="I15" s="129"/>
      <c r="J15" s="158">
        <v>0</v>
      </c>
      <c r="K15" s="159"/>
      <c r="L15" s="160"/>
      <c r="M15" s="82" t="s">
        <v>9</v>
      </c>
      <c r="N15" s="125">
        <v>0</v>
      </c>
      <c r="O15" s="128"/>
      <c r="P15" s="129"/>
      <c r="Q15" s="24"/>
      <c r="R15" s="25" t="s">
        <v>12</v>
      </c>
      <c r="S15" s="16"/>
      <c r="T15" s="5"/>
      <c r="U15" s="5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5"/>
      <c r="N16" s="27"/>
      <c r="O16" s="27"/>
      <c r="P16" s="27"/>
      <c r="Q16" s="15"/>
      <c r="R16" s="15"/>
      <c r="S16" s="16"/>
      <c r="T16" s="5"/>
      <c r="U16" s="5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21" customHeight="1" thickBot="1">
      <c r="A17" s="7" t="s">
        <v>13</v>
      </c>
      <c r="B17" s="28"/>
      <c r="C17" s="17"/>
      <c r="D17" s="166">
        <f>+D19+D20+D21+D22+D23+D24</f>
        <v>2.6</v>
      </c>
      <c r="E17" s="167"/>
      <c r="F17" s="168"/>
      <c r="G17" s="166">
        <f>+G19+G20+G21+G22+G23+G24</f>
        <v>2.4</v>
      </c>
      <c r="H17" s="167"/>
      <c r="I17" s="168"/>
      <c r="J17" s="166">
        <v>12.7</v>
      </c>
      <c r="K17" s="167"/>
      <c r="L17" s="167"/>
      <c r="M17" s="90">
        <f>SUM(J17-N17)/N17*100</f>
        <v>-0.7812500000000111</v>
      </c>
      <c r="N17" s="169">
        <f>+N19+N20+N21+N22+N23+N24</f>
        <v>12.8</v>
      </c>
      <c r="O17" s="167"/>
      <c r="P17" s="168"/>
      <c r="Q17" s="9"/>
      <c r="R17" s="9"/>
      <c r="S17" s="10" t="s">
        <v>14</v>
      </c>
      <c r="T17" s="5"/>
      <c r="U17" s="5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23.25">
      <c r="A18" s="7"/>
      <c r="B18" s="29" t="s">
        <v>15</v>
      </c>
      <c r="C18" s="30"/>
      <c r="D18" s="166">
        <f>+D19+D20+D21+D23+D24+D25</f>
        <v>2.6</v>
      </c>
      <c r="E18" s="167"/>
      <c r="F18" s="168"/>
      <c r="G18" s="166">
        <f>+G19+G20+G21+G23+G24+G25</f>
        <v>2.4</v>
      </c>
      <c r="H18" s="167"/>
      <c r="I18" s="168"/>
      <c r="J18" s="166">
        <v>12.6</v>
      </c>
      <c r="K18" s="167"/>
      <c r="L18" s="167"/>
      <c r="M18" s="89">
        <f>SUM(J18-N18)/N18*100</f>
        <v>-1.5625000000000084</v>
      </c>
      <c r="N18" s="169">
        <f>+N19+N20+N21+N23+N24+N25</f>
        <v>12.8</v>
      </c>
      <c r="O18" s="167"/>
      <c r="P18" s="168"/>
      <c r="Q18" s="31"/>
      <c r="R18" s="32" t="s">
        <v>16</v>
      </c>
      <c r="S18" s="10"/>
      <c r="T18" s="5"/>
      <c r="U18" s="5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1:32" ht="21" customHeight="1">
      <c r="A19" s="7"/>
      <c r="B19" s="34"/>
      <c r="C19" s="18" t="s">
        <v>17</v>
      </c>
      <c r="D19" s="141">
        <v>0</v>
      </c>
      <c r="E19" s="142"/>
      <c r="F19" s="143"/>
      <c r="G19" s="141">
        <v>0</v>
      </c>
      <c r="H19" s="142"/>
      <c r="I19" s="143"/>
      <c r="J19" s="141">
        <v>0</v>
      </c>
      <c r="K19" s="142"/>
      <c r="L19" s="142"/>
      <c r="M19" s="83">
        <v>0</v>
      </c>
      <c r="N19" s="144">
        <v>0</v>
      </c>
      <c r="O19" s="142"/>
      <c r="P19" s="143"/>
      <c r="Q19" s="21" t="s">
        <v>18</v>
      </c>
      <c r="R19" s="35"/>
      <c r="S19" s="16"/>
      <c r="T19" s="5"/>
      <c r="U19" s="5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1:32" ht="21" customHeight="1">
      <c r="A20" s="7"/>
      <c r="B20" s="36"/>
      <c r="C20" s="37" t="s">
        <v>19</v>
      </c>
      <c r="D20" s="161">
        <v>0.4</v>
      </c>
      <c r="E20" s="164"/>
      <c r="F20" s="163"/>
      <c r="G20" s="161">
        <v>0.4</v>
      </c>
      <c r="H20" s="164"/>
      <c r="I20" s="163"/>
      <c r="J20" s="161">
        <v>1.5</v>
      </c>
      <c r="K20" s="164"/>
      <c r="L20" s="162"/>
      <c r="M20" s="83">
        <f>SUM(J20-N20)/N20*100</f>
        <v>-69.38775510204081</v>
      </c>
      <c r="N20" s="165">
        <v>4.9</v>
      </c>
      <c r="O20" s="164"/>
      <c r="P20" s="163"/>
      <c r="Q20" s="77" t="s">
        <v>65</v>
      </c>
      <c r="R20" s="35"/>
      <c r="S20" s="16"/>
      <c r="T20" s="5"/>
      <c r="U20" s="5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1:32" ht="21" customHeight="1">
      <c r="A21" s="7"/>
      <c r="B21" s="36"/>
      <c r="C21" s="37" t="s">
        <v>20</v>
      </c>
      <c r="D21" s="161">
        <v>2.2</v>
      </c>
      <c r="E21" s="162"/>
      <c r="F21" s="163"/>
      <c r="G21" s="161">
        <v>2</v>
      </c>
      <c r="H21" s="162"/>
      <c r="I21" s="163"/>
      <c r="J21" s="161">
        <v>11.1</v>
      </c>
      <c r="K21" s="162"/>
      <c r="L21" s="162"/>
      <c r="M21" s="83">
        <f>SUM(J21-N21)/N21*100</f>
        <v>40.50632911392404</v>
      </c>
      <c r="N21" s="165">
        <v>7.9</v>
      </c>
      <c r="O21" s="162"/>
      <c r="P21" s="163"/>
      <c r="Q21" s="75" t="s">
        <v>64</v>
      </c>
      <c r="R21" s="35"/>
      <c r="S21" s="16"/>
      <c r="T21" s="5"/>
      <c r="U21" s="5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1" t="s">
        <v>21</v>
      </c>
      <c r="R22" s="42"/>
      <c r="S22" s="16"/>
      <c r="T22" s="5"/>
      <c r="U22" s="5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</row>
    <row r="23" spans="1:32" ht="21" customHeight="1">
      <c r="A23" s="7"/>
      <c r="B23" s="43" t="s">
        <v>22</v>
      </c>
      <c r="C23" s="44"/>
      <c r="D23" s="161">
        <v>0</v>
      </c>
      <c r="E23" s="162"/>
      <c r="F23" s="163"/>
      <c r="G23" s="161">
        <v>0</v>
      </c>
      <c r="H23" s="162"/>
      <c r="I23" s="163"/>
      <c r="J23" s="161">
        <v>0</v>
      </c>
      <c r="K23" s="162"/>
      <c r="L23" s="162"/>
      <c r="M23" s="39">
        <v>0</v>
      </c>
      <c r="N23" s="165">
        <v>0</v>
      </c>
      <c r="O23" s="162"/>
      <c r="P23" s="163"/>
      <c r="Q23" s="15"/>
      <c r="R23" s="42" t="s">
        <v>23</v>
      </c>
      <c r="S23" s="16"/>
      <c r="T23" s="5"/>
      <c r="U23" s="5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</row>
    <row r="24" spans="1:32" ht="21" customHeight="1">
      <c r="A24" s="7"/>
      <c r="B24" s="43" t="s">
        <v>55</v>
      </c>
      <c r="C24" s="44"/>
      <c r="D24" s="161">
        <v>0</v>
      </c>
      <c r="E24" s="164"/>
      <c r="F24" s="163"/>
      <c r="G24" s="161">
        <v>0</v>
      </c>
      <c r="H24" s="164"/>
      <c r="I24" s="163"/>
      <c r="J24" s="161">
        <v>0</v>
      </c>
      <c r="K24" s="164"/>
      <c r="L24" s="162"/>
      <c r="M24" s="39">
        <v>0</v>
      </c>
      <c r="N24" s="165">
        <v>0</v>
      </c>
      <c r="O24" s="164"/>
      <c r="P24" s="163"/>
      <c r="Q24" s="45"/>
      <c r="R24" s="42" t="s">
        <v>24</v>
      </c>
      <c r="S24" s="16"/>
      <c r="T24" s="5"/>
      <c r="U24" s="5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</row>
    <row r="25" spans="1:32" ht="21" customHeight="1" thickBot="1">
      <c r="A25" s="7"/>
      <c r="B25" s="46" t="s">
        <v>25</v>
      </c>
      <c r="C25" s="47"/>
      <c r="D25" s="127">
        <v>0</v>
      </c>
      <c r="E25" s="128"/>
      <c r="F25" s="129"/>
      <c r="G25" s="127">
        <v>0</v>
      </c>
      <c r="H25" s="128"/>
      <c r="I25" s="129"/>
      <c r="J25" s="127">
        <v>0.1</v>
      </c>
      <c r="K25" s="128"/>
      <c r="L25" s="128"/>
      <c r="M25" s="84">
        <v>100</v>
      </c>
      <c r="N25" s="125">
        <v>0</v>
      </c>
      <c r="O25" s="128"/>
      <c r="P25" s="129"/>
      <c r="Q25" s="48"/>
      <c r="R25" s="49" t="s">
        <v>26</v>
      </c>
      <c r="S25" s="16"/>
      <c r="T25" s="5"/>
      <c r="U25" s="5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21" customHeight="1" thickBot="1">
      <c r="A27" s="7" t="s">
        <v>60</v>
      </c>
      <c r="B27" s="17"/>
      <c r="C27" s="17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0"/>
      <c r="O27" s="50"/>
      <c r="P27" s="50"/>
      <c r="Q27" s="33"/>
      <c r="R27" s="33"/>
      <c r="S27" s="52" t="s">
        <v>61</v>
      </c>
      <c r="T27" s="5"/>
      <c r="U27" s="106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</row>
    <row r="28" spans="1:32" ht="21" customHeight="1">
      <c r="A28" s="7"/>
      <c r="B28" s="29" t="s">
        <v>27</v>
      </c>
      <c r="C28" s="53"/>
      <c r="D28" s="148">
        <f>SUM(D29:F30)</f>
        <v>0</v>
      </c>
      <c r="E28" s="149"/>
      <c r="F28" s="150"/>
      <c r="G28" s="148">
        <f>SUM(G29:I30)</f>
        <v>0</v>
      </c>
      <c r="H28" s="149"/>
      <c r="I28" s="150"/>
      <c r="J28" s="148">
        <f>SUM(J29:L30)</f>
        <v>0</v>
      </c>
      <c r="K28" s="149"/>
      <c r="L28" s="150"/>
      <c r="M28" s="78" t="s">
        <v>9</v>
      </c>
      <c r="N28" s="148">
        <f>SUM(N29:P30)</f>
        <v>0</v>
      </c>
      <c r="O28" s="149"/>
      <c r="P28" s="150"/>
      <c r="Q28" s="20"/>
      <c r="R28" s="54" t="s">
        <v>58</v>
      </c>
      <c r="S28" s="10"/>
      <c r="T28" s="5"/>
      <c r="U28" s="5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21" customHeight="1">
      <c r="A29" s="7"/>
      <c r="B29" s="55"/>
      <c r="C29" s="56" t="s">
        <v>28</v>
      </c>
      <c r="D29" s="141">
        <v>0</v>
      </c>
      <c r="E29" s="142"/>
      <c r="F29" s="143"/>
      <c r="G29" s="141">
        <v>0</v>
      </c>
      <c r="H29" s="142"/>
      <c r="I29" s="143"/>
      <c r="J29" s="141">
        <v>0</v>
      </c>
      <c r="K29" s="142"/>
      <c r="L29" s="143"/>
      <c r="M29" s="79" t="s">
        <v>9</v>
      </c>
      <c r="N29" s="141">
        <v>0</v>
      </c>
      <c r="O29" s="142"/>
      <c r="P29" s="143"/>
      <c r="Q29" s="57" t="s">
        <v>29</v>
      </c>
      <c r="R29" s="58"/>
      <c r="S29" s="10"/>
      <c r="T29" s="5"/>
      <c r="U29" s="5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21" customHeight="1">
      <c r="A30" s="7"/>
      <c r="B30" s="55"/>
      <c r="C30" s="119" t="s">
        <v>30</v>
      </c>
      <c r="D30" s="161">
        <v>0</v>
      </c>
      <c r="E30" s="162"/>
      <c r="F30" s="163"/>
      <c r="G30" s="161">
        <v>0</v>
      </c>
      <c r="H30" s="162"/>
      <c r="I30" s="163"/>
      <c r="J30" s="161">
        <v>0</v>
      </c>
      <c r="K30" s="162"/>
      <c r="L30" s="163"/>
      <c r="M30" s="120" t="s">
        <v>9</v>
      </c>
      <c r="N30" s="161">
        <v>0</v>
      </c>
      <c r="O30" s="162"/>
      <c r="P30" s="163"/>
      <c r="Q30" s="121" t="s">
        <v>31</v>
      </c>
      <c r="R30" s="38"/>
      <c r="S30" s="10"/>
      <c r="T30" s="5"/>
      <c r="U30" s="5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</row>
    <row r="31" spans="1:32" ht="5.25" customHeight="1" thickBot="1">
      <c r="A31" s="7"/>
      <c r="B31" s="22"/>
      <c r="C31" s="122"/>
      <c r="D31" s="158"/>
      <c r="E31" s="159"/>
      <c r="F31" s="160"/>
      <c r="G31" s="158"/>
      <c r="H31" s="159"/>
      <c r="I31" s="160"/>
      <c r="J31" s="158"/>
      <c r="K31" s="159"/>
      <c r="L31" s="160"/>
      <c r="M31" s="117"/>
      <c r="N31" s="158"/>
      <c r="O31" s="159"/>
      <c r="P31" s="160"/>
      <c r="Q31" s="41"/>
      <c r="R31" s="25"/>
      <c r="S31" s="10"/>
      <c r="T31" s="5"/>
      <c r="U31" s="5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</row>
    <row r="32" spans="1:32" ht="21" customHeight="1" thickBot="1">
      <c r="A32" s="7"/>
      <c r="B32" s="44"/>
      <c r="C32" s="44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6"/>
      <c r="O32" s="26"/>
      <c r="P32" s="26"/>
      <c r="Q32" s="15"/>
      <c r="R32" s="15"/>
      <c r="S32" s="16"/>
      <c r="T32" s="5"/>
      <c r="U32" s="5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</row>
    <row r="33" spans="1:32" ht="21" customHeight="1">
      <c r="A33" s="59" t="s">
        <v>32</v>
      </c>
      <c r="B33" s="1"/>
      <c r="C33" s="1"/>
      <c r="D33" s="148">
        <f>+D34+D35</f>
        <v>-0.1</v>
      </c>
      <c r="E33" s="149"/>
      <c r="F33" s="150"/>
      <c r="G33" s="148">
        <f>+G34+G35</f>
        <v>0</v>
      </c>
      <c r="H33" s="149"/>
      <c r="I33" s="150"/>
      <c r="J33" s="148">
        <f>+J34+J35</f>
        <v>-0.1</v>
      </c>
      <c r="K33" s="149"/>
      <c r="L33" s="150"/>
      <c r="M33" s="96" t="s">
        <v>9</v>
      </c>
      <c r="N33" s="148">
        <f>SUM(N34:P35)</f>
        <v>0.30000000000000004</v>
      </c>
      <c r="O33" s="149"/>
      <c r="P33" s="150"/>
      <c r="Q33" s="9"/>
      <c r="R33" s="9"/>
      <c r="S33" s="10" t="s">
        <v>33</v>
      </c>
      <c r="T33" s="5"/>
      <c r="U33" s="5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21" customHeight="1">
      <c r="A34" s="7"/>
      <c r="B34" s="18" t="s">
        <v>34</v>
      </c>
      <c r="C34" s="19"/>
      <c r="D34" s="141">
        <v>0</v>
      </c>
      <c r="E34" s="142"/>
      <c r="F34" s="143"/>
      <c r="G34" s="141">
        <v>0</v>
      </c>
      <c r="H34" s="142"/>
      <c r="I34" s="143"/>
      <c r="J34" s="141">
        <v>0.1</v>
      </c>
      <c r="K34" s="142"/>
      <c r="L34" s="143"/>
      <c r="M34" s="97" t="s">
        <v>9</v>
      </c>
      <c r="N34" s="141">
        <v>0.1</v>
      </c>
      <c r="O34" s="142"/>
      <c r="P34" s="143"/>
      <c r="Q34" s="20"/>
      <c r="R34" s="21" t="s">
        <v>66</v>
      </c>
      <c r="S34" s="16"/>
      <c r="T34" s="5"/>
      <c r="U34" s="5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</row>
    <row r="35" spans="1:32" ht="21" customHeight="1" thickBot="1">
      <c r="A35" s="7"/>
      <c r="B35" s="40" t="s">
        <v>35</v>
      </c>
      <c r="C35" s="60"/>
      <c r="D35" s="127">
        <v>-0.1</v>
      </c>
      <c r="E35" s="128"/>
      <c r="F35" s="129"/>
      <c r="G35" s="127">
        <v>0</v>
      </c>
      <c r="H35" s="128"/>
      <c r="I35" s="129"/>
      <c r="J35" s="127">
        <v>-0.2</v>
      </c>
      <c r="K35" s="128"/>
      <c r="L35" s="129"/>
      <c r="M35" s="82" t="s">
        <v>9</v>
      </c>
      <c r="N35" s="127">
        <v>0.2</v>
      </c>
      <c r="O35" s="128"/>
      <c r="P35" s="129"/>
      <c r="Q35" s="24"/>
      <c r="R35" s="25" t="s">
        <v>36</v>
      </c>
      <c r="S35" s="16"/>
      <c r="T35" s="5"/>
      <c r="U35" s="5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</row>
    <row r="36" spans="1:32" ht="9" customHeight="1" thickBot="1">
      <c r="A36" s="7"/>
      <c r="B36" s="99"/>
      <c r="C36" s="3"/>
      <c r="D36" s="92"/>
      <c r="E36" s="94"/>
      <c r="F36" s="94"/>
      <c r="G36" s="92"/>
      <c r="H36" s="94"/>
      <c r="I36" s="94"/>
      <c r="J36" s="92"/>
      <c r="K36" s="94"/>
      <c r="L36" s="94"/>
      <c r="M36" s="100"/>
      <c r="N36" s="92"/>
      <c r="O36" s="94"/>
      <c r="P36" s="94"/>
      <c r="Q36" s="71"/>
      <c r="R36" s="71"/>
      <c r="S36" s="16"/>
      <c r="T36" s="5"/>
      <c r="U36" s="5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 ht="24" thickBot="1">
      <c r="A37" s="61"/>
      <c r="B37" s="4"/>
      <c r="C37" s="4"/>
      <c r="D37" s="155" t="s">
        <v>73</v>
      </c>
      <c r="E37" s="156"/>
      <c r="F37" s="157"/>
      <c r="G37" s="155" t="s">
        <v>81</v>
      </c>
      <c r="H37" s="156"/>
      <c r="I37" s="157"/>
      <c r="J37" s="155" t="s">
        <v>81</v>
      </c>
      <c r="K37" s="156"/>
      <c r="L37" s="157"/>
      <c r="M37" s="101"/>
      <c r="N37" s="155" t="s">
        <v>80</v>
      </c>
      <c r="O37" s="156"/>
      <c r="P37" s="157"/>
      <c r="Q37" s="62"/>
      <c r="R37" s="15"/>
      <c r="S37" s="114"/>
      <c r="T37" s="5"/>
      <c r="U37" s="5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</row>
    <row r="38" spans="1:32" ht="24" thickBot="1">
      <c r="A38" s="63" t="s">
        <v>37</v>
      </c>
      <c r="B38" s="64"/>
      <c r="C38" s="64"/>
      <c r="D38" s="152">
        <f>D9+D13-D17-D28-D33</f>
        <v>31.800000000000004</v>
      </c>
      <c r="E38" s="153"/>
      <c r="F38" s="154"/>
      <c r="G38" s="152">
        <f>G9+G13-G17-G28-G33</f>
        <v>29.500000000000004</v>
      </c>
      <c r="H38" s="153"/>
      <c r="I38" s="154"/>
      <c r="J38" s="152">
        <f>J9+J13-J17-J28-J33</f>
        <v>29.500000000000004</v>
      </c>
      <c r="K38" s="153"/>
      <c r="L38" s="154"/>
      <c r="M38" s="8">
        <f>SUM(J38-N38)/N38*100</f>
        <v>-14.244186046511631</v>
      </c>
      <c r="N38" s="152">
        <f>N9+N13-N17-N28-N33</f>
        <v>34.400000000000006</v>
      </c>
      <c r="O38" s="153"/>
      <c r="P38" s="154"/>
      <c r="Q38" s="145" t="s">
        <v>38</v>
      </c>
      <c r="R38" s="145"/>
      <c r="S38" s="146"/>
      <c r="T38" s="5"/>
      <c r="U38" s="5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24" thickBot="1">
      <c r="A39" s="65"/>
      <c r="B39" s="66"/>
      <c r="C39" s="66"/>
      <c r="D39" s="26"/>
      <c r="E39" s="26"/>
      <c r="F39" s="26"/>
      <c r="G39" s="26"/>
      <c r="H39" s="26"/>
      <c r="I39" s="26"/>
      <c r="J39" s="26"/>
      <c r="K39" s="26"/>
      <c r="L39" s="26"/>
      <c r="M39" s="98"/>
      <c r="N39" s="26"/>
      <c r="O39" s="26"/>
      <c r="P39" s="26"/>
      <c r="Q39" s="147"/>
      <c r="R39" s="147"/>
      <c r="S39" s="16"/>
      <c r="T39" s="5"/>
      <c r="U39" s="5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</row>
    <row r="40" spans="1:32" ht="21" customHeight="1">
      <c r="A40" s="59" t="s">
        <v>50</v>
      </c>
      <c r="B40" s="1"/>
      <c r="C40" s="1"/>
      <c r="D40" s="148">
        <f>+D41+D42</f>
        <v>31.8</v>
      </c>
      <c r="E40" s="149"/>
      <c r="F40" s="150"/>
      <c r="G40" s="148">
        <f>+G41+G42</f>
        <v>29.5</v>
      </c>
      <c r="H40" s="149"/>
      <c r="I40" s="150"/>
      <c r="J40" s="148">
        <f>+J41+J42</f>
        <v>29.5</v>
      </c>
      <c r="K40" s="149"/>
      <c r="L40" s="149"/>
      <c r="M40" s="87">
        <f>SUM(J40-N40)/N40*100</f>
        <v>-14.244186046511626</v>
      </c>
      <c r="N40" s="151">
        <f>+N41+N42</f>
        <v>34.4</v>
      </c>
      <c r="O40" s="149"/>
      <c r="P40" s="150"/>
      <c r="Q40" s="9"/>
      <c r="R40" s="9"/>
      <c r="S40" s="10" t="s">
        <v>51</v>
      </c>
      <c r="T40" s="5"/>
      <c r="U40" s="5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</row>
    <row r="41" spans="1:32" ht="21" customHeight="1">
      <c r="A41" s="67"/>
      <c r="B41" s="18" t="s">
        <v>39</v>
      </c>
      <c r="C41" s="19"/>
      <c r="D41" s="141">
        <v>26.8</v>
      </c>
      <c r="E41" s="142"/>
      <c r="F41" s="143"/>
      <c r="G41" s="141">
        <v>23.9</v>
      </c>
      <c r="H41" s="142"/>
      <c r="I41" s="143"/>
      <c r="J41" s="141">
        <v>23.9</v>
      </c>
      <c r="K41" s="142"/>
      <c r="L41" s="142"/>
      <c r="M41" s="83">
        <f>SUM(J41-N41)/N41*100</f>
        <v>-15.845070422535212</v>
      </c>
      <c r="N41" s="144">
        <v>28.4</v>
      </c>
      <c r="O41" s="142"/>
      <c r="P41" s="143"/>
      <c r="Q41" s="20"/>
      <c r="R41" s="21" t="s">
        <v>40</v>
      </c>
      <c r="S41" s="16"/>
      <c r="T41" s="5"/>
      <c r="U41" s="5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</row>
    <row r="42" spans="1:32" ht="21" customHeight="1" thickBot="1">
      <c r="A42" s="67"/>
      <c r="B42" s="40" t="s">
        <v>41</v>
      </c>
      <c r="C42" s="73"/>
      <c r="D42" s="127">
        <v>5</v>
      </c>
      <c r="E42" s="128"/>
      <c r="F42" s="129"/>
      <c r="G42" s="127">
        <v>5.6</v>
      </c>
      <c r="H42" s="128"/>
      <c r="I42" s="129"/>
      <c r="J42" s="127">
        <v>5.6</v>
      </c>
      <c r="K42" s="128"/>
      <c r="L42" s="128"/>
      <c r="M42" s="88">
        <f>SUM(J42-N42)/N42*100</f>
        <v>-6.666666666666672</v>
      </c>
      <c r="N42" s="125">
        <v>6</v>
      </c>
      <c r="O42" s="128"/>
      <c r="P42" s="129"/>
      <c r="Q42" s="118"/>
      <c r="R42" s="25" t="s">
        <v>42</v>
      </c>
      <c r="S42" s="16"/>
      <c r="T42" s="5"/>
      <c r="U42" s="5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1:32" ht="9" customHeight="1" thickBot="1">
      <c r="A43" s="112"/>
      <c r="B43" s="123"/>
      <c r="C43" s="113"/>
      <c r="D43" s="116"/>
      <c r="E43" s="115"/>
      <c r="F43" s="115"/>
      <c r="G43" s="116"/>
      <c r="H43" s="115"/>
      <c r="I43" s="115"/>
      <c r="J43" s="116"/>
      <c r="K43" s="115"/>
      <c r="L43" s="115"/>
      <c r="M43" s="116"/>
      <c r="N43" s="116"/>
      <c r="O43" s="115"/>
      <c r="P43" s="115"/>
      <c r="Q43" s="124"/>
      <c r="R43" s="124"/>
      <c r="S43" s="114"/>
      <c r="T43" s="5"/>
      <c r="U43" s="5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ht="23.25">
      <c r="A44" s="132" t="s">
        <v>47</v>
      </c>
      <c r="B44" s="133"/>
      <c r="C44" s="133"/>
      <c r="D44" s="133"/>
      <c r="E44" s="133"/>
      <c r="F44" s="133"/>
      <c r="G44" s="133"/>
      <c r="H44" s="133"/>
      <c r="I44" s="133"/>
      <c r="J44" s="72" t="s">
        <v>54</v>
      </c>
      <c r="K44" s="134" t="s">
        <v>43</v>
      </c>
      <c r="L44" s="134"/>
      <c r="M44" s="134"/>
      <c r="N44" s="134"/>
      <c r="O44" s="134"/>
      <c r="P44" s="134"/>
      <c r="Q44" s="134"/>
      <c r="R44" s="134"/>
      <c r="S44" s="135"/>
      <c r="T44" s="5"/>
      <c r="U44" s="5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ht="23.25">
      <c r="A45" s="132" t="s">
        <v>48</v>
      </c>
      <c r="B45" s="133"/>
      <c r="C45" s="133"/>
      <c r="D45" s="133"/>
      <c r="E45" s="133"/>
      <c r="F45" s="133"/>
      <c r="G45" s="133"/>
      <c r="H45" s="133"/>
      <c r="I45" s="133"/>
      <c r="J45" s="70" t="s">
        <v>56</v>
      </c>
      <c r="K45" s="68"/>
      <c r="L45" s="68"/>
      <c r="M45" s="68"/>
      <c r="N45" s="68"/>
      <c r="O45" s="68"/>
      <c r="P45" s="68"/>
      <c r="Q45" s="68"/>
      <c r="R45" s="68"/>
      <c r="S45" s="69"/>
      <c r="T45" s="5"/>
      <c r="U45" s="5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ht="23.25">
      <c r="A46" s="132" t="s">
        <v>44</v>
      </c>
      <c r="B46" s="133"/>
      <c r="C46" s="133"/>
      <c r="D46" s="133"/>
      <c r="E46" s="139" t="s">
        <v>68</v>
      </c>
      <c r="F46" s="139"/>
      <c r="G46" s="139"/>
      <c r="H46" s="139"/>
      <c r="I46" s="139"/>
      <c r="J46" s="109">
        <v>0</v>
      </c>
      <c r="K46" s="130" t="s">
        <v>69</v>
      </c>
      <c r="L46" s="130"/>
      <c r="M46" s="130"/>
      <c r="N46" s="130"/>
      <c r="O46" s="130"/>
      <c r="P46" s="136" t="s">
        <v>45</v>
      </c>
      <c r="Q46" s="136"/>
      <c r="R46" s="136"/>
      <c r="S46" s="126"/>
      <c r="T46" s="107"/>
      <c r="U46" s="107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32" ht="23.25">
      <c r="A47" s="137"/>
      <c r="B47" s="138"/>
      <c r="C47" s="138"/>
      <c r="D47" s="110"/>
      <c r="E47" s="110"/>
      <c r="F47" s="139" t="s">
        <v>62</v>
      </c>
      <c r="G47" s="140"/>
      <c r="H47" s="140"/>
      <c r="I47" s="140"/>
      <c r="J47" s="109">
        <v>333</v>
      </c>
      <c r="K47" s="130" t="s">
        <v>63</v>
      </c>
      <c r="L47" s="130"/>
      <c r="M47" s="130"/>
      <c r="N47" s="130"/>
      <c r="O47" s="13"/>
      <c r="P47" s="68"/>
      <c r="Q47" s="68"/>
      <c r="R47" s="68"/>
      <c r="S47" s="69"/>
      <c r="T47" s="5"/>
      <c r="U47" s="5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</row>
    <row r="48" spans="1:32" ht="23.25">
      <c r="A48" s="137"/>
      <c r="B48" s="138"/>
      <c r="C48" s="138"/>
      <c r="D48" s="71"/>
      <c r="E48" s="71"/>
      <c r="F48" s="140" t="s">
        <v>78</v>
      </c>
      <c r="G48" s="140"/>
      <c r="H48" s="140"/>
      <c r="I48" s="140"/>
      <c r="J48" s="111">
        <v>31561</v>
      </c>
      <c r="K48" s="131" t="s">
        <v>79</v>
      </c>
      <c r="L48" s="131"/>
      <c r="M48" s="131"/>
      <c r="N48" s="131"/>
      <c r="O48" s="13"/>
      <c r="P48" s="68"/>
      <c r="Q48" s="68"/>
      <c r="R48" s="68"/>
      <c r="S48" s="69"/>
      <c r="T48" s="5"/>
      <c r="U48" s="5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</row>
    <row r="49" spans="1:32" ht="24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  <c r="T49" s="5"/>
      <c r="U49" s="5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</row>
    <row r="50" spans="1:32" ht="23.25">
      <c r="A50" s="10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</row>
    <row r="51" spans="1:32" ht="23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</row>
    <row r="52" spans="1:32" ht="23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</row>
    <row r="53" spans="1:32" ht="23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</row>
    <row r="54" spans="1:32" ht="23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</row>
    <row r="55" spans="1:32" ht="23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</row>
    <row r="56" spans="1:32" ht="23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</row>
    <row r="57" spans="1:32" ht="23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</row>
    <row r="58" spans="1:32" ht="23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</row>
    <row r="59" spans="1:32" ht="23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</row>
    <row r="60" spans="1:32" ht="23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</row>
    <row r="61" spans="1:32" ht="23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</row>
    <row r="62" spans="1:32" ht="23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</row>
    <row r="63" spans="1:32" ht="23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</row>
    <row r="64" spans="1:32" ht="23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</row>
    <row r="65" spans="1:32" ht="23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</row>
    <row r="66" spans="1:32" ht="23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</row>
    <row r="67" spans="1:32" ht="23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</row>
    <row r="68" spans="1:32" ht="23.2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</row>
  </sheetData>
  <mergeCells count="146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7:F37"/>
    <mergeCell ref="G37:I37"/>
    <mergeCell ref="J37:L37"/>
    <mergeCell ref="N37:P37"/>
    <mergeCell ref="Q38:S38"/>
    <mergeCell ref="Q39:R39"/>
    <mergeCell ref="D40:F40"/>
    <mergeCell ref="G40:I40"/>
    <mergeCell ref="J40:L40"/>
    <mergeCell ref="N40:P40"/>
    <mergeCell ref="D38:F38"/>
    <mergeCell ref="G38:I38"/>
    <mergeCell ref="J38:L38"/>
    <mergeCell ref="N38:P38"/>
    <mergeCell ref="D41:F41"/>
    <mergeCell ref="G41:I41"/>
    <mergeCell ref="J41:L41"/>
    <mergeCell ref="N41:P41"/>
    <mergeCell ref="D42:F42"/>
    <mergeCell ref="G42:I42"/>
    <mergeCell ref="J42:L42"/>
    <mergeCell ref="N42:P42"/>
    <mergeCell ref="A44:I44"/>
    <mergeCell ref="K44:S44"/>
    <mergeCell ref="A45:I45"/>
    <mergeCell ref="A46:D46"/>
    <mergeCell ref="E46:I46"/>
    <mergeCell ref="K46:O46"/>
    <mergeCell ref="P46:S46"/>
    <mergeCell ref="A47:C47"/>
    <mergeCell ref="F47:I47"/>
    <mergeCell ref="K47:N47"/>
    <mergeCell ref="A48:C48"/>
    <mergeCell ref="F48:I48"/>
    <mergeCell ref="K48:N4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2005-02-24T07:21:07Z</cp:lastPrinted>
  <dcterms:created xsi:type="dcterms:W3CDTF">2004-05-24T05:52:50Z</dcterms:created>
  <dcterms:modified xsi:type="dcterms:W3CDTF">2005-02-24T07:23:37Z</dcterms:modified>
  <cp:category/>
  <cp:version/>
  <cp:contentType/>
  <cp:contentStatus/>
</cp:coreProperties>
</file>