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tabRatio="601" activeTab="0"/>
  </bookViews>
  <sheets>
    <sheet name="Feb03" sheetId="1" r:id="rId1"/>
  </sheets>
  <definedNames>
    <definedName name="_xlnm.Print_Area" localSheetId="0">'Feb03'!$A$1:$M$299</definedName>
  </definedNames>
  <calcPr fullCalcOnLoad="1"/>
</workbook>
</file>

<file path=xl/sharedStrings.xml><?xml version="1.0" encoding="utf-8"?>
<sst xmlns="http://schemas.openxmlformats.org/spreadsheetml/2006/main" count="243" uniqueCount="79">
  <si>
    <t>HA</t>
  </si>
  <si>
    <t>2001/02</t>
  </si>
  <si>
    <t>TONS</t>
  </si>
  <si>
    <r>
      <t>O</t>
    </r>
    <r>
      <rPr>
        <b/>
        <sz val="24"/>
        <rFont val="Tahoma"/>
        <family val="2"/>
      </rPr>
      <t>ESSKATTINGSKOMITEE</t>
    </r>
  </si>
  <si>
    <t>Privaatsak/</t>
  </si>
  <si>
    <t>Private Bag X246</t>
  </si>
  <si>
    <t>PRETORIA</t>
  </si>
  <si>
    <r>
      <t>C</t>
    </r>
    <r>
      <rPr>
        <b/>
        <sz val="24"/>
        <rFont val="Tahoma"/>
        <family val="2"/>
      </rPr>
      <t xml:space="preserve">ROP </t>
    </r>
    <r>
      <rPr>
        <b/>
        <sz val="26"/>
        <rFont val="Tahoma"/>
        <family val="2"/>
      </rPr>
      <t>E</t>
    </r>
    <r>
      <rPr>
        <b/>
        <sz val="24"/>
        <rFont val="Tahoma"/>
        <family val="2"/>
      </rPr>
      <t xml:space="preserve">STIMATES </t>
    </r>
    <r>
      <rPr>
        <b/>
        <sz val="26"/>
        <rFont val="Tahoma"/>
        <family val="2"/>
      </rPr>
      <t>C</t>
    </r>
    <r>
      <rPr>
        <b/>
        <sz val="24"/>
        <rFont val="Tahoma"/>
        <family val="2"/>
      </rPr>
      <t>OMMITTEE</t>
    </r>
  </si>
  <si>
    <t>0001</t>
  </si>
  <si>
    <t>Navrae / Enquiries:  Rona Beukes</t>
  </si>
  <si>
    <t>Faks / Fax:</t>
  </si>
  <si>
    <t>Verw / Ref:  B9/2/10/5</t>
  </si>
  <si>
    <t>Tel:  (012) 319 6154</t>
  </si>
  <si>
    <t>E-pos / E-mail: RonaB@nda.agric.za</t>
  </si>
  <si>
    <t>GEWAS / CROP</t>
  </si>
  <si>
    <t>OPPERVLAKTE BEPLANT/</t>
  </si>
  <si>
    <t>FINALE  SKATTING/</t>
  </si>
  <si>
    <t>AREA PLANTED</t>
  </si>
  <si>
    <t>FINAL ESTIMATE</t>
  </si>
  <si>
    <t>Kommersieel / Commercial:</t>
  </si>
  <si>
    <t>Witmielies / White Maize</t>
  </si>
  <si>
    <t>Geelmielies / Yellow maize</t>
  </si>
  <si>
    <t>Mielies / Maize</t>
  </si>
  <si>
    <t>Ontwikkelende landbou / Developing agriculture :</t>
  </si>
  <si>
    <t>Totaal mielies / Total maize</t>
  </si>
  <si>
    <t>Sorghum</t>
  </si>
  <si>
    <t>Grondbone / Groundnuts</t>
  </si>
  <si>
    <t>Sonneblomsaad / Sunflower seed</t>
  </si>
  <si>
    <t>Sojabone / Soya-beans</t>
  </si>
  <si>
    <t>Droëbone / Dry beans</t>
  </si>
  <si>
    <t>Provinsie /</t>
  </si>
  <si>
    <t>Oppervlakte beplant / Area planted</t>
  </si>
  <si>
    <t>Finale skatting / Final estimate</t>
  </si>
  <si>
    <t>Province</t>
  </si>
  <si>
    <t>Wit/White</t>
  </si>
  <si>
    <t>Geel/Yellow</t>
  </si>
  <si>
    <t>Totaal/Total</t>
  </si>
  <si>
    <t>Ha</t>
  </si>
  <si>
    <t>Tons</t>
  </si>
  <si>
    <t>Wes-Kaap / Western Cape</t>
  </si>
  <si>
    <t>Noord-Kaap / Northern Cape</t>
  </si>
  <si>
    <t>Vrystaat / Free State</t>
  </si>
  <si>
    <t>Oos-Kaap / Eastern Cape</t>
  </si>
  <si>
    <t>KwaZulu-Natal</t>
  </si>
  <si>
    <t>Mpumalanga</t>
  </si>
  <si>
    <t>Limpopo</t>
  </si>
  <si>
    <t>Gauteng</t>
  </si>
  <si>
    <t>Noordwes / North-West</t>
  </si>
  <si>
    <t>Totaal  / Total</t>
  </si>
  <si>
    <t>Oppervlakte beplant /</t>
  </si>
  <si>
    <t>Finale skatting /</t>
  </si>
  <si>
    <t>Area planted</t>
  </si>
  <si>
    <t>Final estimate</t>
  </si>
  <si>
    <t>2002/03</t>
  </si>
  <si>
    <t>20 Februarie/ February 2003</t>
  </si>
  <si>
    <t xml:space="preserve">HERSIENE OPPERVLAK- EN EERSTE PRODUKSIESKATTING VAN SOMERGEWASSE: 2002/03-SEISOEN </t>
  </si>
  <si>
    <t>EERSTE SKATTING</t>
  </si>
  <si>
    <t>FIRST ESTIMATE</t>
  </si>
  <si>
    <t>Skatting is gebaseer op toestande soos op 20 Februarie 2003 / Estimates are based on conditions as at 20 February 2003.</t>
  </si>
  <si>
    <t>REVISED AREA AND FIRST PRODUCTION ESTIMATE OF SUMMER CROPS: 2002/03 SEASON</t>
  </si>
  <si>
    <t xml:space="preserve">KOMMERSIEEL: WIT- EN GEELMIELIES - HERSIENE OPPERVLAK- EN EERSTE PRODUKSIESKATTING VIR 2002/03-SEISOEN </t>
  </si>
  <si>
    <t xml:space="preserve">SORGHUM: HERSIENE OPPERVLAK- EN EERSTE PRODUKSIESKATTING VIR 2002/03-SEISOEN </t>
  </si>
  <si>
    <t xml:space="preserve">GRONDBONE: HERSIENE OPPERVLAK- EN EERSTE PRODUKSIESKATTING VIR 2002/03-SEISOEN </t>
  </si>
  <si>
    <t xml:space="preserve">SONNEBLOMSAAD: HERSIENE OPPERVLAK- EN EERSTE PRODUKSIESKATTING VIR 2002/03-SEISOEN </t>
  </si>
  <si>
    <t xml:space="preserve">SOJABONE: HERSIENE OPPERVLAK- EN EERSTE PRODUKSIESKATTING VIR 2002/03-SEISOEN </t>
  </si>
  <si>
    <t xml:space="preserve">DROëBONE: HERSIENE OPPERVLAK- EN EERSTE PRODUKSIESKATTING VIR 2002/03-SEISOEN </t>
  </si>
  <si>
    <t>COMMERCIAL: WHITE AND YELLOW MAIZE - REVISED AREA AND FIRST PRODUCTION ESTIMATE FOR 2002/03 SEASON</t>
  </si>
  <si>
    <t>SORGHUM:REVISED AREA AND FIRST PRODUCTION ESTIMATE FOR 2002/03 SEASON</t>
  </si>
  <si>
    <t>GROUNDNUTS: REVISED AREA AND FIRST PRODUCTION ESTIMATE FOR 2002/03 SEASON</t>
  </si>
  <si>
    <t>SUNFLOWER SEED: REVISED AREA AND FIRST PRODUCTION ESTIMATE FOR 2002/03 SEASON</t>
  </si>
  <si>
    <t>SOYA BEANS: REVISED AREA AND FIRST PRODUCTION ESTIMATE FOR 2002/03 SEASON</t>
  </si>
  <si>
    <t>DRY BEANS: REVISED AREA AND FIRST PRODUCTION ESTIMATE FOR 2002/03 SEASON</t>
  </si>
  <si>
    <t>Eerste skatting/ First estimate</t>
  </si>
  <si>
    <t>Eerste skatting /</t>
  </si>
  <si>
    <t>First estimate</t>
  </si>
  <si>
    <t>Oppervlakte beplant/</t>
  </si>
  <si>
    <t>Eerste skatting/</t>
  </si>
  <si>
    <t>n/a</t>
  </si>
  <si>
    <t>(012) 319 6267)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</si>
</sst>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\ ###\ ###"/>
    <numFmt numFmtId="181" formatCode="#,###,###"/>
  </numFmts>
  <fonts count="9">
    <font>
      <sz val="10"/>
      <name val="Arial"/>
      <family val="0"/>
    </font>
    <font>
      <sz val="10"/>
      <name val="Tahoma"/>
      <family val="2"/>
    </font>
    <font>
      <b/>
      <sz val="26"/>
      <name val="Tahoma"/>
      <family val="2"/>
    </font>
    <font>
      <b/>
      <sz val="2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i/>
      <sz val="10"/>
      <name val="Arial"/>
      <family val="0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/>
    </xf>
    <xf numFmtId="15" fontId="4" fillId="0" borderId="0" xfId="0" applyNumberFormat="1" applyFont="1" applyAlignment="1" quotePrefix="1">
      <alignment/>
    </xf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left" indent="2"/>
    </xf>
    <xf numFmtId="180" fontId="4" fillId="0" borderId="5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180" fontId="4" fillId="0" borderId="10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0" fontId="4" fillId="0" borderId="11" xfId="0" applyFont="1" applyBorder="1" applyAlignment="1">
      <alignment horizontal="left" indent="1"/>
    </xf>
    <xf numFmtId="180" fontId="4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 horizontal="left" indent="1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80" fontId="5" fillId="0" borderId="5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" xfId="0" applyFont="1" applyBorder="1" applyAlignment="1" quotePrefix="1">
      <alignment/>
    </xf>
    <xf numFmtId="0" fontId="6" fillId="0" borderId="6" xfId="0" applyFont="1" applyBorder="1" applyAlignment="1">
      <alignment horizontal="left" indent="1"/>
    </xf>
    <xf numFmtId="2" fontId="4" fillId="0" borderId="6" xfId="0" applyNumberFormat="1" applyFont="1" applyBorder="1" applyAlignment="1">
      <alignment horizontal="center"/>
    </xf>
    <xf numFmtId="180" fontId="4" fillId="0" borderId="5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5" xfId="0" applyNumberFormat="1" applyFont="1" applyBorder="1" applyAlignment="1">
      <alignment horizontal="center"/>
    </xf>
    <xf numFmtId="181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2" fontId="4" fillId="0" borderId="5" xfId="0" applyNumberFormat="1" applyFont="1" applyBorder="1" applyAlignment="1" quotePrefix="1">
      <alignment horizontal="center"/>
    </xf>
    <xf numFmtId="2" fontId="4" fillId="0" borderId="6" xfId="0" applyNumberFormat="1" applyFont="1" applyBorder="1" applyAlignment="1" quotePrefix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="80" zoomScaleNormal="80" zoomScaleSheetLayoutView="50" workbookViewId="0" topLeftCell="A1">
      <selection activeCell="A1" sqref="A1"/>
    </sheetView>
  </sheetViews>
  <sheetFormatPr defaultColWidth="9.140625" defaultRowHeight="12.75"/>
  <cols>
    <col min="1" max="1" width="42.00390625" style="1" customWidth="1"/>
    <col min="2" max="5" width="12.28125" style="1" customWidth="1"/>
    <col min="6" max="6" width="12.421875" style="1" customWidth="1"/>
    <col min="7" max="7" width="12.140625" style="1" customWidth="1"/>
    <col min="8" max="13" width="12.28125" style="1" customWidth="1"/>
  </cols>
  <sheetData>
    <row r="1" spans="2:18" ht="34.5" customHeight="1">
      <c r="B1" s="61" t="s">
        <v>3</v>
      </c>
      <c r="C1" s="61"/>
      <c r="D1" s="61"/>
      <c r="E1" s="61"/>
      <c r="F1" s="61"/>
      <c r="G1" s="61"/>
      <c r="H1" s="61"/>
      <c r="I1" s="61"/>
      <c r="J1" s="61"/>
      <c r="K1" s="2" t="s">
        <v>4</v>
      </c>
      <c r="L1" s="61"/>
      <c r="N1" s="1"/>
      <c r="R1" s="1"/>
    </row>
    <row r="2" spans="2:18" ht="13.5" customHeight="1">
      <c r="B2" s="61"/>
      <c r="C2" s="61"/>
      <c r="D2" s="61"/>
      <c r="E2" s="61"/>
      <c r="F2" s="61"/>
      <c r="G2" s="61"/>
      <c r="H2" s="61"/>
      <c r="I2" s="61"/>
      <c r="J2" s="61"/>
      <c r="K2" s="2" t="s">
        <v>5</v>
      </c>
      <c r="L2" s="61"/>
      <c r="N2" s="1"/>
      <c r="R2" s="1"/>
    </row>
    <row r="3" spans="11:18" ht="14.25">
      <c r="K3" s="2" t="s">
        <v>6</v>
      </c>
      <c r="N3" s="1"/>
      <c r="R3" s="1"/>
    </row>
    <row r="4" spans="2:18" ht="34.5" customHeight="1">
      <c r="B4" s="61" t="s">
        <v>7</v>
      </c>
      <c r="C4" s="61"/>
      <c r="D4" s="61"/>
      <c r="E4" s="61"/>
      <c r="F4" s="61"/>
      <c r="G4" s="61"/>
      <c r="H4" s="61"/>
      <c r="I4" s="61"/>
      <c r="J4" s="61"/>
      <c r="K4" s="3" t="s">
        <v>8</v>
      </c>
      <c r="L4" s="61"/>
      <c r="N4" s="1"/>
      <c r="R4" s="1"/>
    </row>
    <row r="5" spans="2:18" ht="13.5" customHeight="1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"/>
      <c r="O5" s="1"/>
      <c r="P5" s="2"/>
      <c r="Q5" s="1"/>
      <c r="R5" s="1"/>
    </row>
    <row r="6" spans="14:18" ht="12.75">
      <c r="N6" s="1"/>
      <c r="O6" s="1"/>
      <c r="P6" s="1"/>
      <c r="Q6" s="1"/>
      <c r="R6" s="1"/>
    </row>
    <row r="7" spans="14:18" ht="12.75">
      <c r="N7" s="1"/>
      <c r="O7" s="1"/>
      <c r="P7" s="1"/>
      <c r="Q7" s="1"/>
      <c r="R7" s="1"/>
    </row>
    <row r="8" spans="14:18" ht="12.75">
      <c r="N8" s="1"/>
      <c r="O8" s="1"/>
      <c r="P8" s="1"/>
      <c r="Q8" s="1"/>
      <c r="R8" s="1"/>
    </row>
    <row r="9" spans="1:12" ht="14.25">
      <c r="A9" s="4" t="s">
        <v>9</v>
      </c>
      <c r="B9" s="5"/>
      <c r="C9" s="5"/>
      <c r="D9" s="5"/>
      <c r="E9" s="5"/>
      <c r="F9" s="5"/>
      <c r="G9" s="5"/>
      <c r="H9" s="5"/>
      <c r="I9" s="5"/>
      <c r="J9" s="5" t="s">
        <v>10</v>
      </c>
      <c r="K9" s="62" t="s">
        <v>78</v>
      </c>
      <c r="L9" s="5"/>
    </row>
    <row r="10" spans="1:12" ht="14.25">
      <c r="A10" s="6"/>
      <c r="B10" s="7"/>
      <c r="C10" s="7"/>
      <c r="D10" s="7"/>
      <c r="E10" s="6" t="s">
        <v>11</v>
      </c>
      <c r="F10" s="7"/>
      <c r="G10" s="7"/>
      <c r="H10" s="7"/>
      <c r="I10" s="7"/>
      <c r="J10" s="7"/>
      <c r="K10" s="7"/>
      <c r="L10" s="7"/>
    </row>
    <row r="11" spans="1:12" ht="14.25">
      <c r="A11" s="8" t="s">
        <v>12</v>
      </c>
      <c r="B11" s="9"/>
      <c r="C11" s="9"/>
      <c r="D11" s="9"/>
      <c r="E11" s="9"/>
      <c r="F11" s="9"/>
      <c r="G11" s="9"/>
      <c r="H11" s="9"/>
      <c r="I11" s="9"/>
      <c r="J11" s="9" t="s">
        <v>13</v>
      </c>
      <c r="K11" s="9"/>
      <c r="L11" s="9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10" t="s">
        <v>54</v>
      </c>
      <c r="K13" s="2"/>
      <c r="L13" s="2"/>
    </row>
    <row r="14" spans="1:13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>
      <c r="A15" s="11" t="s">
        <v>55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4.25">
      <c r="A16" s="11" t="s">
        <v>59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>
      <c r="A18" s="12"/>
      <c r="B18" s="73"/>
      <c r="C18" s="74"/>
      <c r="D18" s="52"/>
      <c r="E18" s="56"/>
      <c r="F18" s="77"/>
      <c r="G18" s="74"/>
      <c r="H18" s="5"/>
      <c r="I18" s="15"/>
      <c r="L18" s="16"/>
      <c r="M18" s="2"/>
    </row>
    <row r="19" spans="1:13" ht="14.25">
      <c r="A19" s="17" t="s">
        <v>14</v>
      </c>
      <c r="B19" s="71" t="s">
        <v>15</v>
      </c>
      <c r="C19" s="67"/>
      <c r="D19" s="84" t="s">
        <v>56</v>
      </c>
      <c r="E19" s="64"/>
      <c r="F19" s="78" t="s">
        <v>15</v>
      </c>
      <c r="G19" s="78"/>
      <c r="H19" s="71" t="s">
        <v>16</v>
      </c>
      <c r="I19" s="67"/>
      <c r="L19" s="2"/>
      <c r="M19" s="2"/>
    </row>
    <row r="20" spans="1:13" ht="14.25">
      <c r="A20" s="19"/>
      <c r="B20" s="71" t="s">
        <v>17</v>
      </c>
      <c r="C20" s="67"/>
      <c r="D20" s="84" t="s">
        <v>57</v>
      </c>
      <c r="E20" s="64"/>
      <c r="F20" s="78" t="s">
        <v>17</v>
      </c>
      <c r="G20" s="78"/>
      <c r="H20" s="71" t="s">
        <v>18</v>
      </c>
      <c r="I20" s="67"/>
      <c r="L20" s="2"/>
      <c r="M20" s="16"/>
    </row>
    <row r="21" spans="1:13" ht="14.25">
      <c r="A21" s="19"/>
      <c r="B21" s="71"/>
      <c r="C21" s="67"/>
      <c r="D21" s="53"/>
      <c r="E21" s="57"/>
      <c r="F21" s="78"/>
      <c r="G21" s="67"/>
      <c r="H21" s="19"/>
      <c r="I21" s="20"/>
      <c r="L21" s="2"/>
      <c r="M21" s="2"/>
    </row>
    <row r="22" spans="1:13" ht="14.25">
      <c r="A22" s="19"/>
      <c r="B22" s="71" t="s">
        <v>53</v>
      </c>
      <c r="C22" s="67"/>
      <c r="D22" s="88" t="s">
        <v>53</v>
      </c>
      <c r="E22" s="89"/>
      <c r="F22" s="78" t="s">
        <v>1</v>
      </c>
      <c r="G22" s="78"/>
      <c r="H22" s="17" t="s">
        <v>1</v>
      </c>
      <c r="I22" s="18"/>
      <c r="L22" s="2"/>
      <c r="M22" s="2"/>
    </row>
    <row r="23" spans="1:13" ht="14.25">
      <c r="A23" s="19"/>
      <c r="B23" s="71"/>
      <c r="C23" s="67"/>
      <c r="D23" s="54"/>
      <c r="E23" s="58"/>
      <c r="F23" s="78"/>
      <c r="G23" s="67"/>
      <c r="H23" s="19"/>
      <c r="I23" s="20"/>
      <c r="L23" s="2"/>
      <c r="M23" s="2"/>
    </row>
    <row r="24" spans="1:13" ht="14.25">
      <c r="A24" s="21"/>
      <c r="B24" s="70" t="s">
        <v>0</v>
      </c>
      <c r="C24" s="69"/>
      <c r="D24" s="90" t="s">
        <v>2</v>
      </c>
      <c r="E24" s="91"/>
      <c r="F24" s="76" t="s">
        <v>0</v>
      </c>
      <c r="G24" s="76"/>
      <c r="H24" s="22" t="s">
        <v>2</v>
      </c>
      <c r="I24" s="23"/>
      <c r="L24" s="2"/>
      <c r="M24" s="2"/>
    </row>
    <row r="25" spans="1:13" ht="14.25">
      <c r="A25" s="19"/>
      <c r="B25" s="73"/>
      <c r="C25" s="74"/>
      <c r="D25" s="53"/>
      <c r="E25" s="51"/>
      <c r="F25" s="73"/>
      <c r="G25" s="74"/>
      <c r="H25" s="13"/>
      <c r="I25" s="14"/>
      <c r="L25" s="2"/>
      <c r="M25" s="2"/>
    </row>
    <row r="26" spans="1:13" ht="14.25">
      <c r="A26" s="24" t="s">
        <v>19</v>
      </c>
      <c r="B26" s="71"/>
      <c r="C26" s="67"/>
      <c r="D26" s="53"/>
      <c r="E26" s="51"/>
      <c r="F26" s="71"/>
      <c r="G26" s="67"/>
      <c r="H26" s="17"/>
      <c r="I26" s="18"/>
      <c r="L26" s="2"/>
      <c r="M26" s="2"/>
    </row>
    <row r="27" spans="1:13" ht="14.25">
      <c r="A27" s="25" t="s">
        <v>20</v>
      </c>
      <c r="B27" s="65">
        <v>2023350</v>
      </c>
      <c r="C27" s="67"/>
      <c r="D27" s="80">
        <v>5699000</v>
      </c>
      <c r="E27" s="81"/>
      <c r="F27" s="65">
        <v>1721580</v>
      </c>
      <c r="G27" s="67"/>
      <c r="H27" s="65">
        <v>5066030</v>
      </c>
      <c r="I27" s="66"/>
      <c r="L27" s="2"/>
      <c r="M27" s="2"/>
    </row>
    <row r="28" spans="1:13" ht="14.25">
      <c r="A28" s="25" t="s">
        <v>21</v>
      </c>
      <c r="B28" s="65">
        <v>977000</v>
      </c>
      <c r="C28" s="67"/>
      <c r="D28" s="80">
        <v>3138750</v>
      </c>
      <c r="E28" s="81"/>
      <c r="F28" s="65">
        <v>1111500</v>
      </c>
      <c r="G28" s="67"/>
      <c r="H28" s="65">
        <v>3715450</v>
      </c>
      <c r="I28" s="66"/>
      <c r="L28" s="2"/>
      <c r="M28" s="2"/>
    </row>
    <row r="29" spans="1:13" ht="14.25">
      <c r="A29" s="25" t="s">
        <v>22</v>
      </c>
      <c r="B29" s="65">
        <f>B27+B28</f>
        <v>3000350</v>
      </c>
      <c r="C29" s="67"/>
      <c r="D29" s="80">
        <f>D27+D28</f>
        <v>8837750</v>
      </c>
      <c r="E29" s="81"/>
      <c r="F29" s="80">
        <f>F27+F28</f>
        <v>2833080</v>
      </c>
      <c r="G29" s="81"/>
      <c r="H29" s="80">
        <f>H27+H28</f>
        <v>8781480</v>
      </c>
      <c r="I29" s="81"/>
      <c r="L29" s="2"/>
      <c r="M29" s="2"/>
    </row>
    <row r="30" spans="1:13" ht="14.25">
      <c r="A30" s="86" t="s">
        <v>23</v>
      </c>
      <c r="B30" s="87"/>
      <c r="C30" s="63"/>
      <c r="D30" s="54"/>
      <c r="E30" s="55"/>
      <c r="F30" s="71"/>
      <c r="G30" s="67"/>
      <c r="H30" s="17"/>
      <c r="I30" s="18"/>
      <c r="L30" s="2"/>
      <c r="M30" s="2"/>
    </row>
    <row r="31" spans="1:13" ht="14.25">
      <c r="A31" s="25" t="s">
        <v>20</v>
      </c>
      <c r="B31" s="65" t="s">
        <v>77</v>
      </c>
      <c r="C31" s="66"/>
      <c r="D31" s="84" t="s">
        <v>77</v>
      </c>
      <c r="E31" s="85"/>
      <c r="F31" s="65">
        <v>407828</v>
      </c>
      <c r="G31" s="66"/>
      <c r="H31" s="65">
        <v>245119</v>
      </c>
      <c r="I31" s="66"/>
      <c r="L31" s="2"/>
      <c r="M31" s="2"/>
    </row>
    <row r="32" spans="1:13" ht="14.25">
      <c r="A32" s="25" t="s">
        <v>21</v>
      </c>
      <c r="B32" s="65" t="s">
        <v>77</v>
      </c>
      <c r="C32" s="66"/>
      <c r="D32" s="84" t="s">
        <v>77</v>
      </c>
      <c r="E32" s="85"/>
      <c r="F32" s="65">
        <v>108751</v>
      </c>
      <c r="G32" s="66"/>
      <c r="H32" s="65">
        <v>72015</v>
      </c>
      <c r="I32" s="66"/>
      <c r="L32" s="16"/>
      <c r="M32" s="2"/>
    </row>
    <row r="33" spans="1:13" ht="14.25">
      <c r="A33" s="25" t="s">
        <v>22</v>
      </c>
      <c r="B33" s="65" t="s">
        <v>77</v>
      </c>
      <c r="C33" s="66"/>
      <c r="D33" s="84" t="s">
        <v>77</v>
      </c>
      <c r="E33" s="85"/>
      <c r="F33" s="65">
        <v>516579</v>
      </c>
      <c r="G33" s="66"/>
      <c r="H33" s="65">
        <v>317134</v>
      </c>
      <c r="I33" s="66"/>
      <c r="L33" s="2"/>
      <c r="M33" s="2"/>
    </row>
    <row r="34" spans="1:13" ht="14.25">
      <c r="A34" s="24" t="s">
        <v>24</v>
      </c>
      <c r="B34" s="65">
        <v>3000350</v>
      </c>
      <c r="C34" s="67"/>
      <c r="D34" s="80">
        <f>D29</f>
        <v>8837750</v>
      </c>
      <c r="E34" s="83"/>
      <c r="F34" s="65">
        <v>3349659</v>
      </c>
      <c r="G34" s="67"/>
      <c r="H34" s="65">
        <v>9098614</v>
      </c>
      <c r="I34" s="66"/>
      <c r="L34" s="2"/>
      <c r="M34" s="16"/>
    </row>
    <row r="35" spans="1:13" ht="14.25">
      <c r="A35" s="19"/>
      <c r="B35" s="71"/>
      <c r="C35" s="67"/>
      <c r="D35" s="54"/>
      <c r="E35" s="55"/>
      <c r="F35" s="71"/>
      <c r="G35" s="67"/>
      <c r="H35" s="17"/>
      <c r="I35" s="18"/>
      <c r="L35" s="2"/>
      <c r="M35" s="2"/>
    </row>
    <row r="36" spans="1:13" ht="14.25">
      <c r="A36" s="28" t="s">
        <v>25</v>
      </c>
      <c r="B36" s="65">
        <v>84610</v>
      </c>
      <c r="C36" s="67"/>
      <c r="D36" s="80">
        <v>208390</v>
      </c>
      <c r="E36" s="81"/>
      <c r="F36" s="65">
        <v>75250</v>
      </c>
      <c r="G36" s="67"/>
      <c r="H36" s="65">
        <v>197275</v>
      </c>
      <c r="I36" s="66"/>
      <c r="L36" s="2"/>
      <c r="M36" s="2"/>
    </row>
    <row r="37" spans="1:13" ht="14.25">
      <c r="A37" s="28" t="s">
        <v>26</v>
      </c>
      <c r="B37" s="65">
        <v>50300</v>
      </c>
      <c r="C37" s="66"/>
      <c r="D37" s="80">
        <v>68200</v>
      </c>
      <c r="E37" s="81"/>
      <c r="F37" s="65">
        <v>94160</v>
      </c>
      <c r="G37" s="66"/>
      <c r="H37" s="65">
        <v>120185</v>
      </c>
      <c r="I37" s="66"/>
      <c r="L37" s="2"/>
      <c r="M37" s="2"/>
    </row>
    <row r="38" spans="1:13" ht="14.25">
      <c r="A38" s="28" t="s">
        <v>27</v>
      </c>
      <c r="B38" s="65">
        <v>582600</v>
      </c>
      <c r="C38" s="66"/>
      <c r="D38" s="80">
        <v>652640</v>
      </c>
      <c r="E38" s="81"/>
      <c r="F38" s="65">
        <v>645510</v>
      </c>
      <c r="G38" s="66"/>
      <c r="H38" s="65">
        <v>840040</v>
      </c>
      <c r="I38" s="66"/>
      <c r="L38" s="2"/>
      <c r="M38" s="2"/>
    </row>
    <row r="39" spans="1:13" ht="14.25">
      <c r="A39" s="28" t="s">
        <v>28</v>
      </c>
      <c r="B39" s="65">
        <v>108000</v>
      </c>
      <c r="C39" s="66"/>
      <c r="D39" s="80">
        <v>151300</v>
      </c>
      <c r="E39" s="81"/>
      <c r="F39" s="65">
        <v>124150</v>
      </c>
      <c r="G39" s="66"/>
      <c r="H39" s="65">
        <v>202398</v>
      </c>
      <c r="I39" s="66"/>
      <c r="L39" s="2"/>
      <c r="M39" s="2"/>
    </row>
    <row r="40" spans="1:13" ht="14.25">
      <c r="A40" s="28" t="s">
        <v>29</v>
      </c>
      <c r="B40" s="65">
        <v>45800</v>
      </c>
      <c r="C40" s="66"/>
      <c r="D40" s="80">
        <v>51890</v>
      </c>
      <c r="E40" s="81"/>
      <c r="F40" s="65">
        <v>44900</v>
      </c>
      <c r="G40" s="66"/>
      <c r="H40" s="65">
        <v>59020</v>
      </c>
      <c r="I40" s="66"/>
      <c r="L40" s="2"/>
      <c r="M40" s="2"/>
    </row>
    <row r="41" spans="1:13" ht="14.25">
      <c r="A41" s="21"/>
      <c r="B41" s="22"/>
      <c r="C41" s="23"/>
      <c r="D41" s="59"/>
      <c r="E41" s="60"/>
      <c r="F41" s="22"/>
      <c r="G41" s="23"/>
      <c r="H41" s="22"/>
      <c r="I41" s="23"/>
      <c r="L41" s="2"/>
      <c r="M41" s="2"/>
    </row>
    <row r="42" spans="1:13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25">
      <c r="A43" s="11" t="s">
        <v>58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53" ht="14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1:13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11" t="s">
        <v>60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11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29" t="s">
        <v>30</v>
      </c>
      <c r="B58" s="77" t="s">
        <v>31</v>
      </c>
      <c r="C58" s="77"/>
      <c r="D58" s="74"/>
      <c r="E58" s="77" t="s">
        <v>72</v>
      </c>
      <c r="F58" s="77"/>
      <c r="G58" s="74"/>
      <c r="H58" s="73" t="s">
        <v>31</v>
      </c>
      <c r="I58" s="77"/>
      <c r="J58" s="74"/>
      <c r="K58" s="73" t="s">
        <v>32</v>
      </c>
      <c r="L58" s="77"/>
      <c r="M58" s="74"/>
    </row>
    <row r="59" spans="1:13" ht="14.25">
      <c r="A59" s="30"/>
      <c r="B59" s="76" t="s">
        <v>53</v>
      </c>
      <c r="C59" s="76"/>
      <c r="D59" s="69"/>
      <c r="E59" s="76" t="s">
        <v>53</v>
      </c>
      <c r="F59" s="76"/>
      <c r="G59" s="69"/>
      <c r="H59" s="70" t="s">
        <v>1</v>
      </c>
      <c r="I59" s="76"/>
      <c r="J59" s="69"/>
      <c r="K59" s="70" t="s">
        <v>1</v>
      </c>
      <c r="L59" s="76"/>
      <c r="M59" s="69"/>
    </row>
    <row r="60" spans="1:13" ht="14.25">
      <c r="A60" s="31" t="s">
        <v>33</v>
      </c>
      <c r="B60" s="29" t="s">
        <v>34</v>
      </c>
      <c r="C60" s="14" t="s">
        <v>35</v>
      </c>
      <c r="D60" s="18" t="s">
        <v>36</v>
      </c>
      <c r="E60" s="29" t="s">
        <v>34</v>
      </c>
      <c r="F60" s="14" t="s">
        <v>35</v>
      </c>
      <c r="G60" s="18" t="s">
        <v>36</v>
      </c>
      <c r="H60" s="17" t="s">
        <v>34</v>
      </c>
      <c r="I60" s="29" t="s">
        <v>35</v>
      </c>
      <c r="J60" s="18" t="s">
        <v>36</v>
      </c>
      <c r="K60" s="29" t="s">
        <v>34</v>
      </c>
      <c r="L60" s="29" t="s">
        <v>35</v>
      </c>
      <c r="M60" s="18" t="s">
        <v>36</v>
      </c>
    </row>
    <row r="61" spans="1:13" ht="14.25">
      <c r="A61" s="32"/>
      <c r="B61" s="33" t="s">
        <v>37</v>
      </c>
      <c r="C61" s="23" t="s">
        <v>37</v>
      </c>
      <c r="D61" s="23" t="s">
        <v>37</v>
      </c>
      <c r="E61" s="33" t="s">
        <v>38</v>
      </c>
      <c r="F61" s="33" t="s">
        <v>38</v>
      </c>
      <c r="G61" s="33" t="s">
        <v>38</v>
      </c>
      <c r="H61" s="33" t="s">
        <v>37</v>
      </c>
      <c r="I61" s="33" t="s">
        <v>37</v>
      </c>
      <c r="J61" s="23" t="s">
        <v>37</v>
      </c>
      <c r="K61" s="33" t="s">
        <v>38</v>
      </c>
      <c r="L61" s="33" t="s">
        <v>38</v>
      </c>
      <c r="M61" s="33" t="s">
        <v>38</v>
      </c>
    </row>
    <row r="62" spans="1:13" ht="14.25">
      <c r="A62" s="30"/>
      <c r="B62" s="34"/>
      <c r="C62" s="15"/>
      <c r="D62" s="34"/>
      <c r="E62" s="34"/>
      <c r="F62" s="15"/>
      <c r="G62" s="34"/>
      <c r="H62" s="34"/>
      <c r="I62" s="34"/>
      <c r="J62" s="34"/>
      <c r="K62" s="34"/>
      <c r="L62" s="34"/>
      <c r="M62" s="34"/>
    </row>
    <row r="63" spans="1:13" ht="14.25">
      <c r="A63" s="35" t="s">
        <v>39</v>
      </c>
      <c r="B63" s="36">
        <v>50</v>
      </c>
      <c r="C63" s="36">
        <v>3000</v>
      </c>
      <c r="D63" s="37">
        <v>3050</v>
      </c>
      <c r="E63" s="36">
        <v>300</v>
      </c>
      <c r="F63" s="36">
        <v>21000</v>
      </c>
      <c r="G63" s="37">
        <v>21300</v>
      </c>
      <c r="H63" s="36">
        <v>80</v>
      </c>
      <c r="I63" s="36">
        <v>2000</v>
      </c>
      <c r="J63" s="37">
        <v>2080</v>
      </c>
      <c r="K63" s="36">
        <v>480</v>
      </c>
      <c r="L63" s="37">
        <v>14000</v>
      </c>
      <c r="M63" s="36">
        <v>14480</v>
      </c>
    </row>
    <row r="64" spans="1:13" ht="14.25">
      <c r="A64" s="30"/>
      <c r="B64" s="30"/>
      <c r="C64" s="20"/>
      <c r="D64" s="30"/>
      <c r="E64" s="30"/>
      <c r="F64" s="20"/>
      <c r="G64" s="30"/>
      <c r="H64" s="30"/>
      <c r="I64" s="20"/>
      <c r="J64" s="30"/>
      <c r="K64" s="30"/>
      <c r="L64" s="20"/>
      <c r="M64" s="36"/>
    </row>
    <row r="65" spans="1:13" ht="14.25">
      <c r="A65" s="35" t="s">
        <v>40</v>
      </c>
      <c r="B65" s="36">
        <v>10800</v>
      </c>
      <c r="C65" s="36">
        <v>43000</v>
      </c>
      <c r="D65" s="37">
        <v>53800</v>
      </c>
      <c r="E65" s="36">
        <v>97200</v>
      </c>
      <c r="F65" s="36">
        <v>408500</v>
      </c>
      <c r="G65" s="37">
        <v>505700</v>
      </c>
      <c r="H65" s="36">
        <v>4000</v>
      </c>
      <c r="I65" s="36">
        <v>43000</v>
      </c>
      <c r="J65" s="37">
        <v>47000</v>
      </c>
      <c r="K65" s="36">
        <v>33800</v>
      </c>
      <c r="L65" s="37">
        <v>421400</v>
      </c>
      <c r="M65" s="36">
        <v>455200</v>
      </c>
    </row>
    <row r="66" spans="1:13" ht="14.25">
      <c r="A66" s="30"/>
      <c r="B66" s="30"/>
      <c r="C66" s="20"/>
      <c r="D66" s="30"/>
      <c r="E66" s="30"/>
      <c r="F66" s="20"/>
      <c r="G66" s="30"/>
      <c r="H66" s="30"/>
      <c r="I66" s="20"/>
      <c r="J66" s="30"/>
      <c r="K66" s="30"/>
      <c r="L66" s="20"/>
      <c r="M66" s="36"/>
    </row>
    <row r="67" spans="1:13" ht="14.25">
      <c r="A67" s="35" t="s">
        <v>41</v>
      </c>
      <c r="B67" s="36">
        <v>750000</v>
      </c>
      <c r="C67" s="37">
        <v>305000</v>
      </c>
      <c r="D67" s="36">
        <v>1055000</v>
      </c>
      <c r="E67" s="36">
        <v>2100000</v>
      </c>
      <c r="F67" s="37">
        <v>793000</v>
      </c>
      <c r="G67" s="36">
        <v>2893000</v>
      </c>
      <c r="H67" s="36">
        <v>640000</v>
      </c>
      <c r="I67" s="37">
        <v>360000</v>
      </c>
      <c r="J67" s="36">
        <v>1000000</v>
      </c>
      <c r="K67" s="36">
        <v>1888000</v>
      </c>
      <c r="L67" s="37">
        <v>1008000</v>
      </c>
      <c r="M67" s="36">
        <v>2896000</v>
      </c>
    </row>
    <row r="68" spans="1:13" ht="14.25">
      <c r="A68" s="30"/>
      <c r="B68" s="30"/>
      <c r="C68" s="20"/>
      <c r="D68" s="30"/>
      <c r="E68" s="30"/>
      <c r="F68" s="20"/>
      <c r="G68" s="30"/>
      <c r="H68" s="30"/>
      <c r="I68" s="20"/>
      <c r="J68" s="30"/>
      <c r="K68" s="30"/>
      <c r="L68" s="20"/>
      <c r="M68" s="36"/>
    </row>
    <row r="69" spans="1:13" ht="14.25">
      <c r="A69" s="35" t="s">
        <v>42</v>
      </c>
      <c r="B69" s="36">
        <v>3500</v>
      </c>
      <c r="C69" s="37">
        <v>8500</v>
      </c>
      <c r="D69" s="36">
        <v>12000</v>
      </c>
      <c r="E69" s="36">
        <v>14700</v>
      </c>
      <c r="F69" s="37">
        <v>39100</v>
      </c>
      <c r="G69" s="36">
        <v>53800</v>
      </c>
      <c r="H69" s="36">
        <v>2500</v>
      </c>
      <c r="I69" s="37">
        <v>7000</v>
      </c>
      <c r="J69" s="36">
        <v>9500</v>
      </c>
      <c r="K69" s="36">
        <v>10500</v>
      </c>
      <c r="L69" s="37">
        <v>28000</v>
      </c>
      <c r="M69" s="36">
        <v>38500</v>
      </c>
    </row>
    <row r="70" spans="1:13" ht="14.25">
      <c r="A70" s="30"/>
      <c r="B70" s="30"/>
      <c r="C70" s="20"/>
      <c r="D70" s="30"/>
      <c r="E70" s="30"/>
      <c r="F70" s="20"/>
      <c r="G70" s="30"/>
      <c r="H70" s="30"/>
      <c r="I70" s="20"/>
      <c r="J70" s="30"/>
      <c r="K70" s="30"/>
      <c r="L70" s="20"/>
      <c r="M70" s="36"/>
    </row>
    <row r="71" spans="1:13" ht="14.25">
      <c r="A71" s="35" t="s">
        <v>43</v>
      </c>
      <c r="B71" s="36">
        <v>38000</v>
      </c>
      <c r="C71" s="37">
        <v>43500</v>
      </c>
      <c r="D71" s="36">
        <v>81500</v>
      </c>
      <c r="E71" s="36">
        <v>171000</v>
      </c>
      <c r="F71" s="37">
        <v>195750</v>
      </c>
      <c r="G71" s="36">
        <v>366750</v>
      </c>
      <c r="H71" s="36">
        <v>30000</v>
      </c>
      <c r="I71" s="37">
        <v>48000</v>
      </c>
      <c r="J71" s="36">
        <v>78000</v>
      </c>
      <c r="K71" s="36">
        <v>135000</v>
      </c>
      <c r="L71" s="37">
        <v>244800</v>
      </c>
      <c r="M71" s="36">
        <v>379800</v>
      </c>
    </row>
    <row r="72" spans="1:13" ht="14.25">
      <c r="A72" s="30"/>
      <c r="B72" s="30"/>
      <c r="C72" s="20"/>
      <c r="D72" s="30"/>
      <c r="E72" s="30"/>
      <c r="F72" s="20"/>
      <c r="G72" s="30"/>
      <c r="H72" s="30"/>
      <c r="I72" s="20"/>
      <c r="J72" s="30"/>
      <c r="K72" s="30"/>
      <c r="L72" s="20"/>
      <c r="M72" s="36"/>
    </row>
    <row r="73" spans="1:13" ht="14.25">
      <c r="A73" s="35" t="s">
        <v>44</v>
      </c>
      <c r="B73" s="36">
        <v>260000</v>
      </c>
      <c r="C73" s="37">
        <v>280000</v>
      </c>
      <c r="D73" s="36">
        <v>540000</v>
      </c>
      <c r="E73" s="36">
        <v>923000</v>
      </c>
      <c r="F73" s="37">
        <v>896000</v>
      </c>
      <c r="G73" s="36">
        <v>1819000</v>
      </c>
      <c r="H73" s="36">
        <v>230000</v>
      </c>
      <c r="I73" s="37">
        <v>290000</v>
      </c>
      <c r="J73" s="36">
        <v>520000</v>
      </c>
      <c r="K73" s="36">
        <v>828000</v>
      </c>
      <c r="L73" s="37">
        <v>1029500</v>
      </c>
      <c r="M73" s="36">
        <v>1857500</v>
      </c>
    </row>
    <row r="74" spans="1:13" ht="14.25">
      <c r="A74" s="30"/>
      <c r="B74" s="30"/>
      <c r="C74" s="20"/>
      <c r="D74" s="30"/>
      <c r="E74" s="30"/>
      <c r="F74" s="20"/>
      <c r="G74" s="30"/>
      <c r="H74" s="30"/>
      <c r="I74" s="20"/>
      <c r="J74" s="30"/>
      <c r="K74" s="30"/>
      <c r="L74" s="20"/>
      <c r="M74" s="36"/>
    </row>
    <row r="75" spans="1:13" ht="14.25">
      <c r="A75" s="35" t="s">
        <v>45</v>
      </c>
      <c r="B75" s="36">
        <v>39000</v>
      </c>
      <c r="C75" s="37">
        <v>8000</v>
      </c>
      <c r="D75" s="36">
        <v>47000</v>
      </c>
      <c r="E75" s="36">
        <v>93600</v>
      </c>
      <c r="F75" s="37">
        <v>20000</v>
      </c>
      <c r="G75" s="36">
        <v>113600</v>
      </c>
      <c r="H75" s="36">
        <v>35000</v>
      </c>
      <c r="I75" s="37">
        <v>6500</v>
      </c>
      <c r="J75" s="36">
        <v>41500</v>
      </c>
      <c r="K75" s="36">
        <v>82250</v>
      </c>
      <c r="L75" s="37">
        <v>16250</v>
      </c>
      <c r="M75" s="36">
        <v>98500</v>
      </c>
    </row>
    <row r="76" spans="1:13" ht="14.25">
      <c r="A76" s="30"/>
      <c r="B76" s="30"/>
      <c r="C76" s="20"/>
      <c r="D76" s="30"/>
      <c r="E76" s="30"/>
      <c r="F76" s="20"/>
      <c r="G76" s="30"/>
      <c r="H76" s="30"/>
      <c r="I76" s="20"/>
      <c r="J76" s="30"/>
      <c r="K76" s="30"/>
      <c r="L76" s="20"/>
      <c r="M76" s="36"/>
    </row>
    <row r="77" spans="1:13" ht="14.25">
      <c r="A77" s="35" t="s">
        <v>46</v>
      </c>
      <c r="B77" s="36">
        <v>72000</v>
      </c>
      <c r="C77" s="37">
        <v>56000</v>
      </c>
      <c r="D77" s="36">
        <v>128000</v>
      </c>
      <c r="E77" s="36">
        <v>259200</v>
      </c>
      <c r="F77" s="37">
        <v>190400</v>
      </c>
      <c r="G77" s="36">
        <v>449600</v>
      </c>
      <c r="H77" s="36">
        <v>60000</v>
      </c>
      <c r="I77" s="37">
        <v>60000</v>
      </c>
      <c r="J77" s="36">
        <v>120000</v>
      </c>
      <c r="K77" s="36">
        <v>216000</v>
      </c>
      <c r="L77" s="37">
        <v>216000</v>
      </c>
      <c r="M77" s="36">
        <v>432000</v>
      </c>
    </row>
    <row r="78" spans="1:13" ht="14.25">
      <c r="A78" s="30"/>
      <c r="B78" s="30"/>
      <c r="C78" s="20"/>
      <c r="D78" s="30"/>
      <c r="E78" s="30"/>
      <c r="F78" s="20"/>
      <c r="G78" s="30"/>
      <c r="H78" s="30"/>
      <c r="I78" s="20"/>
      <c r="J78" s="30"/>
      <c r="K78" s="30"/>
      <c r="L78" s="20"/>
      <c r="M78" s="36"/>
    </row>
    <row r="79" spans="1:13" ht="14.25">
      <c r="A79" s="35" t="s">
        <v>47</v>
      </c>
      <c r="B79" s="36">
        <v>850000</v>
      </c>
      <c r="C79" s="37">
        <v>230000</v>
      </c>
      <c r="D79" s="36">
        <v>1080000</v>
      </c>
      <c r="E79" s="36">
        <v>2040000</v>
      </c>
      <c r="F79" s="37">
        <v>575000</v>
      </c>
      <c r="G79" s="36">
        <v>2615000</v>
      </c>
      <c r="H79" s="36">
        <v>720000</v>
      </c>
      <c r="I79" s="37">
        <v>295000</v>
      </c>
      <c r="J79" s="36">
        <v>1015000</v>
      </c>
      <c r="K79" s="36">
        <v>1872000</v>
      </c>
      <c r="L79" s="37">
        <v>737500</v>
      </c>
      <c r="M79" s="36">
        <v>2609500</v>
      </c>
    </row>
    <row r="80" spans="1:13" ht="14.25">
      <c r="A80" s="35"/>
      <c r="B80" s="36"/>
      <c r="C80" s="37"/>
      <c r="D80" s="36"/>
      <c r="E80" s="36"/>
      <c r="F80" s="37"/>
      <c r="G80" s="36"/>
      <c r="H80" s="37"/>
      <c r="I80" s="36"/>
      <c r="J80" s="37"/>
      <c r="K80" s="36"/>
      <c r="L80" s="37"/>
      <c r="M80" s="36"/>
    </row>
    <row r="81" spans="1:13" ht="14.25">
      <c r="A81" s="38" t="s">
        <v>48</v>
      </c>
      <c r="B81" s="39">
        <f>SUM(B63:B79)</f>
        <v>2023350</v>
      </c>
      <c r="C81" s="39">
        <f aca="true" t="shared" si="0" ref="C81:M81">SUM(C63:C79)</f>
        <v>977000</v>
      </c>
      <c r="D81" s="39">
        <f t="shared" si="0"/>
        <v>3000350</v>
      </c>
      <c r="E81" s="39">
        <f t="shared" si="0"/>
        <v>5699000</v>
      </c>
      <c r="F81" s="39">
        <f t="shared" si="0"/>
        <v>3138750</v>
      </c>
      <c r="G81" s="39">
        <f t="shared" si="0"/>
        <v>8837750</v>
      </c>
      <c r="H81" s="39">
        <f t="shared" si="0"/>
        <v>1721580</v>
      </c>
      <c r="I81" s="39">
        <f t="shared" si="0"/>
        <v>1111500</v>
      </c>
      <c r="J81" s="39">
        <f t="shared" si="0"/>
        <v>2833080</v>
      </c>
      <c r="K81" s="39">
        <f t="shared" si="0"/>
        <v>5066030</v>
      </c>
      <c r="L81" s="39">
        <f t="shared" si="0"/>
        <v>3715450</v>
      </c>
      <c r="M81" s="39">
        <f t="shared" si="0"/>
        <v>8781480</v>
      </c>
    </row>
    <row r="82" spans="1:13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53" ht="14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</row>
    <row r="99" spans="1:13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.25">
      <c r="A102" s="11" t="s">
        <v>61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.25">
      <c r="A103" s="11" t="s">
        <v>67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.25">
      <c r="A105" s="29" t="s">
        <v>30</v>
      </c>
      <c r="B105" s="73" t="s">
        <v>49</v>
      </c>
      <c r="C105" s="77"/>
      <c r="D105" s="73" t="s">
        <v>73</v>
      </c>
      <c r="E105" s="74"/>
      <c r="F105" s="73" t="s">
        <v>49</v>
      </c>
      <c r="G105" s="74"/>
      <c r="H105" s="73" t="s">
        <v>50</v>
      </c>
      <c r="I105" s="74"/>
      <c r="L105" s="2"/>
      <c r="M105" s="2"/>
    </row>
    <row r="106" spans="1:13" ht="14.25">
      <c r="A106" s="30"/>
      <c r="B106" s="71" t="s">
        <v>51</v>
      </c>
      <c r="C106" s="78"/>
      <c r="D106" s="71" t="s">
        <v>74</v>
      </c>
      <c r="E106" s="67"/>
      <c r="F106" s="71" t="s">
        <v>51</v>
      </c>
      <c r="G106" s="67"/>
      <c r="H106" s="71" t="s">
        <v>52</v>
      </c>
      <c r="I106" s="67"/>
      <c r="L106" s="2"/>
      <c r="M106" s="2"/>
    </row>
    <row r="107" spans="1:13" ht="14.25">
      <c r="A107" s="31" t="s">
        <v>33</v>
      </c>
      <c r="B107" s="71" t="s">
        <v>53</v>
      </c>
      <c r="C107" s="78"/>
      <c r="D107" s="72" t="s">
        <v>53</v>
      </c>
      <c r="E107" s="67"/>
      <c r="F107" s="71" t="s">
        <v>1</v>
      </c>
      <c r="G107" s="67"/>
      <c r="H107" s="71" t="s">
        <v>1</v>
      </c>
      <c r="I107" s="67"/>
      <c r="L107" s="2"/>
      <c r="M107" s="2"/>
    </row>
    <row r="108" spans="1:13" ht="14.25">
      <c r="A108" s="32"/>
      <c r="B108" s="70" t="s">
        <v>37</v>
      </c>
      <c r="C108" s="76"/>
      <c r="D108" s="70" t="s">
        <v>38</v>
      </c>
      <c r="E108" s="69"/>
      <c r="F108" s="70" t="s">
        <v>37</v>
      </c>
      <c r="G108" s="69"/>
      <c r="H108" s="70" t="s">
        <v>38</v>
      </c>
      <c r="I108" s="69"/>
      <c r="L108" s="2"/>
      <c r="M108" s="2"/>
    </row>
    <row r="109" spans="1:13" ht="14.25">
      <c r="A109" s="30"/>
      <c r="B109" s="73"/>
      <c r="C109" s="74"/>
      <c r="D109" s="73"/>
      <c r="E109" s="74"/>
      <c r="F109" s="13"/>
      <c r="G109" s="14"/>
      <c r="H109" s="73"/>
      <c r="I109" s="74"/>
      <c r="L109" s="2"/>
      <c r="M109" s="2"/>
    </row>
    <row r="110" spans="1:13" ht="14.25">
      <c r="A110" s="35" t="s">
        <v>41</v>
      </c>
      <c r="B110" s="65">
        <v>50000</v>
      </c>
      <c r="C110" s="67"/>
      <c r="D110" s="65">
        <v>125000</v>
      </c>
      <c r="E110" s="67"/>
      <c r="F110" s="65">
        <v>40000</v>
      </c>
      <c r="G110" s="66"/>
      <c r="H110" s="65">
        <v>100000</v>
      </c>
      <c r="I110" s="67"/>
      <c r="L110" s="2"/>
      <c r="M110" s="2"/>
    </row>
    <row r="111" spans="1:13" ht="14.25">
      <c r="A111" s="30"/>
      <c r="B111" s="65"/>
      <c r="C111" s="66"/>
      <c r="D111" s="65"/>
      <c r="E111" s="66"/>
      <c r="F111" s="26"/>
      <c r="G111" s="27"/>
      <c r="H111" s="65"/>
      <c r="I111" s="66"/>
      <c r="L111" s="16"/>
      <c r="M111" s="16"/>
    </row>
    <row r="112" spans="1:13" ht="14.25">
      <c r="A112" s="35" t="s">
        <v>42</v>
      </c>
      <c r="B112" s="79">
        <v>0</v>
      </c>
      <c r="C112" s="79"/>
      <c r="D112" s="65">
        <v>0</v>
      </c>
      <c r="E112" s="67"/>
      <c r="F112" s="65">
        <v>200</v>
      </c>
      <c r="G112" s="66"/>
      <c r="H112" s="65">
        <v>400</v>
      </c>
      <c r="I112" s="67"/>
      <c r="L112" s="2"/>
      <c r="M112" s="2"/>
    </row>
    <row r="113" spans="1:13" ht="14.25">
      <c r="A113" s="35"/>
      <c r="B113" s="2"/>
      <c r="C113" s="2"/>
      <c r="D113" s="19"/>
      <c r="E113" s="20"/>
      <c r="F113" s="19"/>
      <c r="G113" s="20"/>
      <c r="H113" s="19"/>
      <c r="I113" s="20"/>
      <c r="L113" s="2"/>
      <c r="M113" s="2"/>
    </row>
    <row r="114" spans="1:13" ht="14.25">
      <c r="A114" s="35" t="s">
        <v>43</v>
      </c>
      <c r="B114" s="79">
        <v>110</v>
      </c>
      <c r="C114" s="82"/>
      <c r="D114" s="65">
        <v>440</v>
      </c>
      <c r="E114" s="67"/>
      <c r="F114" s="65">
        <v>50</v>
      </c>
      <c r="G114" s="66"/>
      <c r="H114" s="65">
        <v>125</v>
      </c>
      <c r="I114" s="67"/>
      <c r="L114" s="2"/>
      <c r="M114" s="2"/>
    </row>
    <row r="115" spans="1:13" ht="14.25">
      <c r="A115" s="40"/>
      <c r="D115" s="41"/>
      <c r="E115" s="42"/>
      <c r="F115" s="41"/>
      <c r="G115" s="42"/>
      <c r="H115" s="41"/>
      <c r="I115" s="42"/>
      <c r="L115" s="2"/>
      <c r="M115" s="2"/>
    </row>
    <row r="116" spans="1:13" ht="14.25">
      <c r="A116" s="35" t="s">
        <v>44</v>
      </c>
      <c r="B116" s="65">
        <v>18500</v>
      </c>
      <c r="C116" s="66"/>
      <c r="D116" s="65">
        <v>49950</v>
      </c>
      <c r="E116" s="66"/>
      <c r="F116" s="65">
        <v>18000</v>
      </c>
      <c r="G116" s="66"/>
      <c r="H116" s="65">
        <v>57600</v>
      </c>
      <c r="I116" s="66"/>
      <c r="L116" s="2"/>
      <c r="M116" s="2"/>
    </row>
    <row r="117" spans="1:13" ht="14.25">
      <c r="A117" s="35"/>
      <c r="B117" s="65"/>
      <c r="C117" s="66"/>
      <c r="D117" s="65"/>
      <c r="E117" s="66"/>
      <c r="F117" s="26"/>
      <c r="G117" s="27"/>
      <c r="H117" s="65"/>
      <c r="I117" s="66"/>
      <c r="L117" s="2"/>
      <c r="M117" s="2"/>
    </row>
    <row r="118" spans="1:13" ht="14.25">
      <c r="A118" s="35" t="s">
        <v>45</v>
      </c>
      <c r="B118" s="65">
        <v>7500</v>
      </c>
      <c r="C118" s="66"/>
      <c r="D118" s="65">
        <v>15000</v>
      </c>
      <c r="E118" s="66"/>
      <c r="F118" s="65">
        <v>9000</v>
      </c>
      <c r="G118" s="66"/>
      <c r="H118" s="65">
        <v>18900</v>
      </c>
      <c r="I118" s="66"/>
      <c r="L118" s="2"/>
      <c r="M118" s="2"/>
    </row>
    <row r="119" spans="1:13" ht="14.25">
      <c r="A119" s="35"/>
      <c r="B119" s="65"/>
      <c r="C119" s="67"/>
      <c r="D119" s="65"/>
      <c r="E119" s="67"/>
      <c r="F119" s="26"/>
      <c r="G119" s="18"/>
      <c r="H119" s="65"/>
      <c r="I119" s="67"/>
      <c r="L119" s="2"/>
      <c r="M119" s="2"/>
    </row>
    <row r="120" spans="1:13" ht="14.25">
      <c r="A120" s="35" t="s">
        <v>46</v>
      </c>
      <c r="B120" s="65">
        <v>2000</v>
      </c>
      <c r="C120" s="66"/>
      <c r="D120" s="65">
        <v>5000</v>
      </c>
      <c r="E120" s="66"/>
      <c r="F120" s="65">
        <v>2500</v>
      </c>
      <c r="G120" s="66"/>
      <c r="H120" s="65">
        <v>6500</v>
      </c>
      <c r="I120" s="66"/>
      <c r="L120" s="2"/>
      <c r="M120" s="2"/>
    </row>
    <row r="121" spans="1:13" ht="14.25">
      <c r="A121" s="35"/>
      <c r="B121" s="26"/>
      <c r="C121" s="27"/>
      <c r="D121" s="26"/>
      <c r="E121" s="27"/>
      <c r="F121" s="26"/>
      <c r="G121" s="27"/>
      <c r="H121" s="26"/>
      <c r="I121" s="27"/>
      <c r="L121" s="2"/>
      <c r="M121" s="2"/>
    </row>
    <row r="122" spans="1:13" ht="14.25">
      <c r="A122" s="35" t="s">
        <v>47</v>
      </c>
      <c r="B122" s="65">
        <v>6500</v>
      </c>
      <c r="C122" s="66"/>
      <c r="D122" s="65">
        <v>13000</v>
      </c>
      <c r="E122" s="66"/>
      <c r="F122" s="65">
        <v>5500</v>
      </c>
      <c r="G122" s="66"/>
      <c r="H122" s="65">
        <v>13750</v>
      </c>
      <c r="I122" s="66"/>
      <c r="L122" s="2"/>
      <c r="M122" s="2"/>
    </row>
    <row r="123" spans="1:13" ht="14.25">
      <c r="A123" s="35"/>
      <c r="B123" s="26"/>
      <c r="C123" s="27"/>
      <c r="D123" s="26"/>
      <c r="E123" s="27"/>
      <c r="F123" s="26"/>
      <c r="G123" s="27"/>
      <c r="H123" s="26"/>
      <c r="I123" s="27"/>
      <c r="L123" s="2"/>
      <c r="M123" s="2"/>
    </row>
    <row r="124" spans="1:13" ht="14.25">
      <c r="A124" s="38" t="s">
        <v>48</v>
      </c>
      <c r="B124" s="68">
        <f>SUM(B110:C122)</f>
        <v>84610</v>
      </c>
      <c r="C124" s="75"/>
      <c r="D124" s="68">
        <f>SUM(D110:E122)</f>
        <v>208390</v>
      </c>
      <c r="E124" s="75"/>
      <c r="F124" s="68">
        <f>SUM(F110:G122)</f>
        <v>75250</v>
      </c>
      <c r="G124" s="75"/>
      <c r="H124" s="68">
        <f>SUM(H110:I122)</f>
        <v>197275</v>
      </c>
      <c r="I124" s="75"/>
      <c r="L124" s="2"/>
      <c r="M124" s="2"/>
    </row>
    <row r="125" spans="1:13" ht="14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4.25">
      <c r="A147" s="11" t="s">
        <v>62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4.25">
      <c r="A148" s="11" t="s">
        <v>68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4.25">
      <c r="A150" s="29" t="s">
        <v>30</v>
      </c>
      <c r="B150" s="73" t="s">
        <v>49</v>
      </c>
      <c r="C150" s="77"/>
      <c r="D150" s="73" t="s">
        <v>73</v>
      </c>
      <c r="E150" s="74"/>
      <c r="F150" s="73" t="s">
        <v>49</v>
      </c>
      <c r="G150" s="74"/>
      <c r="H150" s="73" t="s">
        <v>50</v>
      </c>
      <c r="I150" s="74"/>
      <c r="L150" s="2"/>
      <c r="M150" s="2"/>
    </row>
    <row r="151" spans="1:13" ht="14.25">
      <c r="A151" s="30"/>
      <c r="B151" s="71" t="s">
        <v>51</v>
      </c>
      <c r="C151" s="78"/>
      <c r="D151" s="71" t="s">
        <v>74</v>
      </c>
      <c r="E151" s="67"/>
      <c r="F151" s="71" t="s">
        <v>51</v>
      </c>
      <c r="G151" s="67"/>
      <c r="H151" s="71" t="s">
        <v>52</v>
      </c>
      <c r="I151" s="67"/>
      <c r="L151" s="2"/>
      <c r="M151" s="2"/>
    </row>
    <row r="152" spans="1:53" ht="14.25">
      <c r="A152" s="31" t="s">
        <v>33</v>
      </c>
      <c r="B152" s="71" t="s">
        <v>53</v>
      </c>
      <c r="C152" s="67"/>
      <c r="D152" s="72" t="s">
        <v>53</v>
      </c>
      <c r="E152" s="67"/>
      <c r="F152" s="71" t="s">
        <v>1</v>
      </c>
      <c r="G152" s="67"/>
      <c r="H152" s="71" t="s">
        <v>1</v>
      </c>
      <c r="I152" s="67"/>
      <c r="L152" s="2"/>
      <c r="M152" s="2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9"/>
      <c r="AW152" s="49"/>
      <c r="AX152" s="49"/>
      <c r="AY152" s="49"/>
      <c r="AZ152" s="49"/>
      <c r="BA152" s="49"/>
    </row>
    <row r="153" spans="1:13" ht="14.25">
      <c r="A153" s="32"/>
      <c r="B153" s="70" t="s">
        <v>37</v>
      </c>
      <c r="C153" s="76"/>
      <c r="D153" s="70" t="s">
        <v>38</v>
      </c>
      <c r="E153" s="69"/>
      <c r="F153" s="70" t="s">
        <v>37</v>
      </c>
      <c r="G153" s="69"/>
      <c r="H153" s="70" t="s">
        <v>38</v>
      </c>
      <c r="I153" s="69"/>
      <c r="L153" s="2"/>
      <c r="M153" s="2"/>
    </row>
    <row r="154" spans="1:13" ht="14.25">
      <c r="A154" s="30"/>
      <c r="B154" s="73"/>
      <c r="C154" s="74"/>
      <c r="D154" s="73"/>
      <c r="E154" s="74"/>
      <c r="F154" s="13"/>
      <c r="G154" s="14"/>
      <c r="H154" s="73"/>
      <c r="I154" s="74"/>
      <c r="L154" s="2"/>
      <c r="M154" s="2"/>
    </row>
    <row r="155" spans="1:13" ht="14.25">
      <c r="A155" s="35" t="s">
        <v>40</v>
      </c>
      <c r="B155" s="65">
        <v>6000</v>
      </c>
      <c r="C155" s="67"/>
      <c r="D155" s="65">
        <v>15300</v>
      </c>
      <c r="E155" s="67"/>
      <c r="F155" s="65">
        <v>7500</v>
      </c>
      <c r="G155" s="66"/>
      <c r="H155" s="65">
        <v>18750</v>
      </c>
      <c r="I155" s="67"/>
      <c r="L155" s="2"/>
      <c r="M155" s="2"/>
    </row>
    <row r="156" spans="1:13" ht="14.25">
      <c r="A156" s="30"/>
      <c r="B156" s="26"/>
      <c r="C156" s="27"/>
      <c r="D156" s="65"/>
      <c r="E156" s="66"/>
      <c r="F156" s="26"/>
      <c r="G156" s="27"/>
      <c r="H156" s="26"/>
      <c r="I156" s="27"/>
      <c r="L156" s="2"/>
      <c r="M156" s="2"/>
    </row>
    <row r="157" spans="1:13" ht="14.25">
      <c r="A157" s="35" t="s">
        <v>41</v>
      </c>
      <c r="B157" s="65">
        <v>22000</v>
      </c>
      <c r="C157" s="66"/>
      <c r="D157" s="65">
        <v>26400</v>
      </c>
      <c r="E157" s="67"/>
      <c r="F157" s="65">
        <v>33000</v>
      </c>
      <c r="G157" s="66"/>
      <c r="H157" s="65">
        <v>37950</v>
      </c>
      <c r="I157" s="66"/>
      <c r="L157" s="16"/>
      <c r="M157" s="16"/>
    </row>
    <row r="158" spans="1:13" ht="14.25">
      <c r="A158" s="35"/>
      <c r="B158" s="26"/>
      <c r="C158" s="18"/>
      <c r="D158" s="19"/>
      <c r="E158" s="20"/>
      <c r="F158" s="26"/>
      <c r="G158" s="18"/>
      <c r="H158" s="26"/>
      <c r="I158" s="18"/>
      <c r="L158" s="2"/>
      <c r="M158" s="2"/>
    </row>
    <row r="159" spans="1:13" ht="14.25">
      <c r="A159" s="35" t="s">
        <v>43</v>
      </c>
      <c r="B159" s="65">
        <v>100</v>
      </c>
      <c r="C159" s="66"/>
      <c r="D159" s="65">
        <v>100</v>
      </c>
      <c r="E159" s="67"/>
      <c r="F159" s="65">
        <v>200</v>
      </c>
      <c r="G159" s="66"/>
      <c r="H159" s="65">
        <v>200</v>
      </c>
      <c r="I159" s="66"/>
      <c r="L159" s="2"/>
      <c r="M159" s="2"/>
    </row>
    <row r="160" spans="1:13" ht="14.25">
      <c r="A160" s="35"/>
      <c r="B160" s="26"/>
      <c r="C160" s="18"/>
      <c r="D160" s="41"/>
      <c r="E160" s="42"/>
      <c r="F160" s="26"/>
      <c r="G160" s="18"/>
      <c r="H160" s="26"/>
      <c r="I160" s="18"/>
      <c r="L160" s="2"/>
      <c r="M160" s="2"/>
    </row>
    <row r="161" spans="1:13" ht="14.25">
      <c r="A161" s="35" t="s">
        <v>44</v>
      </c>
      <c r="B161" s="65">
        <v>200</v>
      </c>
      <c r="C161" s="66"/>
      <c r="D161" s="65">
        <v>400</v>
      </c>
      <c r="E161" s="66"/>
      <c r="F161" s="65">
        <v>250</v>
      </c>
      <c r="G161" s="66"/>
      <c r="H161" s="65">
        <v>375</v>
      </c>
      <c r="I161" s="66"/>
      <c r="L161" s="2"/>
      <c r="M161" s="2"/>
    </row>
    <row r="162" spans="1:13" ht="14.25">
      <c r="A162" s="35"/>
      <c r="B162" s="26"/>
      <c r="C162" s="18"/>
      <c r="D162" s="65"/>
      <c r="E162" s="66"/>
      <c r="F162" s="26"/>
      <c r="G162" s="18"/>
      <c r="H162" s="26"/>
      <c r="I162" s="18"/>
      <c r="L162" s="2"/>
      <c r="M162" s="2"/>
    </row>
    <row r="163" spans="1:13" ht="14.25">
      <c r="A163" s="35" t="s">
        <v>45</v>
      </c>
      <c r="B163" s="65">
        <v>2000</v>
      </c>
      <c r="C163" s="66"/>
      <c r="D163" s="65">
        <v>3000</v>
      </c>
      <c r="E163" s="66"/>
      <c r="F163" s="65">
        <v>5000</v>
      </c>
      <c r="G163" s="66"/>
      <c r="H163" s="65">
        <v>7500</v>
      </c>
      <c r="I163" s="66"/>
      <c r="L163" s="2"/>
      <c r="M163" s="2"/>
    </row>
    <row r="164" spans="1:13" ht="14.25">
      <c r="A164" s="35"/>
      <c r="B164" s="26"/>
      <c r="C164" s="18"/>
      <c r="D164" s="65"/>
      <c r="E164" s="67"/>
      <c r="F164" s="26"/>
      <c r="G164" s="18"/>
      <c r="H164" s="26"/>
      <c r="I164" s="18"/>
      <c r="L164" s="2"/>
      <c r="M164" s="2"/>
    </row>
    <row r="165" spans="1:13" ht="14.25">
      <c r="A165" s="28" t="s">
        <v>46</v>
      </c>
      <c r="B165" s="65">
        <v>0</v>
      </c>
      <c r="C165" s="66"/>
      <c r="D165" s="65"/>
      <c r="E165" s="66"/>
      <c r="F165" s="65">
        <v>210</v>
      </c>
      <c r="G165" s="66"/>
      <c r="H165" s="65">
        <v>210</v>
      </c>
      <c r="I165" s="66"/>
      <c r="L165" s="2"/>
      <c r="M165" s="2"/>
    </row>
    <row r="166" spans="1:13" ht="14.25">
      <c r="A166" s="19"/>
      <c r="B166" s="26"/>
      <c r="C166" s="18"/>
      <c r="D166" s="26"/>
      <c r="E166" s="27"/>
      <c r="F166" s="26"/>
      <c r="G166" s="18"/>
      <c r="H166" s="26"/>
      <c r="I166" s="18"/>
      <c r="L166" s="2"/>
      <c r="M166" s="2"/>
    </row>
    <row r="167" spans="1:13" ht="14.25">
      <c r="A167" s="28" t="s">
        <v>47</v>
      </c>
      <c r="B167" s="65">
        <v>20000</v>
      </c>
      <c r="C167" s="66"/>
      <c r="D167" s="65">
        <v>23000</v>
      </c>
      <c r="E167" s="66"/>
      <c r="F167" s="65">
        <v>48000</v>
      </c>
      <c r="G167" s="66"/>
      <c r="H167" s="65">
        <v>55200</v>
      </c>
      <c r="I167" s="66"/>
      <c r="L167" s="2"/>
      <c r="M167" s="2"/>
    </row>
    <row r="168" spans="1:13" ht="14.25">
      <c r="A168" s="19"/>
      <c r="B168" s="26"/>
      <c r="C168" s="27"/>
      <c r="D168" s="26"/>
      <c r="E168" s="27"/>
      <c r="F168" s="26"/>
      <c r="G168" s="27"/>
      <c r="H168" s="26"/>
      <c r="I168" s="27"/>
      <c r="L168" s="2"/>
      <c r="M168" s="2"/>
    </row>
    <row r="169" spans="1:13" ht="14.25">
      <c r="A169" s="43" t="s">
        <v>48</v>
      </c>
      <c r="B169" s="68">
        <f>SUM(B155:C167)</f>
        <v>50300</v>
      </c>
      <c r="C169" s="75"/>
      <c r="D169" s="68">
        <f>SUM(D155:E167)</f>
        <v>68200</v>
      </c>
      <c r="E169" s="75"/>
      <c r="F169" s="68">
        <f>SUM(F155:G167)</f>
        <v>94160</v>
      </c>
      <c r="G169" s="75"/>
      <c r="H169" s="68">
        <f>SUM(H155:I167)</f>
        <v>120185</v>
      </c>
      <c r="I169" s="75"/>
      <c r="L169" s="2"/>
      <c r="M169" s="2"/>
    </row>
    <row r="170" spans="1:13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6"/>
      <c r="M170" s="16"/>
    </row>
    <row r="171" spans="1:13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.25">
      <c r="A190" s="11" t="s">
        <v>63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.25">
      <c r="A191" s="11" t="s">
        <v>69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.25">
      <c r="A193" s="29" t="s">
        <v>30</v>
      </c>
      <c r="B193" s="73" t="s">
        <v>49</v>
      </c>
      <c r="C193" s="74"/>
      <c r="D193" s="73" t="s">
        <v>73</v>
      </c>
      <c r="E193" s="74"/>
      <c r="F193" s="73" t="s">
        <v>50</v>
      </c>
      <c r="G193" s="74"/>
      <c r="H193" s="73" t="s">
        <v>50</v>
      </c>
      <c r="I193" s="74"/>
      <c r="L193" s="2"/>
      <c r="M193" s="2"/>
    </row>
    <row r="194" spans="1:13" ht="14.25">
      <c r="A194" s="30"/>
      <c r="B194" s="71" t="s">
        <v>51</v>
      </c>
      <c r="C194" s="67"/>
      <c r="D194" s="71" t="s">
        <v>74</v>
      </c>
      <c r="E194" s="67"/>
      <c r="F194" s="71" t="s">
        <v>52</v>
      </c>
      <c r="G194" s="67"/>
      <c r="H194" s="71" t="s">
        <v>52</v>
      </c>
      <c r="I194" s="67"/>
      <c r="L194" s="2"/>
      <c r="M194" s="2"/>
    </row>
    <row r="195" spans="1:13" ht="14.25">
      <c r="A195" s="31" t="s">
        <v>33</v>
      </c>
      <c r="B195" s="71" t="s">
        <v>53</v>
      </c>
      <c r="C195" s="67"/>
      <c r="D195" s="72" t="s">
        <v>53</v>
      </c>
      <c r="E195" s="67"/>
      <c r="F195" s="71" t="s">
        <v>1</v>
      </c>
      <c r="G195" s="67"/>
      <c r="H195" s="71" t="s">
        <v>1</v>
      </c>
      <c r="I195" s="67"/>
      <c r="L195" s="2"/>
      <c r="M195" s="2"/>
    </row>
    <row r="196" spans="1:13" ht="14.25">
      <c r="A196" s="32"/>
      <c r="B196" s="70" t="s">
        <v>37</v>
      </c>
      <c r="C196" s="69"/>
      <c r="D196" s="70" t="s">
        <v>38</v>
      </c>
      <c r="E196" s="69"/>
      <c r="F196" s="70" t="s">
        <v>38</v>
      </c>
      <c r="G196" s="69"/>
      <c r="H196" s="70" t="s">
        <v>38</v>
      </c>
      <c r="I196" s="69"/>
      <c r="L196" s="2"/>
      <c r="M196" s="2"/>
    </row>
    <row r="197" spans="1:13" ht="14.25">
      <c r="A197" s="30"/>
      <c r="B197" s="13"/>
      <c r="C197" s="14"/>
      <c r="D197" s="13"/>
      <c r="E197" s="14"/>
      <c r="F197" s="13"/>
      <c r="G197" s="14"/>
      <c r="H197" s="13"/>
      <c r="I197" s="14"/>
      <c r="L197" s="2"/>
      <c r="M197" s="2"/>
    </row>
    <row r="198" spans="1:13" ht="14.25">
      <c r="A198" s="35" t="s">
        <v>40</v>
      </c>
      <c r="B198" s="65">
        <v>300</v>
      </c>
      <c r="C198" s="66"/>
      <c r="D198" s="65">
        <v>720</v>
      </c>
      <c r="E198" s="66"/>
      <c r="F198" s="65">
        <v>250</v>
      </c>
      <c r="G198" s="66"/>
      <c r="H198" s="65">
        <v>500</v>
      </c>
      <c r="I198" s="66"/>
      <c r="L198" s="2"/>
      <c r="M198" s="2"/>
    </row>
    <row r="199" spans="1:13" ht="14.25">
      <c r="A199" s="30"/>
      <c r="B199" s="26"/>
      <c r="C199" s="27"/>
      <c r="D199" s="26"/>
      <c r="E199" s="27"/>
      <c r="F199" s="26"/>
      <c r="G199" s="27"/>
      <c r="H199" s="26"/>
      <c r="I199" s="27"/>
      <c r="L199" s="2"/>
      <c r="M199" s="2"/>
    </row>
    <row r="200" spans="1:13" ht="14.25">
      <c r="A200" s="35" t="s">
        <v>41</v>
      </c>
      <c r="B200" s="65">
        <v>275000</v>
      </c>
      <c r="C200" s="66"/>
      <c r="D200" s="65">
        <v>316250</v>
      </c>
      <c r="E200" s="66"/>
      <c r="F200" s="65">
        <v>295000</v>
      </c>
      <c r="G200" s="66"/>
      <c r="H200" s="65">
        <v>398250</v>
      </c>
      <c r="I200" s="66"/>
      <c r="L200" s="2"/>
      <c r="M200" s="2"/>
    </row>
    <row r="201" spans="1:13" ht="14.25">
      <c r="A201" s="35"/>
      <c r="B201" s="26"/>
      <c r="C201" s="27"/>
      <c r="D201" s="26"/>
      <c r="E201" s="27"/>
      <c r="F201" s="26"/>
      <c r="G201" s="27"/>
      <c r="H201" s="26"/>
      <c r="I201" s="27"/>
      <c r="L201" s="16"/>
      <c r="M201" s="16"/>
    </row>
    <row r="202" spans="1:13" ht="14.25">
      <c r="A202" s="35" t="s">
        <v>42</v>
      </c>
      <c r="B202" s="65">
        <v>200</v>
      </c>
      <c r="C202" s="66"/>
      <c r="D202" s="65">
        <v>200</v>
      </c>
      <c r="E202" s="66"/>
      <c r="F202" s="65">
        <v>200</v>
      </c>
      <c r="G202" s="66"/>
      <c r="H202" s="65">
        <v>200</v>
      </c>
      <c r="I202" s="66"/>
      <c r="L202" s="2"/>
      <c r="M202" s="2"/>
    </row>
    <row r="203" spans="1:13" ht="14.25">
      <c r="A203" s="35"/>
      <c r="B203" s="26"/>
      <c r="C203" s="27"/>
      <c r="D203" s="26"/>
      <c r="E203" s="27"/>
      <c r="F203" s="26"/>
      <c r="G203" s="27"/>
      <c r="H203" s="26"/>
      <c r="I203" s="27"/>
      <c r="L203" s="2"/>
      <c r="M203" s="2"/>
    </row>
    <row r="204" spans="1:13" ht="14.25">
      <c r="A204" s="35" t="s">
        <v>43</v>
      </c>
      <c r="B204" s="65">
        <v>100</v>
      </c>
      <c r="C204" s="66"/>
      <c r="D204" s="65">
        <v>170</v>
      </c>
      <c r="E204" s="66"/>
      <c r="F204" s="65">
        <v>60</v>
      </c>
      <c r="G204" s="66"/>
      <c r="H204" s="65">
        <v>90</v>
      </c>
      <c r="I204" s="66"/>
      <c r="L204" s="2"/>
      <c r="M204" s="2"/>
    </row>
    <row r="205" spans="1:13" ht="14.25">
      <c r="A205" s="35"/>
      <c r="B205" s="26"/>
      <c r="C205" s="27"/>
      <c r="D205" s="26"/>
      <c r="E205" s="27"/>
      <c r="F205" s="26"/>
      <c r="G205" s="27"/>
      <c r="H205" s="26"/>
      <c r="I205" s="27"/>
      <c r="L205" s="2"/>
      <c r="M205" s="2"/>
    </row>
    <row r="206" spans="1:53" ht="14.25">
      <c r="A206" s="35" t="s">
        <v>44</v>
      </c>
      <c r="B206" s="65">
        <v>40000</v>
      </c>
      <c r="C206" s="66"/>
      <c r="D206" s="65">
        <v>48000</v>
      </c>
      <c r="E206" s="66"/>
      <c r="F206" s="65">
        <v>30000</v>
      </c>
      <c r="G206" s="66"/>
      <c r="H206" s="65">
        <v>45000</v>
      </c>
      <c r="I206" s="66"/>
      <c r="L206" s="2"/>
      <c r="M206" s="2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</row>
    <row r="207" spans="1:13" ht="14.25">
      <c r="A207" s="35"/>
      <c r="B207" s="26"/>
      <c r="C207" s="27"/>
      <c r="D207" s="26"/>
      <c r="E207" s="27"/>
      <c r="F207" s="26"/>
      <c r="G207" s="27"/>
      <c r="H207" s="26"/>
      <c r="I207" s="27"/>
      <c r="L207" s="2"/>
      <c r="M207" s="2"/>
    </row>
    <row r="208" spans="1:13" ht="14.25">
      <c r="A208" s="35" t="s">
        <v>45</v>
      </c>
      <c r="B208" s="65">
        <v>37000</v>
      </c>
      <c r="C208" s="66"/>
      <c r="D208" s="65">
        <v>33300</v>
      </c>
      <c r="E208" s="66"/>
      <c r="F208" s="65">
        <v>28000</v>
      </c>
      <c r="G208" s="66"/>
      <c r="H208" s="65">
        <v>28000</v>
      </c>
      <c r="I208" s="66"/>
      <c r="L208" s="2"/>
      <c r="M208" s="2"/>
    </row>
    <row r="209" spans="1:13" ht="14.25">
      <c r="A209" s="35"/>
      <c r="B209" s="26"/>
      <c r="C209" s="27"/>
      <c r="D209" s="26"/>
      <c r="E209" s="27"/>
      <c r="F209" s="26"/>
      <c r="G209" s="27"/>
      <c r="H209" s="26"/>
      <c r="I209" s="27"/>
      <c r="L209" s="2"/>
      <c r="M209" s="2"/>
    </row>
    <row r="210" spans="1:13" ht="14.25">
      <c r="A210" s="35" t="s">
        <v>46</v>
      </c>
      <c r="B210" s="65">
        <v>10000</v>
      </c>
      <c r="C210" s="66"/>
      <c r="D210" s="65">
        <v>12000</v>
      </c>
      <c r="E210" s="66"/>
      <c r="F210" s="65">
        <v>12000</v>
      </c>
      <c r="G210" s="66"/>
      <c r="H210" s="65">
        <v>18000</v>
      </c>
      <c r="I210" s="66"/>
      <c r="L210" s="2"/>
      <c r="M210" s="2"/>
    </row>
    <row r="211" spans="1:13" ht="14.25">
      <c r="A211" s="30"/>
      <c r="B211" s="26"/>
      <c r="C211" s="27"/>
      <c r="D211" s="26"/>
      <c r="E211" s="27"/>
      <c r="F211" s="26"/>
      <c r="G211" s="27"/>
      <c r="H211" s="26"/>
      <c r="I211" s="27"/>
      <c r="L211" s="2"/>
      <c r="M211" s="2"/>
    </row>
    <row r="212" spans="1:13" ht="14.25">
      <c r="A212" s="35" t="s">
        <v>47</v>
      </c>
      <c r="B212" s="65">
        <v>220000</v>
      </c>
      <c r="C212" s="66"/>
      <c r="D212" s="65">
        <v>242000</v>
      </c>
      <c r="E212" s="66"/>
      <c r="F212" s="65">
        <v>280000</v>
      </c>
      <c r="G212" s="66"/>
      <c r="H212" s="65">
        <v>350000</v>
      </c>
      <c r="I212" s="66"/>
      <c r="L212" s="2"/>
      <c r="M212" s="2"/>
    </row>
    <row r="213" spans="1:13" ht="14.25">
      <c r="A213" s="30"/>
      <c r="B213" s="16"/>
      <c r="C213" s="27"/>
      <c r="D213" s="26"/>
      <c r="E213" s="27"/>
      <c r="F213" s="26"/>
      <c r="G213" s="27"/>
      <c r="H213" s="26"/>
      <c r="I213" s="27"/>
      <c r="L213" s="2"/>
      <c r="M213" s="2"/>
    </row>
    <row r="214" spans="1:13" ht="14.25">
      <c r="A214" s="38" t="s">
        <v>48</v>
      </c>
      <c r="B214" s="68">
        <f>SUM(B198:C212)</f>
        <v>582600</v>
      </c>
      <c r="C214" s="75"/>
      <c r="D214" s="68">
        <f>SUM(D198:E212)</f>
        <v>652640</v>
      </c>
      <c r="E214" s="75"/>
      <c r="F214" s="68">
        <f>SUM(F198:G212)</f>
        <v>645510</v>
      </c>
      <c r="G214" s="75"/>
      <c r="H214" s="68">
        <f>SUM(H198:I212)</f>
        <v>840040</v>
      </c>
      <c r="I214" s="75"/>
      <c r="L214" s="16"/>
      <c r="M214" s="16"/>
    </row>
    <row r="215" spans="1:13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4.25">
      <c r="A232" s="11" t="s">
        <v>64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4.25">
      <c r="A233" s="11" t="s">
        <v>70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4.25">
      <c r="A235" s="29" t="s">
        <v>30</v>
      </c>
      <c r="B235" s="73" t="s">
        <v>49</v>
      </c>
      <c r="C235" s="74"/>
      <c r="D235" s="73" t="s">
        <v>76</v>
      </c>
      <c r="E235" s="74"/>
      <c r="F235" s="73" t="s">
        <v>75</v>
      </c>
      <c r="G235" s="74"/>
      <c r="H235" s="73" t="s">
        <v>50</v>
      </c>
      <c r="I235" s="74"/>
      <c r="L235" s="2"/>
      <c r="M235" s="2"/>
    </row>
    <row r="236" spans="1:13" ht="14.25">
      <c r="A236" s="30"/>
      <c r="B236" s="71" t="s">
        <v>51</v>
      </c>
      <c r="C236" s="67"/>
      <c r="D236" s="71" t="s">
        <v>74</v>
      </c>
      <c r="E236" s="67"/>
      <c r="F236" s="71" t="s">
        <v>51</v>
      </c>
      <c r="G236" s="67"/>
      <c r="H236" s="71" t="s">
        <v>52</v>
      </c>
      <c r="I236" s="67"/>
      <c r="L236" s="2"/>
      <c r="M236" s="2"/>
    </row>
    <row r="237" spans="1:13" ht="14.25">
      <c r="A237" s="31" t="s">
        <v>33</v>
      </c>
      <c r="B237" s="71" t="s">
        <v>53</v>
      </c>
      <c r="C237" s="67"/>
      <c r="D237" s="72" t="s">
        <v>53</v>
      </c>
      <c r="E237" s="67"/>
      <c r="F237" s="71" t="s">
        <v>1</v>
      </c>
      <c r="G237" s="67"/>
      <c r="H237" s="71" t="s">
        <v>1</v>
      </c>
      <c r="I237" s="67"/>
      <c r="L237" s="2"/>
      <c r="M237" s="2"/>
    </row>
    <row r="238" spans="1:13" ht="14.25">
      <c r="A238" s="32"/>
      <c r="B238" s="70" t="s">
        <v>37</v>
      </c>
      <c r="C238" s="69"/>
      <c r="D238" s="70" t="s">
        <v>38</v>
      </c>
      <c r="E238" s="69"/>
      <c r="F238" s="70" t="s">
        <v>38</v>
      </c>
      <c r="G238" s="69"/>
      <c r="H238" s="70" t="s">
        <v>38</v>
      </c>
      <c r="I238" s="69"/>
      <c r="L238" s="2"/>
      <c r="M238" s="2"/>
    </row>
    <row r="239" spans="1:13" ht="14.25">
      <c r="A239" s="30"/>
      <c r="B239" s="13"/>
      <c r="C239" s="14"/>
      <c r="D239" s="13"/>
      <c r="E239" s="14"/>
      <c r="F239" s="13"/>
      <c r="G239" s="14"/>
      <c r="H239" s="13"/>
      <c r="I239" s="14"/>
      <c r="L239" s="2"/>
      <c r="M239" s="2"/>
    </row>
    <row r="240" spans="1:13" ht="14.25">
      <c r="A240" s="35" t="s">
        <v>40</v>
      </c>
      <c r="B240" s="65">
        <v>0</v>
      </c>
      <c r="C240" s="66"/>
      <c r="D240" s="65">
        <v>0</v>
      </c>
      <c r="E240" s="66"/>
      <c r="F240" s="26">
        <v>0</v>
      </c>
      <c r="G240" s="27"/>
      <c r="H240" s="65">
        <v>0</v>
      </c>
      <c r="I240" s="66"/>
      <c r="L240" s="2"/>
      <c r="M240" s="2"/>
    </row>
    <row r="241" spans="1:13" ht="14.25">
      <c r="A241" s="30"/>
      <c r="B241" s="19"/>
      <c r="C241" s="20"/>
      <c r="D241" s="19"/>
      <c r="E241" s="20"/>
      <c r="F241" s="2"/>
      <c r="G241" s="2"/>
      <c r="H241" s="19"/>
      <c r="I241" s="20"/>
      <c r="L241" s="2"/>
      <c r="M241" s="2"/>
    </row>
    <row r="242" spans="1:13" ht="14.25">
      <c r="A242" s="35" t="s">
        <v>41</v>
      </c>
      <c r="B242" s="65">
        <v>15000</v>
      </c>
      <c r="C242" s="66"/>
      <c r="D242" s="65">
        <v>15750</v>
      </c>
      <c r="E242" s="66"/>
      <c r="F242" s="65">
        <v>17000</v>
      </c>
      <c r="G242" s="66"/>
      <c r="H242" s="65">
        <v>20400</v>
      </c>
      <c r="I242" s="66"/>
      <c r="L242" s="2"/>
      <c r="M242" s="2"/>
    </row>
    <row r="243" spans="1:13" ht="14.25">
      <c r="A243" s="35"/>
      <c r="B243" s="26"/>
      <c r="C243" s="18"/>
      <c r="D243" s="26"/>
      <c r="E243" s="18"/>
      <c r="F243" s="26"/>
      <c r="G243" s="18"/>
      <c r="H243" s="26"/>
      <c r="I243" s="18"/>
      <c r="L243" s="16"/>
      <c r="M243" s="16"/>
    </row>
    <row r="244" spans="1:13" ht="14.25">
      <c r="A244" s="35" t="s">
        <v>42</v>
      </c>
      <c r="B244" s="65">
        <v>0</v>
      </c>
      <c r="C244" s="66"/>
      <c r="D244" s="65">
        <v>0</v>
      </c>
      <c r="E244" s="66"/>
      <c r="F244" s="65">
        <v>150</v>
      </c>
      <c r="G244" s="66"/>
      <c r="H244" s="65">
        <v>323</v>
      </c>
      <c r="I244" s="66"/>
      <c r="L244" s="2"/>
      <c r="M244" s="2"/>
    </row>
    <row r="245" spans="1:13" ht="14.25">
      <c r="A245" s="35"/>
      <c r="B245" s="26"/>
      <c r="C245" s="18"/>
      <c r="D245" s="26"/>
      <c r="E245" s="18"/>
      <c r="F245" s="26"/>
      <c r="G245" s="18"/>
      <c r="H245" s="26"/>
      <c r="I245" s="18"/>
      <c r="L245" s="2"/>
      <c r="M245" s="2"/>
    </row>
    <row r="246" spans="1:13" ht="14.25">
      <c r="A246" s="35" t="s">
        <v>43</v>
      </c>
      <c r="B246" s="65">
        <v>14500</v>
      </c>
      <c r="C246" s="66"/>
      <c r="D246" s="65">
        <v>30450</v>
      </c>
      <c r="E246" s="66"/>
      <c r="F246" s="65">
        <v>18000</v>
      </c>
      <c r="G246" s="66"/>
      <c r="H246" s="65">
        <v>37800</v>
      </c>
      <c r="I246" s="66"/>
      <c r="L246" s="2"/>
      <c r="M246" s="2"/>
    </row>
    <row r="247" spans="1:13" ht="14.25">
      <c r="A247" s="35"/>
      <c r="B247" s="26"/>
      <c r="C247" s="18"/>
      <c r="D247" s="26"/>
      <c r="E247" s="18"/>
      <c r="F247" s="26"/>
      <c r="G247" s="18"/>
      <c r="H247" s="26"/>
      <c r="I247" s="18"/>
      <c r="L247" s="2"/>
      <c r="M247" s="2"/>
    </row>
    <row r="248" spans="1:13" ht="14.25">
      <c r="A248" s="35" t="s">
        <v>44</v>
      </c>
      <c r="B248" s="65">
        <v>65000</v>
      </c>
      <c r="C248" s="66"/>
      <c r="D248" s="65">
        <v>78000</v>
      </c>
      <c r="E248" s="66"/>
      <c r="F248" s="65">
        <v>70000</v>
      </c>
      <c r="G248" s="66"/>
      <c r="H248" s="65">
        <v>101500</v>
      </c>
      <c r="I248" s="66"/>
      <c r="L248" s="2"/>
      <c r="M248" s="2"/>
    </row>
    <row r="249" spans="1:13" ht="14.25">
      <c r="A249" s="35"/>
      <c r="B249" s="26"/>
      <c r="C249" s="18"/>
      <c r="D249" s="26"/>
      <c r="E249" s="18"/>
      <c r="F249" s="26"/>
      <c r="G249" s="18"/>
      <c r="H249" s="26"/>
      <c r="I249" s="18"/>
      <c r="L249" s="2"/>
      <c r="M249" s="2"/>
    </row>
    <row r="250" spans="1:13" ht="14.25">
      <c r="A250" s="35" t="s">
        <v>45</v>
      </c>
      <c r="B250" s="65">
        <v>7000</v>
      </c>
      <c r="C250" s="66"/>
      <c r="D250" s="65">
        <v>16100</v>
      </c>
      <c r="E250" s="66"/>
      <c r="F250" s="65">
        <v>9000</v>
      </c>
      <c r="G250" s="66"/>
      <c r="H250" s="65">
        <v>24300</v>
      </c>
      <c r="I250" s="66"/>
      <c r="L250" s="2"/>
      <c r="M250" s="2"/>
    </row>
    <row r="251" spans="1:13" ht="14.25">
      <c r="A251" s="35"/>
      <c r="B251" s="26"/>
      <c r="C251" s="27"/>
      <c r="D251" s="26"/>
      <c r="E251" s="27"/>
      <c r="F251" s="26"/>
      <c r="G251" s="27"/>
      <c r="H251" s="26"/>
      <c r="I251" s="27"/>
      <c r="L251" s="2"/>
      <c r="M251" s="2"/>
    </row>
    <row r="252" spans="1:13" ht="14.25">
      <c r="A252" s="35" t="s">
        <v>46</v>
      </c>
      <c r="B252" s="65">
        <v>4000</v>
      </c>
      <c r="C252" s="66"/>
      <c r="D252" s="65">
        <v>6000</v>
      </c>
      <c r="E252" s="66"/>
      <c r="F252" s="65">
        <v>5500</v>
      </c>
      <c r="G252" s="66"/>
      <c r="H252" s="65">
        <v>9075</v>
      </c>
      <c r="I252" s="66"/>
      <c r="L252" s="2"/>
      <c r="M252" s="2"/>
    </row>
    <row r="253" spans="1:13" ht="14.25">
      <c r="A253" s="30"/>
      <c r="B253" s="26"/>
      <c r="C253" s="27"/>
      <c r="D253" s="26"/>
      <c r="E253" s="27"/>
      <c r="F253" s="26"/>
      <c r="G253" s="27"/>
      <c r="H253" s="26"/>
      <c r="I253" s="27"/>
      <c r="L253" s="2"/>
      <c r="M253" s="2"/>
    </row>
    <row r="254" spans="1:13" ht="14.25">
      <c r="A254" s="35" t="s">
        <v>47</v>
      </c>
      <c r="B254" s="65">
        <v>2500</v>
      </c>
      <c r="C254" s="66"/>
      <c r="D254" s="65">
        <v>5000</v>
      </c>
      <c r="E254" s="66"/>
      <c r="F254" s="65">
        <v>4500</v>
      </c>
      <c r="G254" s="66"/>
      <c r="H254" s="65">
        <v>9000</v>
      </c>
      <c r="I254" s="66"/>
      <c r="L254" s="2"/>
      <c r="M254" s="2"/>
    </row>
    <row r="255" spans="1:13" ht="14.25">
      <c r="A255" s="30"/>
      <c r="B255" s="26"/>
      <c r="C255" s="27"/>
      <c r="D255" s="26"/>
      <c r="E255" s="27"/>
      <c r="F255" s="26"/>
      <c r="G255" s="27"/>
      <c r="H255" s="26"/>
      <c r="I255" s="27"/>
      <c r="L255" s="16"/>
      <c r="M255" s="16"/>
    </row>
    <row r="256" spans="1:13" ht="14.25">
      <c r="A256" s="38" t="s">
        <v>48</v>
      </c>
      <c r="B256" s="68">
        <f>SUM(B240:C254)</f>
        <v>108000</v>
      </c>
      <c r="C256" s="69"/>
      <c r="D256" s="68">
        <f>SUM(D240:E254)</f>
        <v>151300</v>
      </c>
      <c r="E256" s="69"/>
      <c r="F256" s="68">
        <f>SUM(F240:G254)</f>
        <v>124150</v>
      </c>
      <c r="G256" s="69"/>
      <c r="H256" s="68">
        <f>SUM(H240:I254)</f>
        <v>202398</v>
      </c>
      <c r="I256" s="69"/>
      <c r="L256" s="2"/>
      <c r="M256" s="2"/>
    </row>
    <row r="257" spans="12:13" ht="14.25">
      <c r="L257" s="2"/>
      <c r="M257" s="2"/>
    </row>
    <row r="258" spans="12:13" ht="14.25">
      <c r="L258" s="2"/>
      <c r="M258" s="2"/>
    </row>
    <row r="259" spans="1:13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4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4.25">
      <c r="A270" s="11" t="s">
        <v>65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4.25">
      <c r="A271" s="11" t="s">
        <v>71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4.25">
      <c r="A273" s="29" t="s">
        <v>30</v>
      </c>
      <c r="B273" s="73" t="s">
        <v>49</v>
      </c>
      <c r="C273" s="74"/>
      <c r="D273" s="73" t="s">
        <v>76</v>
      </c>
      <c r="E273" s="74"/>
      <c r="F273" s="73" t="s">
        <v>75</v>
      </c>
      <c r="G273" s="74"/>
      <c r="H273" s="73" t="s">
        <v>50</v>
      </c>
      <c r="I273" s="74"/>
      <c r="L273" s="2"/>
      <c r="M273" s="2"/>
    </row>
    <row r="274" spans="1:13" ht="14.25">
      <c r="A274" s="30"/>
      <c r="B274" s="71" t="s">
        <v>51</v>
      </c>
      <c r="C274" s="67"/>
      <c r="D274" s="71" t="s">
        <v>74</v>
      </c>
      <c r="E274" s="67"/>
      <c r="F274" s="71" t="s">
        <v>51</v>
      </c>
      <c r="G274" s="67"/>
      <c r="H274" s="71" t="s">
        <v>52</v>
      </c>
      <c r="I274" s="67"/>
      <c r="L274" s="2"/>
      <c r="M274" s="2"/>
    </row>
    <row r="275" spans="1:13" ht="14.25">
      <c r="A275" s="31" t="s">
        <v>33</v>
      </c>
      <c r="B275" s="71" t="s">
        <v>53</v>
      </c>
      <c r="C275" s="67"/>
      <c r="D275" s="72" t="s">
        <v>53</v>
      </c>
      <c r="E275" s="67"/>
      <c r="F275" s="71" t="s">
        <v>1</v>
      </c>
      <c r="G275" s="67"/>
      <c r="H275" s="71" t="s">
        <v>1</v>
      </c>
      <c r="I275" s="67"/>
      <c r="L275" s="2"/>
      <c r="M275" s="2"/>
    </row>
    <row r="276" spans="1:13" ht="14.25">
      <c r="A276" s="32"/>
      <c r="B276" s="70" t="s">
        <v>37</v>
      </c>
      <c r="C276" s="69"/>
      <c r="D276" s="70" t="s">
        <v>38</v>
      </c>
      <c r="E276" s="69"/>
      <c r="F276" s="70" t="s">
        <v>38</v>
      </c>
      <c r="G276" s="69"/>
      <c r="H276" s="70" t="s">
        <v>38</v>
      </c>
      <c r="I276" s="69"/>
      <c r="L276" s="2"/>
      <c r="M276" s="2"/>
    </row>
    <row r="277" spans="1:13" ht="14.25">
      <c r="A277" s="30"/>
      <c r="B277" s="13"/>
      <c r="C277" s="14"/>
      <c r="D277" s="13"/>
      <c r="E277" s="14"/>
      <c r="F277" s="13"/>
      <c r="G277" s="14"/>
      <c r="H277" s="13"/>
      <c r="I277" s="14"/>
      <c r="L277" s="2"/>
      <c r="M277" s="2"/>
    </row>
    <row r="278" spans="1:13" ht="14.25">
      <c r="A278" s="35" t="s">
        <v>39</v>
      </c>
      <c r="B278" s="65">
        <v>100</v>
      </c>
      <c r="C278" s="66"/>
      <c r="D278" s="65">
        <v>150</v>
      </c>
      <c r="E278" s="66"/>
      <c r="F278" s="65">
        <v>250</v>
      </c>
      <c r="G278" s="66"/>
      <c r="H278" s="65">
        <v>625</v>
      </c>
      <c r="I278" s="66"/>
      <c r="L278" s="2"/>
      <c r="M278" s="2"/>
    </row>
    <row r="279" spans="1:13" ht="14.25">
      <c r="A279" s="30"/>
      <c r="B279" s="19"/>
      <c r="C279" s="20"/>
      <c r="D279" s="19"/>
      <c r="E279" s="20"/>
      <c r="F279" s="2"/>
      <c r="G279" s="2"/>
      <c r="H279" s="19"/>
      <c r="I279" s="20"/>
      <c r="L279" s="2"/>
      <c r="M279" s="2"/>
    </row>
    <row r="280" spans="1:13" ht="14.25">
      <c r="A280" s="35" t="s">
        <v>40</v>
      </c>
      <c r="B280" s="65">
        <v>250</v>
      </c>
      <c r="C280" s="66"/>
      <c r="D280" s="65">
        <v>575</v>
      </c>
      <c r="E280" s="66"/>
      <c r="F280" s="65">
        <v>200</v>
      </c>
      <c r="G280" s="66"/>
      <c r="H280" s="65">
        <v>500</v>
      </c>
      <c r="I280" s="66"/>
      <c r="L280" s="2"/>
      <c r="M280" s="2"/>
    </row>
    <row r="281" spans="1:13" ht="14.25">
      <c r="A281" s="35"/>
      <c r="B281" s="26"/>
      <c r="C281" s="18"/>
      <c r="D281" s="26"/>
      <c r="E281" s="18"/>
      <c r="F281" s="26"/>
      <c r="G281" s="18"/>
      <c r="H281" s="26"/>
      <c r="I281" s="18"/>
      <c r="L281" s="2"/>
      <c r="M281" s="2"/>
    </row>
    <row r="282" spans="1:13" ht="14.25">
      <c r="A282" s="35" t="s">
        <v>41</v>
      </c>
      <c r="B282" s="65">
        <v>11000</v>
      </c>
      <c r="C282" s="66"/>
      <c r="D282" s="65">
        <v>12100</v>
      </c>
      <c r="E282" s="66"/>
      <c r="F282" s="65">
        <v>11000</v>
      </c>
      <c r="G282" s="66"/>
      <c r="H282" s="65">
        <v>13750</v>
      </c>
      <c r="I282" s="66"/>
      <c r="L282" s="2"/>
      <c r="M282" s="2"/>
    </row>
    <row r="283" spans="1:13" ht="14.25">
      <c r="A283" s="35"/>
      <c r="B283" s="26"/>
      <c r="C283" s="18"/>
      <c r="D283" s="26"/>
      <c r="E283" s="18"/>
      <c r="F283" s="26"/>
      <c r="G283" s="18"/>
      <c r="H283" s="26"/>
      <c r="I283" s="18"/>
      <c r="L283" s="16"/>
      <c r="M283" s="16"/>
    </row>
    <row r="284" spans="1:13" ht="14.25">
      <c r="A284" s="35" t="s">
        <v>42</v>
      </c>
      <c r="B284" s="65">
        <v>100</v>
      </c>
      <c r="C284" s="66"/>
      <c r="D284" s="65">
        <v>150</v>
      </c>
      <c r="E284" s="66"/>
      <c r="F284" s="65">
        <v>350</v>
      </c>
      <c r="G284" s="66"/>
      <c r="H284" s="65">
        <v>525</v>
      </c>
      <c r="I284" s="66"/>
      <c r="L284" s="2"/>
      <c r="M284" s="2"/>
    </row>
    <row r="285" spans="1:13" ht="14.25">
      <c r="A285" s="35"/>
      <c r="B285" s="26"/>
      <c r="C285" s="18"/>
      <c r="D285" s="26"/>
      <c r="E285" s="18"/>
      <c r="F285" s="26"/>
      <c r="G285" s="18"/>
      <c r="H285" s="26"/>
      <c r="I285" s="18"/>
      <c r="L285" s="2"/>
      <c r="M285" s="2"/>
    </row>
    <row r="286" spans="1:13" ht="14.25">
      <c r="A286" s="35" t="s">
        <v>43</v>
      </c>
      <c r="B286" s="65">
        <v>1450</v>
      </c>
      <c r="C286" s="66"/>
      <c r="D286" s="65">
        <v>2175</v>
      </c>
      <c r="E286" s="66"/>
      <c r="F286" s="65">
        <v>2000</v>
      </c>
      <c r="G286" s="66"/>
      <c r="H286" s="65">
        <v>2700</v>
      </c>
      <c r="I286" s="66"/>
      <c r="L286" s="2"/>
      <c r="M286" s="2"/>
    </row>
    <row r="287" spans="1:13" ht="14.25">
      <c r="A287" s="35"/>
      <c r="B287" s="26"/>
      <c r="C287" s="18"/>
      <c r="D287" s="26"/>
      <c r="E287" s="18"/>
      <c r="F287" s="26"/>
      <c r="G287" s="18"/>
      <c r="H287" s="26"/>
      <c r="I287" s="18"/>
      <c r="L287" s="2"/>
      <c r="M287" s="2"/>
    </row>
    <row r="288" spans="1:13" ht="14.25">
      <c r="A288" s="35" t="s">
        <v>44</v>
      </c>
      <c r="B288" s="65">
        <v>26000</v>
      </c>
      <c r="C288" s="66"/>
      <c r="D288" s="65">
        <v>28600</v>
      </c>
      <c r="E288" s="66"/>
      <c r="F288" s="65">
        <v>25000</v>
      </c>
      <c r="G288" s="66"/>
      <c r="H288" s="65">
        <v>32500</v>
      </c>
      <c r="I288" s="66"/>
      <c r="L288" s="2"/>
      <c r="M288" s="2"/>
    </row>
    <row r="289" spans="1:13" ht="14.25">
      <c r="A289" s="30"/>
      <c r="B289" s="26"/>
      <c r="C289" s="27"/>
      <c r="D289" s="26"/>
      <c r="E289" s="27"/>
      <c r="F289" s="26"/>
      <c r="G289" s="27"/>
      <c r="H289" s="26"/>
      <c r="I289" s="27"/>
      <c r="L289" s="2"/>
      <c r="M289" s="2"/>
    </row>
    <row r="290" spans="1:13" ht="14.25">
      <c r="A290" s="35" t="s">
        <v>45</v>
      </c>
      <c r="B290" s="65">
        <v>1100</v>
      </c>
      <c r="C290" s="66"/>
      <c r="D290" s="65">
        <v>1320</v>
      </c>
      <c r="E290" s="66"/>
      <c r="F290" s="65">
        <v>600</v>
      </c>
      <c r="G290" s="66"/>
      <c r="H290" s="65">
        <v>720</v>
      </c>
      <c r="I290" s="66"/>
      <c r="L290" s="2"/>
      <c r="M290" s="2"/>
    </row>
    <row r="291" spans="1:13" ht="14.25">
      <c r="A291" s="45"/>
      <c r="B291" s="46"/>
      <c r="C291" s="47"/>
      <c r="D291" s="46"/>
      <c r="E291" s="47"/>
      <c r="F291" s="46"/>
      <c r="G291" s="47"/>
      <c r="H291" s="46"/>
      <c r="I291" s="47"/>
      <c r="L291" s="16"/>
      <c r="M291" s="16"/>
    </row>
    <row r="292" spans="1:13" ht="14.25">
      <c r="A292" s="35" t="s">
        <v>46</v>
      </c>
      <c r="B292" s="65">
        <v>3000</v>
      </c>
      <c r="C292" s="66"/>
      <c r="D292" s="65">
        <v>3600</v>
      </c>
      <c r="E292" s="66"/>
      <c r="F292" s="65">
        <v>3000</v>
      </c>
      <c r="G292" s="66"/>
      <c r="H292" s="65">
        <v>4200</v>
      </c>
      <c r="I292" s="66"/>
      <c r="L292" s="2"/>
      <c r="M292" s="2"/>
    </row>
    <row r="293" spans="1:13" ht="14.25">
      <c r="A293" s="30"/>
      <c r="B293" s="19"/>
      <c r="C293" s="20"/>
      <c r="D293" s="19"/>
      <c r="E293" s="20"/>
      <c r="F293" s="7"/>
      <c r="G293" s="7"/>
      <c r="H293" s="19"/>
      <c r="I293" s="20"/>
      <c r="L293" s="2"/>
      <c r="M293" s="2"/>
    </row>
    <row r="294" spans="1:13" ht="14.25">
      <c r="A294" s="35" t="s">
        <v>47</v>
      </c>
      <c r="B294" s="65">
        <v>2800</v>
      </c>
      <c r="C294" s="66"/>
      <c r="D294" s="65">
        <v>3220</v>
      </c>
      <c r="E294" s="66"/>
      <c r="F294" s="65">
        <v>2500</v>
      </c>
      <c r="G294" s="66"/>
      <c r="H294" s="65">
        <v>3500</v>
      </c>
      <c r="I294" s="66"/>
      <c r="L294" s="2"/>
      <c r="M294" s="2"/>
    </row>
    <row r="295" spans="1:13" ht="14.25">
      <c r="A295" s="30"/>
      <c r="B295" s="19"/>
      <c r="C295" s="20"/>
      <c r="D295" s="19"/>
      <c r="E295" s="20"/>
      <c r="F295" s="7"/>
      <c r="G295" s="7"/>
      <c r="H295" s="19"/>
      <c r="I295" s="20"/>
      <c r="L295" s="16"/>
      <c r="M295" s="16"/>
    </row>
    <row r="296" spans="1:13" ht="14.25">
      <c r="A296" s="38" t="s">
        <v>48</v>
      </c>
      <c r="B296" s="68">
        <f>SUM(B278:C294)</f>
        <v>45800</v>
      </c>
      <c r="C296" s="69"/>
      <c r="D296" s="68">
        <f>SUM(D278:E294)</f>
        <v>51890</v>
      </c>
      <c r="E296" s="69"/>
      <c r="F296" s="68">
        <f>SUM(F278:G294)</f>
        <v>44900</v>
      </c>
      <c r="G296" s="69"/>
      <c r="H296" s="68">
        <f>SUM(H278:I294)</f>
        <v>59020</v>
      </c>
      <c r="I296" s="69"/>
      <c r="L296" s="2"/>
      <c r="M296" s="2"/>
    </row>
    <row r="297" spans="1:13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</sheetData>
  <mergeCells count="357">
    <mergeCell ref="H37:I37"/>
    <mergeCell ref="H38:I38"/>
    <mergeCell ref="H39:I39"/>
    <mergeCell ref="H40:I40"/>
    <mergeCell ref="H32:I32"/>
    <mergeCell ref="H33:I33"/>
    <mergeCell ref="H34:I34"/>
    <mergeCell ref="H36:I36"/>
    <mergeCell ref="H27:I27"/>
    <mergeCell ref="H28:I28"/>
    <mergeCell ref="H29:I29"/>
    <mergeCell ref="H31:I31"/>
    <mergeCell ref="H19:I19"/>
    <mergeCell ref="H20:I20"/>
    <mergeCell ref="B18:C18"/>
    <mergeCell ref="F18:G18"/>
    <mergeCell ref="B19:C19"/>
    <mergeCell ref="F19:G19"/>
    <mergeCell ref="B20:C20"/>
    <mergeCell ref="F20:G20"/>
    <mergeCell ref="D19:E19"/>
    <mergeCell ref="D20:E20"/>
    <mergeCell ref="B21:C21"/>
    <mergeCell ref="F21:G21"/>
    <mergeCell ref="B22:C22"/>
    <mergeCell ref="F22:G22"/>
    <mergeCell ref="D22:E22"/>
    <mergeCell ref="B23:C23"/>
    <mergeCell ref="F23:G23"/>
    <mergeCell ref="B24:C24"/>
    <mergeCell ref="F24:G24"/>
    <mergeCell ref="D24:E24"/>
    <mergeCell ref="B25:C25"/>
    <mergeCell ref="F25:G25"/>
    <mergeCell ref="B26:C26"/>
    <mergeCell ref="F26:G26"/>
    <mergeCell ref="B27:C27"/>
    <mergeCell ref="F27:G27"/>
    <mergeCell ref="D27:E27"/>
    <mergeCell ref="B28:C28"/>
    <mergeCell ref="F28:G28"/>
    <mergeCell ref="B29:C29"/>
    <mergeCell ref="F29:G29"/>
    <mergeCell ref="D28:E28"/>
    <mergeCell ref="D29:E29"/>
    <mergeCell ref="A30:C30"/>
    <mergeCell ref="F30:G30"/>
    <mergeCell ref="B31:C31"/>
    <mergeCell ref="F31:G31"/>
    <mergeCell ref="D31:E31"/>
    <mergeCell ref="B32:C32"/>
    <mergeCell ref="F32:G32"/>
    <mergeCell ref="B33:C33"/>
    <mergeCell ref="F33:G33"/>
    <mergeCell ref="D32:E32"/>
    <mergeCell ref="D33:E33"/>
    <mergeCell ref="B34:C34"/>
    <mergeCell ref="F34:G34"/>
    <mergeCell ref="B35:C35"/>
    <mergeCell ref="F35:G35"/>
    <mergeCell ref="D34:E34"/>
    <mergeCell ref="B36:C36"/>
    <mergeCell ref="F36:G36"/>
    <mergeCell ref="B37:C37"/>
    <mergeCell ref="F37:G37"/>
    <mergeCell ref="D36:E36"/>
    <mergeCell ref="D37:E37"/>
    <mergeCell ref="B38:C38"/>
    <mergeCell ref="F38:G38"/>
    <mergeCell ref="B39:C39"/>
    <mergeCell ref="F39:G39"/>
    <mergeCell ref="D38:E38"/>
    <mergeCell ref="D39:E39"/>
    <mergeCell ref="B40:C40"/>
    <mergeCell ref="F40:G40"/>
    <mergeCell ref="D40:E40"/>
    <mergeCell ref="D124:E124"/>
    <mergeCell ref="F124:G124"/>
    <mergeCell ref="B58:D58"/>
    <mergeCell ref="B105:C105"/>
    <mergeCell ref="B107:C107"/>
    <mergeCell ref="B109:C109"/>
    <mergeCell ref="B114:C114"/>
    <mergeCell ref="K58:M58"/>
    <mergeCell ref="B59:D59"/>
    <mergeCell ref="K59:M59"/>
    <mergeCell ref="H58:J58"/>
    <mergeCell ref="H59:J59"/>
    <mergeCell ref="E58:G58"/>
    <mergeCell ref="E59:G59"/>
    <mergeCell ref="H105:I105"/>
    <mergeCell ref="B106:C106"/>
    <mergeCell ref="H106:I106"/>
    <mergeCell ref="F105:G105"/>
    <mergeCell ref="F106:G106"/>
    <mergeCell ref="D105:E105"/>
    <mergeCell ref="D106:E106"/>
    <mergeCell ref="H107:I107"/>
    <mergeCell ref="B108:C108"/>
    <mergeCell ref="H108:I108"/>
    <mergeCell ref="F107:G107"/>
    <mergeCell ref="F108:G108"/>
    <mergeCell ref="D107:E107"/>
    <mergeCell ref="D108:E108"/>
    <mergeCell ref="H109:I109"/>
    <mergeCell ref="D109:E109"/>
    <mergeCell ref="H124:I124"/>
    <mergeCell ref="B110:C110"/>
    <mergeCell ref="H110:I110"/>
    <mergeCell ref="F110:G110"/>
    <mergeCell ref="D110:E110"/>
    <mergeCell ref="B111:C111"/>
    <mergeCell ref="H111:I111"/>
    <mergeCell ref="B112:C112"/>
    <mergeCell ref="H112:I112"/>
    <mergeCell ref="F112:G112"/>
    <mergeCell ref="D111:E111"/>
    <mergeCell ref="D112:E112"/>
    <mergeCell ref="H114:I114"/>
    <mergeCell ref="B116:C116"/>
    <mergeCell ref="H116:I116"/>
    <mergeCell ref="F114:G114"/>
    <mergeCell ref="F116:G116"/>
    <mergeCell ref="D114:E114"/>
    <mergeCell ref="D116:E116"/>
    <mergeCell ref="B117:C117"/>
    <mergeCell ref="H117:I117"/>
    <mergeCell ref="B118:C118"/>
    <mergeCell ref="H118:I118"/>
    <mergeCell ref="F118:G118"/>
    <mergeCell ref="D117:E117"/>
    <mergeCell ref="D118:E118"/>
    <mergeCell ref="B119:C119"/>
    <mergeCell ref="H119:I119"/>
    <mergeCell ref="B120:C120"/>
    <mergeCell ref="H120:I120"/>
    <mergeCell ref="F120:G120"/>
    <mergeCell ref="D119:E119"/>
    <mergeCell ref="D120:E120"/>
    <mergeCell ref="B122:C122"/>
    <mergeCell ref="H122:I122"/>
    <mergeCell ref="B124:C124"/>
    <mergeCell ref="F122:G122"/>
    <mergeCell ref="D122:E122"/>
    <mergeCell ref="B150:C150"/>
    <mergeCell ref="H150:I150"/>
    <mergeCell ref="B151:C151"/>
    <mergeCell ref="H151:I151"/>
    <mergeCell ref="F150:G150"/>
    <mergeCell ref="F151:G151"/>
    <mergeCell ref="D150:E150"/>
    <mergeCell ref="D151:E151"/>
    <mergeCell ref="B152:C152"/>
    <mergeCell ref="H152:I152"/>
    <mergeCell ref="B153:C153"/>
    <mergeCell ref="H153:I153"/>
    <mergeCell ref="F152:G152"/>
    <mergeCell ref="F153:G153"/>
    <mergeCell ref="D152:E152"/>
    <mergeCell ref="D153:E153"/>
    <mergeCell ref="B154:C154"/>
    <mergeCell ref="H154:I154"/>
    <mergeCell ref="B155:C155"/>
    <mergeCell ref="H155:I155"/>
    <mergeCell ref="F155:G155"/>
    <mergeCell ref="D154:E154"/>
    <mergeCell ref="D155:E155"/>
    <mergeCell ref="B157:C157"/>
    <mergeCell ref="H157:I157"/>
    <mergeCell ref="B159:C159"/>
    <mergeCell ref="H159:I159"/>
    <mergeCell ref="F157:G157"/>
    <mergeCell ref="F159:G159"/>
    <mergeCell ref="B161:C161"/>
    <mergeCell ref="H161:I161"/>
    <mergeCell ref="B163:C163"/>
    <mergeCell ref="H163:I163"/>
    <mergeCell ref="F161:G161"/>
    <mergeCell ref="F163:G163"/>
    <mergeCell ref="D162:E162"/>
    <mergeCell ref="D163:E163"/>
    <mergeCell ref="B165:C165"/>
    <mergeCell ref="H165:I165"/>
    <mergeCell ref="F165:G165"/>
    <mergeCell ref="D164:E164"/>
    <mergeCell ref="D165:E165"/>
    <mergeCell ref="B167:C167"/>
    <mergeCell ref="H167:I167"/>
    <mergeCell ref="B169:C169"/>
    <mergeCell ref="H169:I169"/>
    <mergeCell ref="F167:G167"/>
    <mergeCell ref="F169:G169"/>
    <mergeCell ref="D169:E169"/>
    <mergeCell ref="D167:E167"/>
    <mergeCell ref="B193:C193"/>
    <mergeCell ref="H193:I193"/>
    <mergeCell ref="B194:C194"/>
    <mergeCell ref="H194:I194"/>
    <mergeCell ref="F193:G193"/>
    <mergeCell ref="F194:G194"/>
    <mergeCell ref="D193:E193"/>
    <mergeCell ref="D194:E194"/>
    <mergeCell ref="B195:C195"/>
    <mergeCell ref="H195:I195"/>
    <mergeCell ref="B196:C196"/>
    <mergeCell ref="H196:I196"/>
    <mergeCell ref="F195:G195"/>
    <mergeCell ref="F196:G196"/>
    <mergeCell ref="D195:E195"/>
    <mergeCell ref="D196:E196"/>
    <mergeCell ref="B198:C198"/>
    <mergeCell ref="H198:I198"/>
    <mergeCell ref="B200:C200"/>
    <mergeCell ref="H200:I200"/>
    <mergeCell ref="F198:G198"/>
    <mergeCell ref="F200:G200"/>
    <mergeCell ref="D198:E198"/>
    <mergeCell ref="D200:E200"/>
    <mergeCell ref="B202:C202"/>
    <mergeCell ref="H202:I202"/>
    <mergeCell ref="B204:C204"/>
    <mergeCell ref="H204:I204"/>
    <mergeCell ref="F202:G202"/>
    <mergeCell ref="F204:G204"/>
    <mergeCell ref="D202:E202"/>
    <mergeCell ref="D204:E204"/>
    <mergeCell ref="B206:C206"/>
    <mergeCell ref="H206:I206"/>
    <mergeCell ref="B208:C208"/>
    <mergeCell ref="H208:I208"/>
    <mergeCell ref="F206:G206"/>
    <mergeCell ref="F208:G208"/>
    <mergeCell ref="D206:E206"/>
    <mergeCell ref="D208:E208"/>
    <mergeCell ref="B210:C210"/>
    <mergeCell ref="H210:I210"/>
    <mergeCell ref="B212:C212"/>
    <mergeCell ref="H212:I212"/>
    <mergeCell ref="F210:G210"/>
    <mergeCell ref="F212:G212"/>
    <mergeCell ref="D210:E210"/>
    <mergeCell ref="D212:E212"/>
    <mergeCell ref="B214:C214"/>
    <mergeCell ref="H214:I214"/>
    <mergeCell ref="F214:G214"/>
    <mergeCell ref="D214:E214"/>
    <mergeCell ref="B235:C235"/>
    <mergeCell ref="H235:I235"/>
    <mergeCell ref="F235:G235"/>
    <mergeCell ref="D235:E235"/>
    <mergeCell ref="B236:C236"/>
    <mergeCell ref="H236:I236"/>
    <mergeCell ref="B237:C237"/>
    <mergeCell ref="H237:I237"/>
    <mergeCell ref="F236:G236"/>
    <mergeCell ref="F237:G237"/>
    <mergeCell ref="D236:E236"/>
    <mergeCell ref="D237:E237"/>
    <mergeCell ref="B238:C238"/>
    <mergeCell ref="H238:I238"/>
    <mergeCell ref="B240:C240"/>
    <mergeCell ref="H240:I240"/>
    <mergeCell ref="F238:G238"/>
    <mergeCell ref="D238:E238"/>
    <mergeCell ref="D240:E240"/>
    <mergeCell ref="B242:C242"/>
    <mergeCell ref="H242:I242"/>
    <mergeCell ref="B244:C244"/>
    <mergeCell ref="H244:I244"/>
    <mergeCell ref="F242:G242"/>
    <mergeCell ref="F244:G244"/>
    <mergeCell ref="D242:E242"/>
    <mergeCell ref="D244:E244"/>
    <mergeCell ref="B246:C246"/>
    <mergeCell ref="H246:I246"/>
    <mergeCell ref="B248:C248"/>
    <mergeCell ref="H248:I248"/>
    <mergeCell ref="F246:G246"/>
    <mergeCell ref="F248:G248"/>
    <mergeCell ref="D246:E246"/>
    <mergeCell ref="D248:E248"/>
    <mergeCell ref="D256:E256"/>
    <mergeCell ref="B250:C250"/>
    <mergeCell ref="H250:I250"/>
    <mergeCell ref="B252:C252"/>
    <mergeCell ref="H252:I252"/>
    <mergeCell ref="F250:G250"/>
    <mergeCell ref="F252:G252"/>
    <mergeCell ref="D250:E250"/>
    <mergeCell ref="D252:E252"/>
    <mergeCell ref="B276:C276"/>
    <mergeCell ref="B278:C278"/>
    <mergeCell ref="B282:C282"/>
    <mergeCell ref="B286:C286"/>
    <mergeCell ref="B275:C275"/>
    <mergeCell ref="H275:I275"/>
    <mergeCell ref="B273:C273"/>
    <mergeCell ref="B254:C254"/>
    <mergeCell ref="H254:I254"/>
    <mergeCell ref="B256:C256"/>
    <mergeCell ref="H256:I256"/>
    <mergeCell ref="F254:G254"/>
    <mergeCell ref="F256:G256"/>
    <mergeCell ref="D254:E254"/>
    <mergeCell ref="H273:I273"/>
    <mergeCell ref="B274:C274"/>
    <mergeCell ref="H274:I274"/>
    <mergeCell ref="F273:G273"/>
    <mergeCell ref="F274:G274"/>
    <mergeCell ref="D273:E273"/>
    <mergeCell ref="D274:E274"/>
    <mergeCell ref="H276:I276"/>
    <mergeCell ref="F275:G275"/>
    <mergeCell ref="F276:G276"/>
    <mergeCell ref="D275:E275"/>
    <mergeCell ref="D276:E276"/>
    <mergeCell ref="H278:I278"/>
    <mergeCell ref="B280:C280"/>
    <mergeCell ref="H280:I280"/>
    <mergeCell ref="F278:G278"/>
    <mergeCell ref="F280:G280"/>
    <mergeCell ref="D278:E278"/>
    <mergeCell ref="D280:E280"/>
    <mergeCell ref="H282:I282"/>
    <mergeCell ref="B284:C284"/>
    <mergeCell ref="H284:I284"/>
    <mergeCell ref="F282:G282"/>
    <mergeCell ref="F284:G284"/>
    <mergeCell ref="D282:E282"/>
    <mergeCell ref="D284:E284"/>
    <mergeCell ref="H286:I286"/>
    <mergeCell ref="B288:C288"/>
    <mergeCell ref="H288:I288"/>
    <mergeCell ref="F286:G286"/>
    <mergeCell ref="F288:G288"/>
    <mergeCell ref="D286:E286"/>
    <mergeCell ref="D288:E288"/>
    <mergeCell ref="H290:I290"/>
    <mergeCell ref="B292:C292"/>
    <mergeCell ref="H292:I292"/>
    <mergeCell ref="F290:G290"/>
    <mergeCell ref="F292:G292"/>
    <mergeCell ref="D290:E290"/>
    <mergeCell ref="D292:E292"/>
    <mergeCell ref="B290:C290"/>
    <mergeCell ref="H294:I294"/>
    <mergeCell ref="B296:C296"/>
    <mergeCell ref="F294:G294"/>
    <mergeCell ref="D294:E294"/>
    <mergeCell ref="H296:I296"/>
    <mergeCell ref="D296:E296"/>
    <mergeCell ref="F296:G296"/>
    <mergeCell ref="B294:C294"/>
    <mergeCell ref="D156:E156"/>
    <mergeCell ref="D157:E157"/>
    <mergeCell ref="D159:E159"/>
    <mergeCell ref="D161:E161"/>
  </mergeCells>
  <printOptions/>
  <pageMargins left="0.57" right="0.2" top="0.39" bottom="0.38" header="0.32" footer="0.5"/>
  <pageSetup horizontalDpi="600" verticalDpi="600" orientation="landscape" paperSize="8" scale="75" r:id="rId3"/>
  <rowBreaks count="6" manualBreakCount="6">
    <brk id="49" max="12" man="1"/>
    <brk id="90" max="12" man="1"/>
    <brk id="134" max="12" man="1"/>
    <brk id="180" max="12" man="1"/>
    <brk id="224" max="12" man="1"/>
    <brk id="262" max="12" man="1"/>
  </rowBreaks>
  <legacyDrawing r:id="rId2"/>
  <oleObjects>
    <oleObject progId="Word.Document.8" shapeId="2338258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Marda</dc:creator>
  <cp:keywords/>
  <dc:description/>
  <cp:lastModifiedBy>Administrator</cp:lastModifiedBy>
  <cp:lastPrinted>2003-02-20T13:02:57Z</cp:lastPrinted>
  <dcterms:created xsi:type="dcterms:W3CDTF">2003-01-09T12:12:56Z</dcterms:created>
  <dcterms:modified xsi:type="dcterms:W3CDTF">2003-02-20T13:11:23Z</dcterms:modified>
  <cp:category/>
  <cp:version/>
  <cp:contentType/>
  <cp:contentStatus/>
</cp:coreProperties>
</file>