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<sst xmlns="http://schemas.openxmlformats.org/spreadsheetml/2006/main" count="88" uniqueCount="87">
  <si>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Progressive/Progressief</t>
  </si>
  <si>
    <t>Dec/Des '98</t>
  </si>
  <si>
    <t>Nov '98</t>
  </si>
  <si>
    <t>Oct/Okt '98</t>
  </si>
  <si>
    <t>Sep '98</t>
  </si>
  <si>
    <t>Aug '98</t>
  </si>
  <si>
    <t>Jul '98</t>
  </si>
  <si>
    <t>Jun '98</t>
  </si>
  <si>
    <t>May/Mei '98</t>
  </si>
  <si>
    <t>Apr '98</t>
  </si>
  <si>
    <t>Feb '98</t>
  </si>
  <si>
    <t>Jan '98</t>
  </si>
  <si>
    <t>1 Jan '98</t>
  </si>
  <si>
    <t>(b) Acquisition</t>
  </si>
  <si>
    <t>(c) Utilisation</t>
  </si>
  <si>
    <t>(c) Aanwending</t>
  </si>
  <si>
    <t>Crushed for oil and oilcake</t>
  </si>
  <si>
    <t>Gepers vir olie en oliekoek</t>
  </si>
  <si>
    <t>Exports</t>
  </si>
  <si>
    <t>Uitvoere</t>
  </si>
  <si>
    <t>(d) Sundries</t>
  </si>
  <si>
    <t>Net sales(+)/purchasers(-) of dealers</t>
  </si>
  <si>
    <t>Netto verkope(+)/aankope(-) handel</t>
  </si>
  <si>
    <t>31 Dec/Des '98</t>
  </si>
  <si>
    <t>30 Nov '98</t>
  </si>
  <si>
    <t>31 Oct/Okt '98</t>
  </si>
  <si>
    <t>30 Sep '98</t>
  </si>
  <si>
    <t>31 Aug '98</t>
  </si>
  <si>
    <t>31 Jul '98</t>
  </si>
  <si>
    <t>30 Jun '98</t>
  </si>
  <si>
    <t>31 May/Mei '98</t>
  </si>
  <si>
    <t>30 Apr '98</t>
  </si>
  <si>
    <t>31 Mar '98</t>
  </si>
  <si>
    <t>31 Jan '98</t>
  </si>
  <si>
    <t>Eindvoorraad verklaar:</t>
  </si>
  <si>
    <t>(f) Eie onaagewende voorraad - sien (e)</t>
  </si>
  <si>
    <t>Storers, traders</t>
  </si>
  <si>
    <t>Opbergers, handelaars</t>
  </si>
  <si>
    <t>Processors</t>
  </si>
  <si>
    <t>Verwerkers</t>
  </si>
  <si>
    <t>Sunflower in commercial structures</t>
  </si>
  <si>
    <t>Sold: Seed and end-consumers</t>
  </si>
  <si>
    <t>]</t>
  </si>
  <si>
    <t>(a) Opening stock (2)</t>
  </si>
  <si>
    <t>(a) Beginvoorraad (2)</t>
  </si>
  <si>
    <t>Aankope van produsente (3)</t>
  </si>
  <si>
    <t xml:space="preserve">Imported </t>
  </si>
  <si>
    <t>Ingevoer</t>
  </si>
  <si>
    <t>Verkoop: Saad en eindverbruikers</t>
  </si>
  <si>
    <t xml:space="preserve">(d) Diverse  </t>
  </si>
  <si>
    <t>Surplus(-)/Deficit(+)</t>
  </si>
  <si>
    <t>Surplus(-)/Tekort(+)</t>
  </si>
  <si>
    <r>
      <t xml:space="preserve">(e) Unutilised stock </t>
    </r>
    <r>
      <rPr>
        <sz val="12"/>
        <rFont val="Arial"/>
        <family val="2"/>
      </rPr>
      <t xml:space="preserve">(a+b-c-d) </t>
    </r>
  </si>
  <si>
    <r>
      <t xml:space="preserve">(e) Onaangewende voorraad </t>
    </r>
    <r>
      <rPr>
        <sz val="12"/>
        <rFont val="Arial"/>
        <family val="2"/>
      </rPr>
      <t>(a+b-c-d)</t>
    </r>
  </si>
  <si>
    <t>Ending stock declared:</t>
  </si>
  <si>
    <t>(f) Own unutilised stock - see (e)</t>
  </si>
  <si>
    <t>(g) Producers stock (4)</t>
  </si>
  <si>
    <t>(g) Produsentevoorraad (4)</t>
  </si>
  <si>
    <r>
      <t>(h) Total stock</t>
    </r>
    <r>
      <rPr>
        <sz val="12"/>
        <rFont val="Arial"/>
        <family val="2"/>
      </rPr>
      <t xml:space="preserve"> (f)+(g)</t>
    </r>
  </si>
  <si>
    <r>
      <t xml:space="preserve">(h) Totale voorraad </t>
    </r>
    <r>
      <rPr>
        <sz val="12"/>
        <rFont val="Arial"/>
        <family val="2"/>
      </rPr>
      <t>(f)+(g)</t>
    </r>
  </si>
  <si>
    <t>Sonneblom in kommersiële strukture</t>
  </si>
  <si>
    <t>Mar '98</t>
  </si>
  <si>
    <t>Jan - Dec/Des '98</t>
  </si>
  <si>
    <t>1Jan '98</t>
  </si>
  <si>
    <t>Prog. Jan - Dec/Des '98</t>
  </si>
  <si>
    <t>1 Mar '98</t>
  </si>
  <si>
    <t xml:space="preserve"> 1 Feb '98</t>
  </si>
  <si>
    <t>1 Apr '98</t>
  </si>
  <si>
    <t>1 May/Mei '98</t>
  </si>
  <si>
    <t>1 Jun '98</t>
  </si>
  <si>
    <t>1 Jul '98</t>
  </si>
  <si>
    <t>1 Aug '98</t>
  </si>
  <si>
    <t>1 Sep '98</t>
  </si>
  <si>
    <t>1 Oct/Okt '98</t>
  </si>
  <si>
    <t>1 Nov '98</t>
  </si>
  <si>
    <t>1 Dec/Des '98</t>
  </si>
  <si>
    <t xml:space="preserve"> 28 Feb '98</t>
  </si>
  <si>
    <t>(2) Includes a portion of the production of developing producers - the balance will not necessarily be included here./Ingesluit 'n deel van produksie van opkomende produsente - die balans sal nie noodwendig hier ingesluit word nie.</t>
  </si>
  <si>
    <t xml:space="preserve">(3) As declared by collaborators. Although everything has been done to ensure the accuracy of the information, SAGIS does not take any responsibility for actions or losses that might occur as a result of the usage of this information./Soos verklaar deur medewerkers. Alhoewel alles gedoen is om te verseker </t>
  </si>
  <si>
    <t xml:space="preserve">     dat die inligting korrek is, aanvaar SAGIS geen verantwoordelikheid vir enige aksies of verlies as gevolg van die inligting wat gebruik is nie.</t>
  </si>
  <si>
    <t>SMI-061999                                                                                                                          Monthly announcement of information/Maandelikse bekendmaking van inligting                                                                                                                                                         28/06/1999</t>
  </si>
  <si>
    <t>SUNFLOWER SEED / SONNEBLOMSAAD - 1998 Marketing Year (Jan - Dec)/ 1998-Bemarkingsjaar (Jan - Des) (1)</t>
  </si>
  <si>
    <t>Purchases from producers (3)</t>
  </si>
  <si>
    <t>(b) Verkryging</t>
  </si>
  <si>
    <t>(1 ) Excluding stock in transit./Uitgesluit voorraad in transito.</t>
  </si>
  <si>
    <t xml:space="preserve">(4) Stock stored on behalf of producers not included in (a), (b), (e) and (f)./Produsentevooraad nie ingesluit in (a), (b), (e) en (f) nie./A degree of double counting may be included due to silo certificate exchange and back-to-back transactions./'n Mate van dubbeltelling mag hier voorkom as gevolg van </t>
  </si>
  <si>
    <t xml:space="preserve">      silo-sertifikaatverwisseling en rug-aan-rug verkooptransaksies.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</si>
</sst>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"/>
      <family val="0"/>
    </font>
    <font>
      <b/>
      <sz val="18"/>
      <name val="Braggadocio"/>
      <family val="5"/>
    </font>
    <font>
      <b/>
      <sz val="20"/>
      <name val="Braggadocio"/>
      <family val="5"/>
    </font>
    <font>
      <b/>
      <sz val="12"/>
      <name val="Matura MT Script Capitals"/>
      <family val="4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" fontId="4" fillId="0" borderId="11" xfId="0" applyNumberFormat="1" applyFont="1" applyBorder="1" applyAlignment="1" quotePrefix="1">
      <alignment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17" fontId="0" fillId="0" borderId="12" xfId="0" applyNumberFormat="1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17" fontId="5" fillId="0" borderId="15" xfId="0" applyNumberFormat="1" applyFont="1" applyBorder="1" applyAlignment="1">
      <alignment horizontal="center"/>
    </xf>
    <xf numFmtId="15" fontId="0" fillId="0" borderId="25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32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1.1484375" style="83" customWidth="1"/>
    <col min="3" max="3" width="18.28125" style="83" customWidth="1"/>
    <col min="4" max="4" width="13.8515625" style="83" customWidth="1"/>
    <col min="5" max="5" width="5.7109375" style="83" customWidth="1"/>
    <col min="6" max="6" width="0.71875" style="83" hidden="1" customWidth="1"/>
    <col min="7" max="18" width="14.7109375" style="83" customWidth="1"/>
    <col min="19" max="19" width="26.421875" style="83" customWidth="1"/>
    <col min="20" max="20" width="12.7109375" style="83" customWidth="1"/>
    <col min="21" max="21" width="1.28515625" style="83" customWidth="1"/>
    <col min="22" max="22" width="2.57421875" style="83" customWidth="1"/>
    <col min="23" max="23" width="7.140625" style="83" customWidth="1"/>
    <col min="24" max="26" width="2.8515625" style="83" customWidth="1"/>
    <col min="27" max="27" width="3.140625" style="83" customWidth="1"/>
    <col min="28" max="28" width="6.28125" style="83" customWidth="1"/>
    <col min="29" max="29" width="1.1484375" style="83" customWidth="1"/>
    <col min="30" max="16384" width="9.140625" style="83" customWidth="1"/>
  </cols>
  <sheetData>
    <row r="1" spans="1:29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9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.75">
      <c r="A5" s="119" t="s">
        <v>80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1:29" ht="20.25" customHeight="1">
      <c r="A6" s="121" t="s">
        <v>81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15.75" customHeight="1" thickBot="1">
      <c r="A7" s="122" t="s">
        <v>42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ht="15.75">
      <c r="A8" s="5"/>
      <c r="B8" s="6"/>
      <c r="C8" s="6"/>
      <c r="D8" s="6"/>
      <c r="E8" s="6"/>
      <c r="F8" s="7"/>
      <c r="G8" s="49" t="s">
        <v>11</v>
      </c>
      <c r="H8" s="50" t="s">
        <v>10</v>
      </c>
      <c r="I8" s="49" t="s">
        <v>61</v>
      </c>
      <c r="J8" s="49" t="s">
        <v>9</v>
      </c>
      <c r="K8" s="49" t="s">
        <v>8</v>
      </c>
      <c r="L8" s="49" t="s">
        <v>7</v>
      </c>
      <c r="M8" s="49" t="s">
        <v>6</v>
      </c>
      <c r="N8" s="49" t="s">
        <v>5</v>
      </c>
      <c r="O8" s="49" t="s">
        <v>4</v>
      </c>
      <c r="P8" s="49" t="s">
        <v>3</v>
      </c>
      <c r="Q8" s="49" t="s">
        <v>2</v>
      </c>
      <c r="R8" s="50" t="s">
        <v>1</v>
      </c>
      <c r="S8" s="8" t="s">
        <v>0</v>
      </c>
      <c r="T8" s="9"/>
      <c r="U8" s="6"/>
      <c r="V8" s="6"/>
      <c r="W8" s="6"/>
      <c r="X8" s="6"/>
      <c r="Y8" s="6"/>
      <c r="Z8" s="6"/>
      <c r="AA8" s="6"/>
      <c r="AB8" s="6"/>
      <c r="AC8" s="10"/>
    </row>
    <row r="9" spans="1:29" ht="15.75" thickBot="1">
      <c r="A9" s="17"/>
      <c r="B9" s="18" t="s">
        <v>40</v>
      </c>
      <c r="C9" s="18"/>
      <c r="D9" s="18"/>
      <c r="E9" s="18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4"/>
      <c r="S9" s="14" t="s">
        <v>62</v>
      </c>
      <c r="T9" s="18" t="s">
        <v>60</v>
      </c>
      <c r="U9" s="18"/>
      <c r="V9" s="18"/>
      <c r="W9" s="18"/>
      <c r="X9" s="18"/>
      <c r="Y9" s="18"/>
      <c r="Z9" s="18"/>
      <c r="AA9" s="18"/>
      <c r="AB9" s="18"/>
      <c r="AC9" s="20"/>
    </row>
    <row r="10" spans="1:29" ht="7.5" customHeight="1" thickBot="1">
      <c r="A10" s="11"/>
      <c r="B10" s="12"/>
      <c r="C10" s="12"/>
      <c r="D10" s="12"/>
      <c r="E10" s="12"/>
      <c r="F10" s="1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2"/>
      <c r="S10" s="52"/>
      <c r="T10" s="12"/>
      <c r="U10" s="12"/>
      <c r="V10" s="12"/>
      <c r="W10" s="12"/>
      <c r="X10" s="12"/>
      <c r="Y10" s="12"/>
      <c r="Z10" s="12"/>
      <c r="AA10" s="12"/>
      <c r="AB10" s="12"/>
      <c r="AC10" s="16"/>
    </row>
    <row r="11" spans="1:29" ht="15.75" thickBot="1">
      <c r="A11" s="11"/>
      <c r="B11" s="12"/>
      <c r="C11" s="12"/>
      <c r="D11" s="12"/>
      <c r="E11" s="16"/>
      <c r="F11" s="19"/>
      <c r="G11" s="49" t="s">
        <v>12</v>
      </c>
      <c r="H11" s="50" t="s">
        <v>66</v>
      </c>
      <c r="I11" s="49" t="s">
        <v>65</v>
      </c>
      <c r="J11" s="49" t="s">
        <v>67</v>
      </c>
      <c r="K11" s="49" t="s">
        <v>68</v>
      </c>
      <c r="L11" s="49" t="s">
        <v>69</v>
      </c>
      <c r="M11" s="49" t="s">
        <v>70</v>
      </c>
      <c r="N11" s="49" t="s">
        <v>71</v>
      </c>
      <c r="O11" s="49" t="s">
        <v>72</v>
      </c>
      <c r="P11" s="49" t="s">
        <v>73</v>
      </c>
      <c r="Q11" s="49" t="s">
        <v>74</v>
      </c>
      <c r="R11" s="50" t="s">
        <v>75</v>
      </c>
      <c r="S11" s="54" t="s">
        <v>63</v>
      </c>
      <c r="T11" s="11"/>
      <c r="U11" s="12"/>
      <c r="V11" s="12"/>
      <c r="W11" s="12"/>
      <c r="X11" s="12"/>
      <c r="Y11" s="12"/>
      <c r="Z11" s="12"/>
      <c r="AA11" s="12"/>
      <c r="AB11" s="12"/>
      <c r="AC11" s="16"/>
    </row>
    <row r="12" spans="1:29" ht="16.5" thickBot="1">
      <c r="A12" s="21" t="s">
        <v>43</v>
      </c>
      <c r="B12" s="22"/>
      <c r="C12" s="22"/>
      <c r="D12" s="22"/>
      <c r="E12" s="23"/>
      <c r="F12" s="12"/>
      <c r="G12" s="24">
        <v>207</v>
      </c>
      <c r="H12" s="24">
        <f>+G27</f>
        <v>151</v>
      </c>
      <c r="I12" s="24">
        <f aca="true" t="shared" si="0" ref="I12:R12">+H27</f>
        <v>111</v>
      </c>
      <c r="J12" s="24">
        <f t="shared" si="0"/>
        <v>123</v>
      </c>
      <c r="K12" s="24">
        <f t="shared" si="0"/>
        <v>264</v>
      </c>
      <c r="L12" s="24">
        <f t="shared" si="0"/>
        <v>409</v>
      </c>
      <c r="M12" s="24">
        <f t="shared" si="0"/>
        <v>455</v>
      </c>
      <c r="N12" s="24">
        <f t="shared" si="0"/>
        <v>407</v>
      </c>
      <c r="O12" s="24">
        <f t="shared" si="0"/>
        <v>367</v>
      </c>
      <c r="P12" s="24">
        <f t="shared" si="0"/>
        <v>323</v>
      </c>
      <c r="Q12" s="24">
        <f t="shared" si="0"/>
        <v>263</v>
      </c>
      <c r="R12" s="24">
        <f t="shared" si="0"/>
        <v>170</v>
      </c>
      <c r="S12" s="24">
        <v>207</v>
      </c>
      <c r="T12" s="110" t="s">
        <v>44</v>
      </c>
      <c r="U12" s="111"/>
      <c r="V12" s="111"/>
      <c r="W12" s="111"/>
      <c r="X12" s="111"/>
      <c r="Y12" s="111"/>
      <c r="Z12" s="111"/>
      <c r="AA12" s="111"/>
      <c r="AB12" s="111"/>
      <c r="AC12" s="112"/>
    </row>
    <row r="13" spans="1:29" ht="16.5" thickBot="1">
      <c r="A13" s="21"/>
      <c r="B13" s="22"/>
      <c r="C13" s="22"/>
      <c r="D13" s="22"/>
      <c r="E13" s="12"/>
      <c r="F13" s="12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55" t="s">
        <v>64</v>
      </c>
      <c r="T13" s="27"/>
      <c r="U13" s="28"/>
      <c r="V13" s="29"/>
      <c r="W13" s="29"/>
      <c r="X13" s="29"/>
      <c r="Y13" s="29"/>
      <c r="Z13" s="29"/>
      <c r="AA13" s="29"/>
      <c r="AB13" s="29"/>
      <c r="AC13" s="16"/>
    </row>
    <row r="14" spans="1:29" ht="16.5" thickBot="1">
      <c r="A14" s="21" t="s">
        <v>13</v>
      </c>
      <c r="B14" s="22"/>
      <c r="C14" s="22"/>
      <c r="D14" s="22"/>
      <c r="E14" s="22"/>
      <c r="F14" s="18"/>
      <c r="G14" s="30">
        <f>SUM(G15:G16)</f>
        <v>3</v>
      </c>
      <c r="H14" s="30">
        <f>SUM(H15:H16)</f>
        <v>12</v>
      </c>
      <c r="I14" s="84">
        <f aca="true" t="shared" si="1" ref="I14:Q14">SUM(I15:I16)</f>
        <v>59</v>
      </c>
      <c r="J14" s="30">
        <f t="shared" si="1"/>
        <v>121</v>
      </c>
      <c r="K14" s="30">
        <f t="shared" si="1"/>
        <v>206</v>
      </c>
      <c r="L14" s="30">
        <f t="shared" si="1"/>
        <v>132</v>
      </c>
      <c r="M14" s="30">
        <f t="shared" si="1"/>
        <v>16</v>
      </c>
      <c r="N14" s="30">
        <f t="shared" si="1"/>
        <v>6</v>
      </c>
      <c r="O14" s="30">
        <f t="shared" si="1"/>
        <v>3</v>
      </c>
      <c r="P14" s="30">
        <f t="shared" si="1"/>
        <v>3</v>
      </c>
      <c r="Q14" s="30">
        <f t="shared" si="1"/>
        <v>3</v>
      </c>
      <c r="R14" s="30">
        <f>SUM(R15:R16)</f>
        <v>2</v>
      </c>
      <c r="S14" s="85">
        <f>SUM(S15:S16)</f>
        <v>566</v>
      </c>
      <c r="T14" s="110" t="s">
        <v>83</v>
      </c>
      <c r="U14" s="111"/>
      <c r="V14" s="111"/>
      <c r="W14" s="111"/>
      <c r="X14" s="111"/>
      <c r="Y14" s="111"/>
      <c r="Z14" s="111"/>
      <c r="AA14" s="111"/>
      <c r="AB14" s="111"/>
      <c r="AC14" s="112"/>
    </row>
    <row r="15" spans="1:29" ht="15">
      <c r="A15" s="39"/>
      <c r="B15" s="56" t="s">
        <v>82</v>
      </c>
      <c r="C15" s="47"/>
      <c r="D15" s="47"/>
      <c r="E15" s="47"/>
      <c r="F15" s="38"/>
      <c r="G15" s="30">
        <v>2</v>
      </c>
      <c r="H15" s="30">
        <v>11</v>
      </c>
      <c r="I15" s="30">
        <v>59</v>
      </c>
      <c r="J15" s="30">
        <v>121</v>
      </c>
      <c r="K15" s="30">
        <v>203</v>
      </c>
      <c r="L15" s="30">
        <v>132</v>
      </c>
      <c r="M15" s="30">
        <v>16</v>
      </c>
      <c r="N15" s="30">
        <v>6</v>
      </c>
      <c r="O15" s="30">
        <v>3</v>
      </c>
      <c r="P15" s="30">
        <v>3</v>
      </c>
      <c r="Q15" s="30">
        <v>3</v>
      </c>
      <c r="R15" s="30">
        <v>2</v>
      </c>
      <c r="S15" s="32">
        <f>SUM(G15:R15)</f>
        <v>561</v>
      </c>
      <c r="T15" s="107" t="s">
        <v>45</v>
      </c>
      <c r="U15" s="108"/>
      <c r="V15" s="108"/>
      <c r="W15" s="108"/>
      <c r="X15" s="108"/>
      <c r="Y15" s="108"/>
      <c r="Z15" s="108"/>
      <c r="AA15" s="108"/>
      <c r="AB15" s="109"/>
      <c r="AC15" s="60"/>
    </row>
    <row r="16" spans="1:29" ht="15.75" thickBot="1">
      <c r="A16" s="39"/>
      <c r="B16" s="61" t="s">
        <v>46</v>
      </c>
      <c r="C16" s="48"/>
      <c r="D16" s="48"/>
      <c r="E16" s="48"/>
      <c r="F16" s="38"/>
      <c r="G16" s="31">
        <v>1</v>
      </c>
      <c r="H16" s="31">
        <v>1</v>
      </c>
      <c r="I16" s="31">
        <v>0</v>
      </c>
      <c r="J16" s="31">
        <v>0</v>
      </c>
      <c r="K16" s="31">
        <v>3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4">
        <f>SUM(G16:R16)</f>
        <v>5</v>
      </c>
      <c r="T16" s="116" t="s">
        <v>47</v>
      </c>
      <c r="U16" s="117"/>
      <c r="V16" s="117"/>
      <c r="W16" s="117"/>
      <c r="X16" s="117"/>
      <c r="Y16" s="117"/>
      <c r="Z16" s="117"/>
      <c r="AA16" s="117"/>
      <c r="AB16" s="118"/>
      <c r="AC16" s="60"/>
    </row>
    <row r="17" spans="1:29" ht="9" customHeight="1" thickBot="1">
      <c r="A17" s="39"/>
      <c r="B17" s="37"/>
      <c r="C17" s="37"/>
      <c r="D17" s="37"/>
      <c r="E17" s="38"/>
      <c r="F17" s="4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51"/>
      <c r="U17" s="51"/>
      <c r="V17" s="51"/>
      <c r="W17" s="51"/>
      <c r="X17" s="51"/>
      <c r="Y17" s="51"/>
      <c r="Z17" s="51"/>
      <c r="AA17" s="51"/>
      <c r="AB17" s="51"/>
      <c r="AC17" s="60"/>
    </row>
    <row r="18" spans="1:29" ht="16.5" thickBot="1">
      <c r="A18" s="21" t="s">
        <v>14</v>
      </c>
      <c r="B18" s="37"/>
      <c r="C18" s="37"/>
      <c r="D18" s="37"/>
      <c r="E18" s="37"/>
      <c r="F18" s="36"/>
      <c r="G18" s="86">
        <f aca="true" t="shared" si="2" ref="G18:S18">SUM(G19:G20)</f>
        <v>36</v>
      </c>
      <c r="H18" s="86">
        <f t="shared" si="2"/>
        <v>45</v>
      </c>
      <c r="I18" s="86">
        <f t="shared" si="2"/>
        <v>41</v>
      </c>
      <c r="J18" s="86">
        <f t="shared" si="2"/>
        <v>35</v>
      </c>
      <c r="K18" s="86">
        <f t="shared" si="2"/>
        <v>64</v>
      </c>
      <c r="L18" s="86">
        <f t="shared" si="2"/>
        <v>62</v>
      </c>
      <c r="M18" s="86">
        <f t="shared" si="2"/>
        <v>68</v>
      </c>
      <c r="N18" s="86">
        <f t="shared" si="2"/>
        <v>63</v>
      </c>
      <c r="O18" s="86">
        <f t="shared" si="2"/>
        <v>53</v>
      </c>
      <c r="P18" s="86">
        <f t="shared" si="2"/>
        <v>55</v>
      </c>
      <c r="Q18" s="86">
        <f t="shared" si="2"/>
        <v>57</v>
      </c>
      <c r="R18" s="86">
        <f t="shared" si="2"/>
        <v>33</v>
      </c>
      <c r="S18" s="86">
        <f t="shared" si="2"/>
        <v>612</v>
      </c>
      <c r="T18" s="110" t="s">
        <v>15</v>
      </c>
      <c r="U18" s="111"/>
      <c r="V18" s="111"/>
      <c r="W18" s="111"/>
      <c r="X18" s="111"/>
      <c r="Y18" s="111"/>
      <c r="Z18" s="111"/>
      <c r="AA18" s="111"/>
      <c r="AB18" s="111"/>
      <c r="AC18" s="112"/>
    </row>
    <row r="19" spans="1:29" ht="15">
      <c r="A19" s="39"/>
      <c r="B19" s="56" t="s">
        <v>16</v>
      </c>
      <c r="C19" s="47"/>
      <c r="D19" s="47"/>
      <c r="E19" s="47"/>
      <c r="F19" s="38"/>
      <c r="G19" s="32">
        <v>36</v>
      </c>
      <c r="H19" s="32">
        <v>45</v>
      </c>
      <c r="I19" s="32">
        <v>41</v>
      </c>
      <c r="J19" s="32">
        <v>35</v>
      </c>
      <c r="K19" s="32">
        <v>64</v>
      </c>
      <c r="L19" s="32">
        <v>60</v>
      </c>
      <c r="M19" s="32">
        <v>68</v>
      </c>
      <c r="N19" s="32">
        <v>63</v>
      </c>
      <c r="O19" s="32">
        <v>53</v>
      </c>
      <c r="P19" s="32">
        <v>54</v>
      </c>
      <c r="Q19" s="32">
        <v>57</v>
      </c>
      <c r="R19" s="32">
        <v>33</v>
      </c>
      <c r="S19" s="32">
        <f>SUM(G19:R19)</f>
        <v>609</v>
      </c>
      <c r="T19" s="107" t="s">
        <v>17</v>
      </c>
      <c r="U19" s="108"/>
      <c r="V19" s="108"/>
      <c r="W19" s="108"/>
      <c r="X19" s="108"/>
      <c r="Y19" s="108"/>
      <c r="Z19" s="108"/>
      <c r="AA19" s="108"/>
      <c r="AB19" s="109"/>
      <c r="AC19" s="60"/>
    </row>
    <row r="20" spans="1:29" ht="15.75" thickBot="1">
      <c r="A20" s="39"/>
      <c r="B20" s="61" t="s">
        <v>41</v>
      </c>
      <c r="C20" s="48"/>
      <c r="D20" s="48"/>
      <c r="E20" s="48"/>
      <c r="F20" s="36"/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</v>
      </c>
      <c r="M20" s="31">
        <v>0</v>
      </c>
      <c r="N20" s="31">
        <v>0</v>
      </c>
      <c r="O20" s="31">
        <v>0</v>
      </c>
      <c r="P20" s="31">
        <v>1</v>
      </c>
      <c r="Q20" s="31">
        <v>0</v>
      </c>
      <c r="R20" s="31">
        <v>0</v>
      </c>
      <c r="S20" s="44">
        <f>SUM(G20:R20)</f>
        <v>3</v>
      </c>
      <c r="T20" s="62"/>
      <c r="U20" s="63"/>
      <c r="V20" s="63"/>
      <c r="W20" s="63"/>
      <c r="X20" s="63"/>
      <c r="Y20" s="63"/>
      <c r="Z20" s="63"/>
      <c r="AA20" s="63"/>
      <c r="AB20" s="64" t="s">
        <v>48</v>
      </c>
      <c r="AC20" s="60"/>
    </row>
    <row r="21" spans="1:29" ht="9" customHeight="1" thickBot="1">
      <c r="A21" s="39"/>
      <c r="B21" s="38"/>
      <c r="C21" s="38"/>
      <c r="D21" s="38"/>
      <c r="E21" s="38"/>
      <c r="F21" s="3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0"/>
      <c r="U21" s="40"/>
      <c r="V21" s="40"/>
      <c r="W21" s="40"/>
      <c r="X21" s="40"/>
      <c r="Y21" s="40"/>
      <c r="Z21" s="40"/>
      <c r="AA21" s="40"/>
      <c r="AB21" s="40"/>
      <c r="AC21" s="60"/>
    </row>
    <row r="22" spans="1:29" ht="16.5" thickBot="1">
      <c r="A22" s="21" t="s">
        <v>20</v>
      </c>
      <c r="B22" s="66"/>
      <c r="C22" s="38"/>
      <c r="D22" s="38"/>
      <c r="E22" s="38"/>
      <c r="F22" s="38"/>
      <c r="G22" s="86">
        <f>+G25+G23+G24</f>
        <v>23</v>
      </c>
      <c r="H22" s="86">
        <f>+H25+H23+H24</f>
        <v>7</v>
      </c>
      <c r="I22" s="86">
        <f aca="true" t="shared" si="3" ref="I22:Q22">+I25+I23+I24</f>
        <v>6</v>
      </c>
      <c r="J22" s="86">
        <f t="shared" si="3"/>
        <v>-55</v>
      </c>
      <c r="K22" s="86">
        <f t="shared" si="3"/>
        <v>-3</v>
      </c>
      <c r="L22" s="86">
        <f t="shared" si="3"/>
        <v>24</v>
      </c>
      <c r="M22" s="86">
        <f t="shared" si="3"/>
        <v>-4</v>
      </c>
      <c r="N22" s="86">
        <f t="shared" si="3"/>
        <v>-17</v>
      </c>
      <c r="O22" s="86">
        <f t="shared" si="3"/>
        <v>-6</v>
      </c>
      <c r="P22" s="86">
        <f t="shared" si="3"/>
        <v>8</v>
      </c>
      <c r="Q22" s="86">
        <f t="shared" si="3"/>
        <v>39</v>
      </c>
      <c r="R22" s="86">
        <f>+R25+R23+R24</f>
        <v>-5</v>
      </c>
      <c r="S22" s="86">
        <f>+S25+S23+S24</f>
        <v>17</v>
      </c>
      <c r="T22" s="110" t="s">
        <v>49</v>
      </c>
      <c r="U22" s="111"/>
      <c r="V22" s="111"/>
      <c r="W22" s="111"/>
      <c r="X22" s="111"/>
      <c r="Y22" s="111"/>
      <c r="Z22" s="111"/>
      <c r="AA22" s="111"/>
      <c r="AB22" s="111"/>
      <c r="AC22" s="112"/>
    </row>
    <row r="23" spans="1:29" ht="15">
      <c r="A23" s="39"/>
      <c r="B23" s="56" t="s">
        <v>21</v>
      </c>
      <c r="C23" s="47"/>
      <c r="D23" s="47"/>
      <c r="E23" s="47"/>
      <c r="F23" s="38"/>
      <c r="G23" s="67">
        <v>23</v>
      </c>
      <c r="H23" s="67">
        <v>7</v>
      </c>
      <c r="I23" s="67">
        <v>6</v>
      </c>
      <c r="J23" s="67">
        <v>-52</v>
      </c>
      <c r="K23" s="67">
        <v>4</v>
      </c>
      <c r="L23" s="67">
        <v>24</v>
      </c>
      <c r="M23" s="67">
        <v>-4</v>
      </c>
      <c r="N23" s="67">
        <v>-7</v>
      </c>
      <c r="O23" s="67">
        <v>-7</v>
      </c>
      <c r="P23" s="67">
        <v>8</v>
      </c>
      <c r="Q23" s="67">
        <v>38</v>
      </c>
      <c r="R23" s="67">
        <v>-11</v>
      </c>
      <c r="S23" s="32">
        <f>SUM(G23:R23)</f>
        <v>29</v>
      </c>
      <c r="T23" s="57"/>
      <c r="U23" s="58"/>
      <c r="V23" s="58"/>
      <c r="W23" s="58"/>
      <c r="X23" s="58"/>
      <c r="Y23" s="58"/>
      <c r="Z23" s="58"/>
      <c r="AA23" s="58"/>
      <c r="AB23" s="59" t="s">
        <v>22</v>
      </c>
      <c r="AC23" s="41"/>
    </row>
    <row r="24" spans="1:29" ht="15">
      <c r="A24" s="39"/>
      <c r="B24" s="65" t="s">
        <v>18</v>
      </c>
      <c r="C24" s="38"/>
      <c r="D24" s="38"/>
      <c r="E24" s="38"/>
      <c r="F24" s="38"/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f>SUM(G24:R24)</f>
        <v>0</v>
      </c>
      <c r="T24" s="88" t="s">
        <v>19</v>
      </c>
      <c r="U24" s="89"/>
      <c r="V24" s="89"/>
      <c r="W24" s="89"/>
      <c r="X24" s="89"/>
      <c r="Y24" s="89"/>
      <c r="Z24" s="89"/>
      <c r="AA24" s="89"/>
      <c r="AB24" s="113"/>
      <c r="AC24" s="60"/>
    </row>
    <row r="25" spans="1:29" ht="15.75" thickBot="1">
      <c r="A25" s="39"/>
      <c r="B25" s="114" t="s">
        <v>50</v>
      </c>
      <c r="C25" s="115"/>
      <c r="D25" s="115"/>
      <c r="E25" s="115"/>
      <c r="F25" s="38"/>
      <c r="G25" s="31">
        <v>0</v>
      </c>
      <c r="H25" s="31">
        <v>0</v>
      </c>
      <c r="I25" s="31">
        <v>0</v>
      </c>
      <c r="J25" s="31">
        <v>-3</v>
      </c>
      <c r="K25" s="31">
        <v>-7</v>
      </c>
      <c r="L25" s="31">
        <v>0</v>
      </c>
      <c r="M25" s="31">
        <v>0</v>
      </c>
      <c r="N25" s="31">
        <v>-10</v>
      </c>
      <c r="O25" s="31">
        <v>1</v>
      </c>
      <c r="P25" s="31">
        <v>0</v>
      </c>
      <c r="Q25" s="31">
        <v>1</v>
      </c>
      <c r="R25" s="31">
        <v>6</v>
      </c>
      <c r="S25" s="32">
        <f>SUM(G25:R25)</f>
        <v>-12</v>
      </c>
      <c r="T25" s="62"/>
      <c r="U25" s="63"/>
      <c r="V25" s="63"/>
      <c r="W25" s="63"/>
      <c r="X25" s="63"/>
      <c r="Y25" s="63"/>
      <c r="Z25" s="63"/>
      <c r="AA25" s="63"/>
      <c r="AB25" s="64" t="s">
        <v>51</v>
      </c>
      <c r="AC25" s="60"/>
    </row>
    <row r="26" spans="1:29" ht="7.5" customHeight="1" thickBot="1">
      <c r="A26" s="39"/>
      <c r="B26" s="92"/>
      <c r="C26" s="92"/>
      <c r="D26" s="92"/>
      <c r="E26" s="92"/>
      <c r="F26" s="3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40"/>
      <c r="U26" s="40"/>
      <c r="V26" s="40"/>
      <c r="W26" s="40"/>
      <c r="X26" s="40"/>
      <c r="Y26" s="40"/>
      <c r="Z26" s="40"/>
      <c r="AA26" s="40"/>
      <c r="AB26" s="40"/>
      <c r="AC26" s="60"/>
    </row>
    <row r="27" spans="1:29" ht="16.5" thickBot="1">
      <c r="A27" s="99" t="s">
        <v>52</v>
      </c>
      <c r="B27" s="100"/>
      <c r="C27" s="100"/>
      <c r="D27" s="100"/>
      <c r="E27" s="101"/>
      <c r="F27" s="45"/>
      <c r="G27" s="33">
        <f aca="true" t="shared" si="4" ref="G27:S27">+G12+G14-G18-G22</f>
        <v>151</v>
      </c>
      <c r="H27" s="87">
        <f t="shared" si="4"/>
        <v>111</v>
      </c>
      <c r="I27" s="87">
        <f t="shared" si="4"/>
        <v>123</v>
      </c>
      <c r="J27" s="87">
        <f t="shared" si="4"/>
        <v>264</v>
      </c>
      <c r="K27" s="87">
        <f t="shared" si="4"/>
        <v>409</v>
      </c>
      <c r="L27" s="87">
        <f t="shared" si="4"/>
        <v>455</v>
      </c>
      <c r="M27" s="87">
        <f t="shared" si="4"/>
        <v>407</v>
      </c>
      <c r="N27" s="87">
        <f t="shared" si="4"/>
        <v>367</v>
      </c>
      <c r="O27" s="87">
        <f t="shared" si="4"/>
        <v>323</v>
      </c>
      <c r="P27" s="87">
        <f t="shared" si="4"/>
        <v>263</v>
      </c>
      <c r="Q27" s="87">
        <f t="shared" si="4"/>
        <v>170</v>
      </c>
      <c r="R27" s="33">
        <f t="shared" si="4"/>
        <v>144</v>
      </c>
      <c r="S27" s="87">
        <f t="shared" si="4"/>
        <v>144</v>
      </c>
      <c r="T27" s="102" t="s">
        <v>53</v>
      </c>
      <c r="U27" s="103"/>
      <c r="V27" s="103"/>
      <c r="W27" s="103"/>
      <c r="X27" s="103"/>
      <c r="Y27" s="103"/>
      <c r="Z27" s="103"/>
      <c r="AA27" s="103"/>
      <c r="AB27" s="103"/>
      <c r="AC27" s="104"/>
    </row>
    <row r="28" spans="1:29" ht="6.75" customHeight="1" thickBot="1">
      <c r="A28" s="21"/>
      <c r="B28" s="37"/>
      <c r="C28" s="37"/>
      <c r="D28" s="37"/>
      <c r="E28" s="38"/>
      <c r="F28" s="3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0"/>
      <c r="U28" s="51"/>
      <c r="V28" s="51"/>
      <c r="W28" s="51"/>
      <c r="X28" s="51"/>
      <c r="Y28" s="51"/>
      <c r="Z28" s="51"/>
      <c r="AA28" s="51"/>
      <c r="AB28" s="51"/>
      <c r="AC28" s="60"/>
    </row>
    <row r="29" spans="1:29" ht="16.5" thickBot="1">
      <c r="A29" s="68" t="s">
        <v>54</v>
      </c>
      <c r="B29" s="47"/>
      <c r="C29" s="47"/>
      <c r="D29" s="47"/>
      <c r="E29" s="47"/>
      <c r="F29" s="69"/>
      <c r="G29" s="49" t="s">
        <v>33</v>
      </c>
      <c r="H29" s="50" t="s">
        <v>76</v>
      </c>
      <c r="I29" s="49" t="s">
        <v>32</v>
      </c>
      <c r="J29" s="49" t="s">
        <v>31</v>
      </c>
      <c r="K29" s="49" t="s">
        <v>30</v>
      </c>
      <c r="L29" s="49" t="s">
        <v>29</v>
      </c>
      <c r="M29" s="49" t="s">
        <v>28</v>
      </c>
      <c r="N29" s="49" t="s">
        <v>27</v>
      </c>
      <c r="O29" s="49" t="s">
        <v>26</v>
      </c>
      <c r="P29" s="49" t="s">
        <v>25</v>
      </c>
      <c r="Q29" s="49" t="s">
        <v>24</v>
      </c>
      <c r="R29" s="50" t="s">
        <v>23</v>
      </c>
      <c r="S29" s="50" t="s">
        <v>23</v>
      </c>
      <c r="T29" s="105" t="s">
        <v>34</v>
      </c>
      <c r="U29" s="105"/>
      <c r="V29" s="105"/>
      <c r="W29" s="105"/>
      <c r="X29" s="105"/>
      <c r="Y29" s="105"/>
      <c r="Z29" s="105"/>
      <c r="AA29" s="105"/>
      <c r="AB29" s="105"/>
      <c r="AC29" s="106"/>
    </row>
    <row r="30" spans="1:29" ht="15">
      <c r="A30" s="46" t="s">
        <v>55</v>
      </c>
      <c r="B30" s="38"/>
      <c r="C30" s="38"/>
      <c r="D30" s="38"/>
      <c r="E30" s="38"/>
      <c r="F30" s="38"/>
      <c r="G30" s="30">
        <f>SUM(G31:G32)</f>
        <v>151</v>
      </c>
      <c r="H30" s="30">
        <f>SUM(H31:H32)</f>
        <v>111</v>
      </c>
      <c r="I30" s="30">
        <f>SUM(I31:I32)</f>
        <v>123</v>
      </c>
      <c r="J30" s="30">
        <f>+J31+J32</f>
        <v>264</v>
      </c>
      <c r="K30" s="30">
        <f>SUM(K31:K32)</f>
        <v>409</v>
      </c>
      <c r="L30" s="30">
        <f>SUM(L31:L32)</f>
        <v>455</v>
      </c>
      <c r="M30" s="30">
        <f>SUM(M31:M32)</f>
        <v>407</v>
      </c>
      <c r="N30" s="30">
        <f>SUM(N31:N32)</f>
        <v>367</v>
      </c>
      <c r="O30" s="30">
        <f>+O31+O32</f>
        <v>323</v>
      </c>
      <c r="P30" s="30">
        <f>+P31+P32</f>
        <v>263</v>
      </c>
      <c r="Q30" s="30">
        <f>SUM(Q31:Q32)</f>
        <v>170</v>
      </c>
      <c r="R30" s="30">
        <f>SUM(R31:R32)</f>
        <v>144</v>
      </c>
      <c r="S30" s="30">
        <f>SUM(S31:S32)</f>
        <v>144</v>
      </c>
      <c r="T30" s="88" t="s">
        <v>35</v>
      </c>
      <c r="U30" s="89"/>
      <c r="V30" s="89"/>
      <c r="W30" s="89"/>
      <c r="X30" s="89"/>
      <c r="Y30" s="89"/>
      <c r="Z30" s="89"/>
      <c r="AA30" s="89"/>
      <c r="AB30" s="89"/>
      <c r="AC30" s="90"/>
    </row>
    <row r="31" spans="1:29" ht="15">
      <c r="A31" s="39"/>
      <c r="B31" s="56" t="s">
        <v>36</v>
      </c>
      <c r="C31" s="47"/>
      <c r="D31" s="47"/>
      <c r="E31" s="47"/>
      <c r="F31" s="47"/>
      <c r="G31" s="70">
        <v>104</v>
      </c>
      <c r="H31" s="70">
        <v>81</v>
      </c>
      <c r="I31" s="70">
        <v>66</v>
      </c>
      <c r="J31" s="70">
        <v>110</v>
      </c>
      <c r="K31" s="70">
        <v>187</v>
      </c>
      <c r="L31" s="70">
        <v>261</v>
      </c>
      <c r="M31" s="70">
        <v>236</v>
      </c>
      <c r="N31" s="70">
        <v>217</v>
      </c>
      <c r="O31" s="70">
        <v>188</v>
      </c>
      <c r="P31" s="70">
        <v>151</v>
      </c>
      <c r="Q31" s="70">
        <v>82</v>
      </c>
      <c r="R31" s="70">
        <v>71</v>
      </c>
      <c r="S31" s="71">
        <v>71</v>
      </c>
      <c r="T31" s="57"/>
      <c r="U31" s="58"/>
      <c r="V31" s="58"/>
      <c r="W31" s="58"/>
      <c r="X31" s="58"/>
      <c r="Y31" s="58"/>
      <c r="Z31" s="58"/>
      <c r="AA31" s="59"/>
      <c r="AB31" s="59" t="s">
        <v>37</v>
      </c>
      <c r="AC31" s="60"/>
    </row>
    <row r="32" spans="1:29" ht="15">
      <c r="A32" s="39"/>
      <c r="B32" s="61" t="s">
        <v>38</v>
      </c>
      <c r="C32" s="48"/>
      <c r="D32" s="48"/>
      <c r="E32" s="48"/>
      <c r="F32" s="48"/>
      <c r="G32" s="72">
        <v>47</v>
      </c>
      <c r="H32" s="72">
        <v>30</v>
      </c>
      <c r="I32" s="72">
        <v>57</v>
      </c>
      <c r="J32" s="72">
        <v>154</v>
      </c>
      <c r="K32" s="72">
        <v>222</v>
      </c>
      <c r="L32" s="72">
        <v>194</v>
      </c>
      <c r="M32" s="72">
        <v>171</v>
      </c>
      <c r="N32" s="72">
        <v>150</v>
      </c>
      <c r="O32" s="72">
        <v>135</v>
      </c>
      <c r="P32" s="72">
        <v>112</v>
      </c>
      <c r="Q32" s="72">
        <v>88</v>
      </c>
      <c r="R32" s="72">
        <v>73</v>
      </c>
      <c r="S32" s="73">
        <v>73</v>
      </c>
      <c r="T32" s="62"/>
      <c r="U32" s="63"/>
      <c r="V32" s="63"/>
      <c r="W32" s="63"/>
      <c r="X32" s="63"/>
      <c r="Y32" s="63"/>
      <c r="Z32" s="63"/>
      <c r="AA32" s="64"/>
      <c r="AB32" s="64" t="s">
        <v>39</v>
      </c>
      <c r="AC32" s="60"/>
    </row>
    <row r="33" spans="1:29" ht="15.75" thickBot="1">
      <c r="A33" s="91" t="s">
        <v>56</v>
      </c>
      <c r="B33" s="92"/>
      <c r="C33" s="92"/>
      <c r="D33" s="92"/>
      <c r="E33" s="92"/>
      <c r="F33" s="38"/>
      <c r="G33" s="32">
        <v>7</v>
      </c>
      <c r="H33" s="32">
        <v>4</v>
      </c>
      <c r="I33" s="32">
        <v>4</v>
      </c>
      <c r="J33" s="32">
        <v>11</v>
      </c>
      <c r="K33" s="32">
        <v>14</v>
      </c>
      <c r="L33" s="32">
        <v>11</v>
      </c>
      <c r="M33" s="32">
        <v>5</v>
      </c>
      <c r="N33" s="32">
        <v>8</v>
      </c>
      <c r="O33" s="32">
        <v>4</v>
      </c>
      <c r="P33" s="32">
        <v>4</v>
      </c>
      <c r="Q33" s="32">
        <v>4</v>
      </c>
      <c r="R33" s="32">
        <v>4</v>
      </c>
      <c r="S33" s="32">
        <v>4</v>
      </c>
      <c r="T33" s="88" t="s">
        <v>57</v>
      </c>
      <c r="U33" s="89"/>
      <c r="V33" s="89"/>
      <c r="W33" s="89"/>
      <c r="X33" s="89"/>
      <c r="Y33" s="89"/>
      <c r="Z33" s="89"/>
      <c r="AA33" s="89"/>
      <c r="AB33" s="89"/>
      <c r="AC33" s="90"/>
    </row>
    <row r="34" spans="1:29" ht="16.5" thickBot="1">
      <c r="A34" s="93" t="s">
        <v>58</v>
      </c>
      <c r="B34" s="94"/>
      <c r="C34" s="94"/>
      <c r="D34" s="94"/>
      <c r="E34" s="95"/>
      <c r="F34" s="45"/>
      <c r="G34" s="34">
        <f>+G30+G33</f>
        <v>158</v>
      </c>
      <c r="H34" s="33">
        <f>+H30+H33</f>
        <v>115</v>
      </c>
      <c r="I34" s="33">
        <f>+I30+I33</f>
        <v>127</v>
      </c>
      <c r="J34" s="33">
        <f>+J30+J33</f>
        <v>275</v>
      </c>
      <c r="K34" s="33">
        <f>+K30+K33</f>
        <v>423</v>
      </c>
      <c r="L34" s="33">
        <f>+L33+L30</f>
        <v>466</v>
      </c>
      <c r="M34" s="33">
        <f>+M33+M30</f>
        <v>412</v>
      </c>
      <c r="N34" s="33">
        <f>+N30+N33</f>
        <v>375</v>
      </c>
      <c r="O34" s="33">
        <f>+O30+O33</f>
        <v>327</v>
      </c>
      <c r="P34" s="33">
        <f>+P30+P33</f>
        <v>267</v>
      </c>
      <c r="Q34" s="33">
        <f>+Q30+Q33</f>
        <v>174</v>
      </c>
      <c r="R34" s="34">
        <f>+R30+R33</f>
        <v>148</v>
      </c>
      <c r="S34" s="33">
        <f>+S33+S30</f>
        <v>148</v>
      </c>
      <c r="T34" s="96" t="s">
        <v>59</v>
      </c>
      <c r="U34" s="97"/>
      <c r="V34" s="97"/>
      <c r="W34" s="97"/>
      <c r="X34" s="97"/>
      <c r="Y34" s="97"/>
      <c r="Z34" s="97"/>
      <c r="AA34" s="97"/>
      <c r="AB34" s="97"/>
      <c r="AC34" s="98"/>
    </row>
    <row r="35" spans="1:21" ht="15">
      <c r="A35" s="80" t="s">
        <v>84</v>
      </c>
      <c r="B35" s="35"/>
      <c r="C35" s="35"/>
      <c r="D35" s="35"/>
      <c r="E35" s="35"/>
      <c r="F35" s="12"/>
      <c r="G35" s="75"/>
      <c r="H35" s="75"/>
      <c r="I35" s="7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15">
      <c r="A36" s="80" t="s">
        <v>77</v>
      </c>
      <c r="B36" s="35"/>
      <c r="C36" s="35"/>
      <c r="D36" s="35"/>
      <c r="E36" s="35"/>
      <c r="F36" s="12"/>
      <c r="G36" s="42"/>
      <c r="H36" s="42"/>
      <c r="I36" s="42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ht="15">
      <c r="A37" s="81" t="s">
        <v>78</v>
      </c>
      <c r="B37" s="79"/>
      <c r="C37" s="79"/>
      <c r="D37" s="79"/>
      <c r="E37" s="79"/>
      <c r="F37" s="12"/>
      <c r="G37" s="42"/>
      <c r="H37" s="42"/>
      <c r="I37" s="42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15">
      <c r="A38" s="81" t="s">
        <v>79</v>
      </c>
      <c r="B38" s="79"/>
      <c r="C38" s="79"/>
      <c r="D38" s="79"/>
      <c r="E38" s="79"/>
      <c r="F38" s="12"/>
      <c r="G38" s="42"/>
      <c r="H38" s="42"/>
      <c r="I38" s="42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ht="15">
      <c r="A39" s="80" t="s">
        <v>85</v>
      </c>
      <c r="C39" s="35"/>
      <c r="F39" s="77"/>
      <c r="G39" s="77"/>
      <c r="H39" s="77"/>
      <c r="I39" s="7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1" ht="15">
      <c r="A40" s="80" t="s">
        <v>86</v>
      </c>
      <c r="B40" s="35"/>
      <c r="C40" s="82"/>
      <c r="E40" s="35"/>
      <c r="F40" s="76"/>
      <c r="G40" s="76"/>
      <c r="H40" s="76"/>
      <c r="I40" s="76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9" ht="12.75">
      <c r="A41" s="77"/>
      <c r="B41" s="76"/>
      <c r="C41" s="76"/>
      <c r="D41" s="76"/>
      <c r="E41" s="76"/>
      <c r="F41" s="77"/>
      <c r="G41" s="77"/>
      <c r="H41" s="77"/>
      <c r="I41" s="77"/>
    </row>
    <row r="42" spans="1:9" ht="12.75">
      <c r="A42" s="78"/>
      <c r="B42" s="76"/>
      <c r="C42" s="76"/>
      <c r="D42" s="76"/>
      <c r="E42" s="76"/>
      <c r="F42" s="77"/>
      <c r="G42" s="77"/>
      <c r="H42" s="77"/>
      <c r="I42" s="77"/>
    </row>
  </sheetData>
  <sheetProtection/>
  <mergeCells count="21">
    <mergeCell ref="A5:AC5"/>
    <mergeCell ref="A6:AC6"/>
    <mergeCell ref="A7:AC7"/>
    <mergeCell ref="T12:AC12"/>
    <mergeCell ref="T19:AB19"/>
    <mergeCell ref="T22:AC22"/>
    <mergeCell ref="T24:AB24"/>
    <mergeCell ref="B25:E25"/>
    <mergeCell ref="T14:AC14"/>
    <mergeCell ref="T15:AB15"/>
    <mergeCell ref="T16:AB16"/>
    <mergeCell ref="T18:AC18"/>
    <mergeCell ref="T30:AC30"/>
    <mergeCell ref="A33:E33"/>
    <mergeCell ref="T33:AC33"/>
    <mergeCell ref="A34:E34"/>
    <mergeCell ref="T34:AC34"/>
    <mergeCell ref="B26:E26"/>
    <mergeCell ref="A27:E27"/>
    <mergeCell ref="T27:AC27"/>
    <mergeCell ref="T29:AC2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49" r:id="rId3"/>
  <legacyDrawing r:id="rId2"/>
  <oleObjects>
    <oleObject progId="" shapeId="11020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SAGIS</dc:creator>
  <cp:keywords/>
  <dc:description/>
  <cp:lastModifiedBy>user</cp:lastModifiedBy>
  <cp:lastPrinted>2000-04-14T07:45:06Z</cp:lastPrinted>
  <dcterms:created xsi:type="dcterms:W3CDTF">2000-04-04T12:26:03Z</dcterms:created>
  <dcterms:modified xsi:type="dcterms:W3CDTF">2014-03-12T17:09:56Z</dcterms:modified>
  <cp:category/>
  <cp:version/>
  <cp:contentType/>
  <cp:contentStatus/>
</cp:coreProperties>
</file>