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Panbaked\Quarterly\2018-2019\"/>
    </mc:Choice>
  </mc:AlternateContent>
  <bookViews>
    <workbookView xWindow="0" yWindow="0" windowWidth="28800" windowHeight="11175" tabRatio="885"/>
  </bookViews>
  <sheets>
    <sheet name=" Supermarket Groups" sheetId="4" r:id="rId1"/>
    <sheet name="Bakery Groups" sheetId="11" r:id="rId2"/>
    <sheet name="Independent Bakeries" sheetId="15" r:id="rId3"/>
    <sheet name="Independent Supermarkets" sheetId="19" r:id="rId4"/>
    <sheet name="Total" sheetId="2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0" l="1"/>
  <c r="F33" i="20"/>
  <c r="F32" i="20"/>
  <c r="F31" i="20"/>
  <c r="F28" i="20"/>
  <c r="F27" i="20"/>
  <c r="F26" i="20"/>
  <c r="F25" i="20"/>
  <c r="F22" i="20"/>
  <c r="F21" i="20"/>
  <c r="F20" i="20"/>
  <c r="F19" i="20"/>
  <c r="F16" i="20"/>
  <c r="F15" i="20"/>
  <c r="F14" i="20"/>
  <c r="F13" i="20"/>
  <c r="F13" i="11"/>
  <c r="F34" i="19"/>
  <c r="F33" i="19"/>
  <c r="F32" i="19"/>
  <c r="F31" i="19"/>
  <c r="F28" i="19"/>
  <c r="F27" i="19"/>
  <c r="F26" i="19"/>
  <c r="F25" i="19"/>
  <c r="F22" i="19"/>
  <c r="F21" i="19"/>
  <c r="F20" i="19"/>
  <c r="F19" i="19"/>
  <c r="F16" i="19"/>
  <c r="F15" i="19"/>
  <c r="F14" i="19"/>
  <c r="F13" i="19"/>
  <c r="F34" i="15"/>
  <c r="F33" i="15"/>
  <c r="F32" i="15"/>
  <c r="F31" i="15"/>
  <c r="F28" i="15"/>
  <c r="F27" i="15"/>
  <c r="F26" i="15"/>
  <c r="F25" i="15"/>
  <c r="F22" i="15"/>
  <c r="F21" i="15"/>
  <c r="F20" i="15"/>
  <c r="F19" i="15"/>
  <c r="F16" i="15"/>
  <c r="F15" i="15"/>
  <c r="F14" i="15"/>
  <c r="F13" i="15"/>
  <c r="F34" i="11"/>
  <c r="F33" i="11"/>
  <c r="F32" i="11"/>
  <c r="F31" i="11"/>
  <c r="F28" i="11"/>
  <c r="F27" i="11"/>
  <c r="F26" i="11"/>
  <c r="F25" i="11"/>
  <c r="F22" i="11"/>
  <c r="F21" i="11"/>
  <c r="F20" i="11"/>
  <c r="F19" i="11"/>
  <c r="F16" i="11"/>
  <c r="F15" i="11"/>
  <c r="F14" i="11"/>
  <c r="F34" i="4"/>
  <c r="F33" i="4"/>
  <c r="F32" i="4"/>
  <c r="F31" i="4"/>
  <c r="F28" i="4"/>
  <c r="F27" i="4"/>
  <c r="F26" i="4"/>
  <c r="F25" i="4"/>
  <c r="F22" i="4"/>
  <c r="F21" i="4"/>
  <c r="F20" i="4"/>
  <c r="F19" i="4"/>
  <c r="F16" i="4"/>
  <c r="F15" i="4"/>
  <c r="F14" i="4"/>
  <c r="F13" i="4"/>
  <c r="F17" i="15" l="1"/>
  <c r="F17" i="4"/>
  <c r="F17" i="20" l="1"/>
  <c r="F35" i="20"/>
  <c r="F29" i="20"/>
  <c r="F23" i="20"/>
  <c r="F37" i="20" l="1"/>
  <c r="F17" i="11"/>
  <c r="F23" i="11"/>
  <c r="F29" i="11"/>
  <c r="F35" i="11"/>
  <c r="F29" i="4"/>
  <c r="F17" i="19"/>
  <c r="F23" i="19"/>
  <c r="F29" i="19"/>
  <c r="F23" i="15"/>
  <c r="F29" i="15"/>
  <c r="F35" i="15"/>
  <c r="F35" i="4"/>
  <c r="F23" i="4"/>
  <c r="F35" i="19"/>
  <c r="F37" i="4" l="1"/>
  <c r="F37" i="19"/>
  <c r="F37" i="15"/>
  <c r="F37" i="11"/>
</calcChain>
</file>

<file path=xl/sharedStrings.xml><?xml version="1.0" encoding="utf-8"?>
<sst xmlns="http://schemas.openxmlformats.org/spreadsheetml/2006/main" count="283" uniqueCount="39">
  <si>
    <t>Total</t>
  </si>
  <si>
    <t>WHITE BREAD</t>
  </si>
  <si>
    <t>400g (Units)</t>
  </si>
  <si>
    <t>600g (Units)</t>
  </si>
  <si>
    <t>700g (Units)</t>
  </si>
  <si>
    <t>Other (Units)</t>
  </si>
  <si>
    <t>White Bread (Total Units)</t>
  </si>
  <si>
    <t>BROWN BREAD</t>
  </si>
  <si>
    <t>Brown Bread (Total Units)</t>
  </si>
  <si>
    <t>WHOLE WHEAT</t>
  </si>
  <si>
    <t>Whole Wheat (Total Units)</t>
  </si>
  <si>
    <t>OTHER</t>
  </si>
  <si>
    <t>Other (Total Units)</t>
  </si>
  <si>
    <t xml:space="preserve">Note: </t>
  </si>
  <si>
    <t xml:space="preserve"> Supermarket chain stores who will submit one return for all the processing units in the specific group.</t>
  </si>
  <si>
    <t>Note:</t>
  </si>
  <si>
    <t>Plant bakeries who will submit one return for all the processing units in the specific group.</t>
  </si>
  <si>
    <t>Supermarket chain stores (which are individually owned under a franchise agreement) will submit an individual or combined</t>
  </si>
  <si>
    <t>Privately owned independent bakeries not part of a group.</t>
  </si>
  <si>
    <t/>
  </si>
  <si>
    <t>return for each processing unit (e.g. Spar, OK, Seven Eleven, Saverites, Foodzones etc.)</t>
  </si>
  <si>
    <t>Marketing year: Oct 2018 - Sep 2019</t>
  </si>
  <si>
    <t>Manufactured</t>
  </si>
  <si>
    <t>Units</t>
  </si>
  <si>
    <t>Oct 2018 -</t>
  </si>
  <si>
    <t xml:space="preserve">Jan 2019 -  </t>
  </si>
  <si>
    <t>Dec 2018</t>
  </si>
  <si>
    <t>Mar 2019</t>
  </si>
  <si>
    <t>Jun 2019</t>
  </si>
  <si>
    <t xml:space="preserve"> Apr 2019 - </t>
  </si>
  <si>
    <t>Jul 2019 -</t>
  </si>
  <si>
    <t>Sep 2019</t>
  </si>
  <si>
    <t>Number of Co-Workers</t>
  </si>
  <si>
    <t>Progressive: 12 Months (Oct - Sep)</t>
  </si>
  <si>
    <t>BAKERY GROUPS: (OCTOBER 2018 - SEPTEMBER 2019)</t>
  </si>
  <si>
    <t>SUPERMARKET GROUPS:  (OCTOBER 2018 - SEPTEMBER 2019)</t>
  </si>
  <si>
    <t>INDEPENDENT BAKERIES: (OCTOBER 2018 - SEPTEMBER 2019)</t>
  </si>
  <si>
    <t>INDEPENDENT SUPERMARKETS: (OCTOBER 2018 - SEPTEMBER 2019)</t>
  </si>
  <si>
    <t>TOTAL PANBAKED: (OCTOBER 2018 - SEPTEMBER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</si>
</sst>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 vertical="center" wrapText="1"/>
    </xf>
    <xf numFmtId="0" fontId="6" fillId="0" borderId="23" xfId="0" applyFont="1" applyBorder="1"/>
    <xf numFmtId="0" fontId="6" fillId="0" borderId="0" xfId="0" applyFont="1" applyAlignment="1">
      <alignment vertical="center"/>
    </xf>
    <xf numFmtId="0" fontId="5" fillId="3" borderId="2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wrapText="1"/>
    </xf>
    <xf numFmtId="3" fontId="6" fillId="0" borderId="5" xfId="0" applyNumberFormat="1" applyFont="1" applyBorder="1"/>
    <xf numFmtId="3" fontId="6" fillId="0" borderId="8" xfId="0" applyNumberFormat="1" applyFont="1" applyBorder="1"/>
    <xf numFmtId="0" fontId="6" fillId="0" borderId="6" xfId="0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3" fontId="6" fillId="0" borderId="6" xfId="0" applyNumberFormat="1" applyFont="1" applyBorder="1"/>
    <xf numFmtId="0" fontId="6" fillId="0" borderId="7" xfId="0" applyFont="1" applyBorder="1" applyAlignment="1">
      <alignment wrapText="1"/>
    </xf>
    <xf numFmtId="3" fontId="6" fillId="0" borderId="7" xfId="0" applyNumberFormat="1" applyFont="1" applyBorder="1" applyAlignment="1">
      <alignment wrapText="1"/>
    </xf>
    <xf numFmtId="3" fontId="6" fillId="0" borderId="7" xfId="0" applyNumberFormat="1" applyFont="1" applyBorder="1"/>
    <xf numFmtId="3" fontId="6" fillId="0" borderId="9" xfId="0" applyNumberFormat="1" applyFont="1" applyBorder="1"/>
    <xf numFmtId="0" fontId="5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6" fillId="0" borderId="6" xfId="0" applyFont="1" applyBorder="1"/>
    <xf numFmtId="3" fontId="7" fillId="0" borderId="2" xfId="0" applyNumberFormat="1" applyFont="1" applyBorder="1" applyAlignment="1">
      <alignment wrapText="1"/>
    </xf>
    <xf numFmtId="3" fontId="7" fillId="0" borderId="2" xfId="0" applyNumberFormat="1" applyFont="1" applyBorder="1"/>
    <xf numFmtId="0" fontId="7" fillId="0" borderId="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3" fontId="7" fillId="0" borderId="23" xfId="0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 wrapText="1"/>
    </xf>
    <xf numFmtId="0" fontId="6" fillId="0" borderId="11" xfId="0" applyFont="1" applyBorder="1"/>
    <xf numFmtId="0" fontId="5" fillId="2" borderId="20" xfId="0" applyFont="1" applyFill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164" fontId="5" fillId="0" borderId="2" xfId="0" applyNumberFormat="1" applyFont="1" applyBorder="1" applyAlignment="1">
      <alignment wrapText="1"/>
    </xf>
    <xf numFmtId="0" fontId="5" fillId="2" borderId="12" xfId="0" applyFont="1" applyFill="1" applyBorder="1" applyAlignment="1">
      <alignment vertical="center" wrapText="1"/>
    </xf>
    <xf numFmtId="0" fontId="6" fillId="0" borderId="3" xfId="0" applyFont="1" applyBorder="1"/>
    <xf numFmtId="3" fontId="7" fillId="0" borderId="3" xfId="0" applyNumberFormat="1" applyFont="1" applyBorder="1"/>
    <xf numFmtId="0" fontId="7" fillId="0" borderId="10" xfId="0" applyFont="1" applyBorder="1" applyAlignment="1">
      <alignment vertical="center"/>
    </xf>
    <xf numFmtId="0" fontId="6" fillId="0" borderId="14" xfId="0" applyFont="1" applyBorder="1" applyAlignment="1">
      <alignment wrapText="1"/>
    </xf>
    <xf numFmtId="0" fontId="5" fillId="2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4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0" borderId="18" xfId="0" applyFont="1" applyBorder="1"/>
    <xf numFmtId="0" fontId="5" fillId="2" borderId="1" xfId="0" applyFont="1" applyFill="1" applyBorder="1" applyAlignment="1">
      <alignment horizontal="left" vertical="center" wrapText="1"/>
    </xf>
    <xf numFmtId="0" fontId="6" fillId="0" borderId="2" xfId="0" applyFont="1" applyBorder="1"/>
    <xf numFmtId="0" fontId="0" fillId="0" borderId="26" xfId="0" applyBorder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ont="1"/>
    <xf numFmtId="3" fontId="7" fillId="0" borderId="10" xfId="0" applyNumberFormat="1" applyFont="1" applyBorder="1" applyAlignment="1">
      <alignment vertical="center" wrapText="1"/>
    </xf>
    <xf numFmtId="3" fontId="7" fillId="0" borderId="27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wrapText="1"/>
    </xf>
    <xf numFmtId="3" fontId="7" fillId="0" borderId="3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6" fillId="0" borderId="28" xfId="0" applyNumberFormat="1" applyFont="1" applyBorder="1"/>
    <xf numFmtId="3" fontId="6" fillId="0" borderId="29" xfId="0" applyNumberFormat="1" applyFont="1" applyBorder="1"/>
    <xf numFmtId="3" fontId="6" fillId="0" borderId="30" xfId="0" applyNumberFormat="1" applyFont="1" applyBorder="1"/>
    <xf numFmtId="3" fontId="7" fillId="0" borderId="27" xfId="0" applyNumberFormat="1" applyFont="1" applyBorder="1"/>
    <xf numFmtId="0" fontId="0" fillId="0" borderId="3" xfId="0" applyFont="1" applyBorder="1"/>
    <xf numFmtId="0" fontId="6" fillId="3" borderId="31" xfId="0" applyFont="1" applyFill="1" applyBorder="1"/>
    <xf numFmtId="17" fontId="7" fillId="3" borderId="0" xfId="0" applyNumberFormat="1" applyFont="1" applyFill="1" applyBorder="1" applyAlignment="1">
      <alignment horizontal="center"/>
    </xf>
    <xf numFmtId="17" fontId="7" fillId="3" borderId="0" xfId="0" quotePrefix="1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wrapText="1"/>
    </xf>
    <xf numFmtId="0" fontId="6" fillId="3" borderId="23" xfId="0" applyFont="1" applyFill="1" applyBorder="1"/>
    <xf numFmtId="0" fontId="6" fillId="3" borderId="21" xfId="0" applyFont="1" applyFill="1" applyBorder="1"/>
    <xf numFmtId="0" fontId="7" fillId="3" borderId="1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17" fontId="7" fillId="3" borderId="11" xfId="0" applyNumberFormat="1" applyFont="1" applyFill="1" applyBorder="1" applyAlignment="1">
      <alignment horizontal="center"/>
    </xf>
    <xf numFmtId="17" fontId="7" fillId="3" borderId="11" xfId="0" quotePrefix="1" applyNumberFormat="1" applyFont="1" applyFill="1" applyBorder="1" applyAlignment="1">
      <alignment horizontal="center" wrapText="1"/>
    </xf>
    <xf numFmtId="17" fontId="7" fillId="3" borderId="3" xfId="0" quotePrefix="1" applyNumberFormat="1" applyFont="1" applyFill="1" applyBorder="1" applyAlignment="1">
      <alignment horizontal="center"/>
    </xf>
    <xf numFmtId="17" fontId="7" fillId="3" borderId="11" xfId="0" quotePrefix="1" applyNumberFormat="1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3" borderId="3" xfId="0" applyFont="1" applyFill="1" applyBorder="1"/>
    <xf numFmtId="0" fontId="6" fillId="3" borderId="2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wrapText="1"/>
    </xf>
    <xf numFmtId="0" fontId="6" fillId="3" borderId="11" xfId="0" applyFont="1" applyFill="1" applyBorder="1"/>
    <xf numFmtId="0" fontId="7" fillId="3" borderId="3" xfId="0" applyFont="1" applyFill="1" applyBorder="1" applyAlignment="1">
      <alignment horizontal="center" wrapText="1"/>
    </xf>
    <xf numFmtId="17" fontId="7" fillId="3" borderId="3" xfId="0" quotePrefix="1" applyNumberFormat="1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vertical="center"/>
    </xf>
    <xf numFmtId="0" fontId="0" fillId="3" borderId="23" xfId="0" applyFill="1" applyBorder="1"/>
    <xf numFmtId="0" fontId="0" fillId="3" borderId="3" xfId="0" applyFill="1" applyBorder="1"/>
    <xf numFmtId="0" fontId="1" fillId="3" borderId="24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wrapText="1"/>
    </xf>
    <xf numFmtId="0" fontId="9" fillId="0" borderId="5" xfId="0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0" fillId="0" borderId="7" xfId="0" applyNumberFormat="1" applyFont="1" applyBorder="1" applyAlignment="1">
      <alignment wrapText="1"/>
    </xf>
    <xf numFmtId="164" fontId="0" fillId="0" borderId="9" xfId="0" applyNumberFormat="1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5" xfId="0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6" fillId="0" borderId="35" xfId="0" applyNumberFormat="1" applyFont="1" applyBorder="1"/>
    <xf numFmtId="3" fontId="7" fillId="0" borderId="36" xfId="0" applyNumberFormat="1" applyFont="1" applyBorder="1"/>
    <xf numFmtId="164" fontId="0" fillId="0" borderId="8" xfId="0" applyNumberFormat="1" applyFont="1" applyBorder="1" applyAlignment="1">
      <alignment wrapText="1"/>
    </xf>
    <xf numFmtId="0" fontId="7" fillId="0" borderId="21" xfId="0" applyFont="1" applyBorder="1" applyAlignment="1">
      <alignment vertical="center"/>
    </xf>
    <xf numFmtId="164" fontId="8" fillId="0" borderId="27" xfId="0" applyNumberFormat="1" applyFont="1" applyBorder="1" applyAlignment="1">
      <alignment wrapText="1"/>
    </xf>
    <xf numFmtId="3" fontId="7" fillId="0" borderId="36" xfId="0" applyNumberFormat="1" applyFont="1" applyBorder="1" applyAlignment="1">
      <alignment vertical="center"/>
    </xf>
    <xf numFmtId="3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3</xdr:row>
      <xdr:rowOff>152400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29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352425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829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29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371475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829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29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41"/>
  <sheetViews>
    <sheetView tabSelected="1" workbookViewId="0">
      <pane xSplit="1" topLeftCell="B1" activePane="topRight" state="frozen"/>
      <selection activeCell="I38" sqref="I38"/>
      <selection pane="topRight" activeCell="I38" sqref="I38"/>
    </sheetView>
  </sheetViews>
  <sheetFormatPr defaultRowHeight="15" x14ac:dyDescent="0.25"/>
  <cols>
    <col min="1" max="1" width="24.7109375" customWidth="1"/>
    <col min="2" max="2" width="13.7109375" style="9" customWidth="1"/>
    <col min="3" max="5" width="13.7109375" customWidth="1"/>
    <col min="6" max="6" width="34.140625" customWidth="1"/>
  </cols>
  <sheetData>
    <row r="6" spans="1:6" ht="15.75" x14ac:dyDescent="0.25">
      <c r="A6" s="7" t="s">
        <v>35</v>
      </c>
    </row>
    <row r="7" spans="1:6" ht="15.75" thickBot="1" x14ac:dyDescent="0.3">
      <c r="B7" s="59"/>
      <c r="C7" s="60"/>
      <c r="D7" s="60"/>
    </row>
    <row r="8" spans="1:6" x14ac:dyDescent="0.25">
      <c r="A8" s="97"/>
      <c r="B8" s="92"/>
      <c r="C8" s="80"/>
      <c r="D8" s="81"/>
      <c r="E8" s="81"/>
      <c r="F8" s="13" t="s">
        <v>21</v>
      </c>
    </row>
    <row r="9" spans="1:6" x14ac:dyDescent="0.25">
      <c r="A9" s="98"/>
      <c r="B9" s="94" t="s">
        <v>24</v>
      </c>
      <c r="C9" s="83" t="s">
        <v>25</v>
      </c>
      <c r="D9" s="84" t="s">
        <v>29</v>
      </c>
      <c r="E9" s="84" t="s">
        <v>30</v>
      </c>
      <c r="F9" s="14" t="s">
        <v>22</v>
      </c>
    </row>
    <row r="10" spans="1:6" x14ac:dyDescent="0.25">
      <c r="A10" s="98"/>
      <c r="B10" s="95" t="s">
        <v>26</v>
      </c>
      <c r="C10" s="86" t="s">
        <v>27</v>
      </c>
      <c r="D10" s="87" t="s">
        <v>28</v>
      </c>
      <c r="E10" s="87" t="s">
        <v>31</v>
      </c>
      <c r="F10" s="14" t="s">
        <v>23</v>
      </c>
    </row>
    <row r="11" spans="1:6" ht="16.5" customHeight="1" thickBot="1" x14ac:dyDescent="0.3">
      <c r="A11" s="99"/>
      <c r="B11" s="89"/>
      <c r="C11" s="89"/>
      <c r="D11" s="88"/>
      <c r="E11" s="88"/>
      <c r="F11" s="15" t="s">
        <v>33</v>
      </c>
    </row>
    <row r="12" spans="1:6" ht="24.95" customHeight="1" x14ac:dyDescent="0.25">
      <c r="A12" s="16" t="s">
        <v>1</v>
      </c>
      <c r="B12" s="66" t="s">
        <v>19</v>
      </c>
      <c r="C12" s="107" t="s">
        <v>19</v>
      </c>
      <c r="D12" s="70" t="s">
        <v>19</v>
      </c>
      <c r="E12" s="19" t="s">
        <v>19</v>
      </c>
      <c r="F12" s="19"/>
    </row>
    <row r="13" spans="1:6" ht="15" customHeight="1" x14ac:dyDescent="0.25">
      <c r="A13" s="20" t="s">
        <v>2</v>
      </c>
      <c r="B13" s="21">
        <v>166736</v>
      </c>
      <c r="C13" s="116">
        <v>149784</v>
      </c>
      <c r="D13" s="22">
        <v>140358</v>
      </c>
      <c r="E13" s="22">
        <v>150022</v>
      </c>
      <c r="F13" s="22">
        <f>SUM(B13:E13)</f>
        <v>606900</v>
      </c>
    </row>
    <row r="14" spans="1:6" ht="15" customHeight="1" x14ac:dyDescent="0.25">
      <c r="A14" s="20" t="s">
        <v>3</v>
      </c>
      <c r="B14" s="21">
        <v>28164839</v>
      </c>
      <c r="C14" s="117">
        <v>26982828</v>
      </c>
      <c r="D14" s="22">
        <v>29318221</v>
      </c>
      <c r="E14" s="22">
        <v>29978664</v>
      </c>
      <c r="F14" s="22">
        <f t="shared" ref="F14:F16" si="0">SUM(B14:E14)</f>
        <v>114444552</v>
      </c>
    </row>
    <row r="15" spans="1:6" ht="15" customHeight="1" x14ac:dyDescent="0.25">
      <c r="A15" s="20" t="s">
        <v>4</v>
      </c>
      <c r="B15" s="21">
        <v>1864216</v>
      </c>
      <c r="C15" s="117">
        <v>1786787</v>
      </c>
      <c r="D15" s="22">
        <v>1772335</v>
      </c>
      <c r="E15" s="22">
        <v>1563005</v>
      </c>
      <c r="F15" s="22">
        <f t="shared" si="0"/>
        <v>6986343</v>
      </c>
    </row>
    <row r="16" spans="1:6" ht="15" customHeight="1" thickBot="1" x14ac:dyDescent="0.3">
      <c r="A16" s="23" t="s">
        <v>5</v>
      </c>
      <c r="B16" s="24">
        <v>288427</v>
      </c>
      <c r="C16" s="118">
        <v>299305</v>
      </c>
      <c r="D16" s="25">
        <v>360464</v>
      </c>
      <c r="E16" s="26">
        <v>351744</v>
      </c>
      <c r="F16" s="22">
        <f t="shared" si="0"/>
        <v>1299940</v>
      </c>
    </row>
    <row r="17" spans="1:10" s="1" customFormat="1" ht="20.100000000000001" customHeight="1" thickBot="1" x14ac:dyDescent="0.3">
      <c r="A17" s="27" t="s">
        <v>6</v>
      </c>
      <c r="B17" s="62">
        <v>30484218</v>
      </c>
      <c r="C17" s="64">
        <v>29218704</v>
      </c>
      <c r="D17" s="63">
        <v>31591378</v>
      </c>
      <c r="E17" s="29">
        <v>32043435</v>
      </c>
      <c r="F17" s="29">
        <f>SUM(F12:F16)</f>
        <v>123337735</v>
      </c>
    </row>
    <row r="18" spans="1:10" ht="24.95" customHeight="1" x14ac:dyDescent="0.25">
      <c r="A18" s="30" t="s">
        <v>7</v>
      </c>
      <c r="B18" s="67" t="s">
        <v>19</v>
      </c>
      <c r="C18" s="108" t="s">
        <v>19</v>
      </c>
      <c r="D18" s="71" t="s">
        <v>19</v>
      </c>
      <c r="E18" s="22" t="s">
        <v>19</v>
      </c>
      <c r="F18" s="22"/>
    </row>
    <row r="19" spans="1:10" ht="15" customHeight="1" x14ac:dyDescent="0.25">
      <c r="A19" s="20" t="s">
        <v>2</v>
      </c>
      <c r="B19" s="67">
        <v>76471</v>
      </c>
      <c r="C19" s="103">
        <v>71788</v>
      </c>
      <c r="D19" s="71">
        <v>68249</v>
      </c>
      <c r="E19" s="22">
        <v>75811</v>
      </c>
      <c r="F19" s="22">
        <f t="shared" ref="F19:F22" si="1">SUM(B19:E19)</f>
        <v>292319</v>
      </c>
    </row>
    <row r="20" spans="1:10" ht="15" customHeight="1" x14ac:dyDescent="0.25">
      <c r="A20" s="20" t="s">
        <v>3</v>
      </c>
      <c r="B20" s="67">
        <v>34073151</v>
      </c>
      <c r="C20" s="103">
        <v>33708933</v>
      </c>
      <c r="D20" s="71">
        <v>38059944</v>
      </c>
      <c r="E20" s="22">
        <v>39967607</v>
      </c>
      <c r="F20" s="22">
        <f t="shared" si="1"/>
        <v>145809635</v>
      </c>
    </row>
    <row r="21" spans="1:10" ht="15" customHeight="1" x14ac:dyDescent="0.25">
      <c r="A21" s="20" t="s">
        <v>4</v>
      </c>
      <c r="B21" s="67">
        <v>1460177</v>
      </c>
      <c r="C21" s="103">
        <v>1397687</v>
      </c>
      <c r="D21" s="71">
        <v>1367851</v>
      </c>
      <c r="E21" s="22">
        <v>1220065</v>
      </c>
      <c r="F21" s="22">
        <f t="shared" si="1"/>
        <v>5445780</v>
      </c>
    </row>
    <row r="22" spans="1:10" ht="15" customHeight="1" thickBot="1" x14ac:dyDescent="0.3">
      <c r="A22" s="23" t="s">
        <v>5</v>
      </c>
      <c r="B22" s="68">
        <v>285530</v>
      </c>
      <c r="C22" s="105">
        <v>260471</v>
      </c>
      <c r="D22" s="72">
        <v>297832</v>
      </c>
      <c r="E22" s="26">
        <v>360060</v>
      </c>
      <c r="F22" s="22">
        <f t="shared" si="1"/>
        <v>1203893</v>
      </c>
    </row>
    <row r="23" spans="1:10" s="1" customFormat="1" ht="20.100000000000001" customHeight="1" thickBot="1" x14ac:dyDescent="0.3">
      <c r="A23" s="27" t="s">
        <v>8</v>
      </c>
      <c r="B23" s="62">
        <v>35895329</v>
      </c>
      <c r="C23" s="64">
        <v>35438879</v>
      </c>
      <c r="D23" s="63">
        <v>39793876</v>
      </c>
      <c r="E23" s="29">
        <v>41623543</v>
      </c>
      <c r="F23" s="29">
        <f>SUM(F18:F22)</f>
        <v>152751627</v>
      </c>
      <c r="J23" s="12"/>
    </row>
    <row r="24" spans="1:10" ht="24.95" customHeight="1" x14ac:dyDescent="0.25">
      <c r="A24" s="30" t="s">
        <v>9</v>
      </c>
      <c r="B24" s="67" t="s">
        <v>19</v>
      </c>
      <c r="C24" s="108" t="s">
        <v>19</v>
      </c>
      <c r="D24" s="71" t="s">
        <v>19</v>
      </c>
      <c r="E24" s="22" t="s">
        <v>19</v>
      </c>
      <c r="F24" s="22"/>
    </row>
    <row r="25" spans="1:10" ht="15" customHeight="1" x14ac:dyDescent="0.25">
      <c r="A25" s="20" t="s">
        <v>2</v>
      </c>
      <c r="B25" s="67">
        <v>0</v>
      </c>
      <c r="C25" s="103">
        <v>0</v>
      </c>
      <c r="D25" s="71">
        <v>0</v>
      </c>
      <c r="E25" s="22">
        <v>0</v>
      </c>
      <c r="F25" s="22">
        <f t="shared" ref="F25:F28" si="2">SUM(B25:E25)</f>
        <v>0</v>
      </c>
    </row>
    <row r="26" spans="1:10" ht="15" customHeight="1" x14ac:dyDescent="0.25">
      <c r="A26" s="20" t="s">
        <v>3</v>
      </c>
      <c r="B26" s="67">
        <v>126439</v>
      </c>
      <c r="C26" s="103">
        <v>131083</v>
      </c>
      <c r="D26" s="71">
        <v>123892</v>
      </c>
      <c r="E26" s="22">
        <v>113855</v>
      </c>
      <c r="F26" s="22">
        <f t="shared" si="2"/>
        <v>495269</v>
      </c>
    </row>
    <row r="27" spans="1:10" ht="15" customHeight="1" x14ac:dyDescent="0.25">
      <c r="A27" s="20" t="s">
        <v>4</v>
      </c>
      <c r="B27" s="67">
        <v>372284</v>
      </c>
      <c r="C27" s="103">
        <v>407759</v>
      </c>
      <c r="D27" s="71">
        <v>445036</v>
      </c>
      <c r="E27" s="22">
        <v>515483</v>
      </c>
      <c r="F27" s="22">
        <f t="shared" si="2"/>
        <v>1740562</v>
      </c>
    </row>
    <row r="28" spans="1:10" ht="15" customHeight="1" thickBot="1" x14ac:dyDescent="0.3">
      <c r="A28" s="23" t="s">
        <v>5</v>
      </c>
      <c r="B28" s="68">
        <v>0</v>
      </c>
      <c r="C28" s="105">
        <v>3</v>
      </c>
      <c r="D28" s="72">
        <v>1</v>
      </c>
      <c r="E28" s="26">
        <v>0</v>
      </c>
      <c r="F28" s="22">
        <f t="shared" si="2"/>
        <v>4</v>
      </c>
    </row>
    <row r="29" spans="1:10" s="1" customFormat="1" ht="20.100000000000001" customHeight="1" thickBot="1" x14ac:dyDescent="0.3">
      <c r="A29" s="27" t="s">
        <v>10</v>
      </c>
      <c r="B29" s="62">
        <v>498723</v>
      </c>
      <c r="C29" s="64">
        <v>538845</v>
      </c>
      <c r="D29" s="63">
        <v>568929</v>
      </c>
      <c r="E29" s="29">
        <v>629338</v>
      </c>
      <c r="F29" s="29">
        <f>SUM(F24:F28)</f>
        <v>2235835</v>
      </c>
    </row>
    <row r="30" spans="1:10" ht="24.95" customHeight="1" x14ac:dyDescent="0.25">
      <c r="A30" s="30" t="s">
        <v>11</v>
      </c>
      <c r="B30" s="67" t="s">
        <v>19</v>
      </c>
      <c r="C30" s="107" t="s">
        <v>19</v>
      </c>
      <c r="D30" s="71" t="s">
        <v>19</v>
      </c>
      <c r="E30" s="22" t="s">
        <v>19</v>
      </c>
      <c r="F30" s="22"/>
    </row>
    <row r="31" spans="1:10" ht="15" customHeight="1" x14ac:dyDescent="0.25">
      <c r="A31" s="20" t="s">
        <v>2</v>
      </c>
      <c r="B31" s="67">
        <v>0</v>
      </c>
      <c r="C31" s="103">
        <v>0</v>
      </c>
      <c r="D31" s="71">
        <v>0</v>
      </c>
      <c r="E31" s="22">
        <v>0</v>
      </c>
      <c r="F31" s="22">
        <f t="shared" ref="F31:F34" si="3">SUM(B31:E31)</f>
        <v>0</v>
      </c>
    </row>
    <row r="32" spans="1:10" ht="15" customHeight="1" x14ac:dyDescent="0.25">
      <c r="A32" s="20" t="s">
        <v>3</v>
      </c>
      <c r="B32" s="67">
        <v>0</v>
      </c>
      <c r="C32" s="103">
        <v>0</v>
      </c>
      <c r="D32" s="71">
        <v>0</v>
      </c>
      <c r="E32" s="22">
        <v>0</v>
      </c>
      <c r="F32" s="22">
        <f t="shared" si="3"/>
        <v>0</v>
      </c>
    </row>
    <row r="33" spans="1:6" ht="15" customHeight="1" x14ac:dyDescent="0.25">
      <c r="A33" s="20" t="s">
        <v>4</v>
      </c>
      <c r="B33" s="67">
        <v>0</v>
      </c>
      <c r="C33" s="103">
        <v>0</v>
      </c>
      <c r="D33" s="71">
        <v>0</v>
      </c>
      <c r="E33" s="22">
        <v>0</v>
      </c>
      <c r="F33" s="22">
        <f t="shared" si="3"/>
        <v>0</v>
      </c>
    </row>
    <row r="34" spans="1:6" ht="15" customHeight="1" thickBot="1" x14ac:dyDescent="0.3">
      <c r="A34" s="23" t="s">
        <v>5</v>
      </c>
      <c r="B34" s="68">
        <v>579444</v>
      </c>
      <c r="C34" s="105">
        <v>466844</v>
      </c>
      <c r="D34" s="72">
        <v>582425</v>
      </c>
      <c r="E34" s="26">
        <v>502115</v>
      </c>
      <c r="F34" s="22">
        <f t="shared" si="3"/>
        <v>2130828</v>
      </c>
    </row>
    <row r="35" spans="1:6" s="1" customFormat="1" ht="20.100000000000001" customHeight="1" thickBot="1" x14ac:dyDescent="0.3">
      <c r="A35" s="27" t="s">
        <v>12</v>
      </c>
      <c r="B35" s="62">
        <v>579444</v>
      </c>
      <c r="C35" s="64">
        <v>466844</v>
      </c>
      <c r="D35" s="63">
        <v>582425</v>
      </c>
      <c r="E35" s="29">
        <v>502115</v>
      </c>
      <c r="F35" s="29">
        <f>SUM(F30:F34)</f>
        <v>2130828</v>
      </c>
    </row>
    <row r="36" spans="1:6" ht="4.5" customHeight="1" thickBot="1" x14ac:dyDescent="0.3">
      <c r="A36" s="31"/>
      <c r="B36" s="69"/>
      <c r="C36" s="74"/>
      <c r="D36" s="73"/>
      <c r="E36" s="33"/>
      <c r="F36" s="33"/>
    </row>
    <row r="37" spans="1:6" s="1" customFormat="1" ht="20.100000000000001" customHeight="1" thickBot="1" x14ac:dyDescent="0.3">
      <c r="A37" s="34" t="s">
        <v>0</v>
      </c>
      <c r="B37" s="62">
        <v>67457714</v>
      </c>
      <c r="C37" s="64">
        <v>65663272</v>
      </c>
      <c r="D37" s="63">
        <v>72536608</v>
      </c>
      <c r="E37" s="29">
        <v>74798431</v>
      </c>
      <c r="F37" s="29">
        <f>F17+F23+F29+F35</f>
        <v>280456025</v>
      </c>
    </row>
    <row r="38" spans="1:6" s="1" customFormat="1" ht="15" customHeight="1" thickBot="1" x14ac:dyDescent="0.3">
      <c r="A38" s="35"/>
      <c r="B38" s="36"/>
      <c r="C38" s="65"/>
      <c r="D38" s="38"/>
      <c r="E38" s="38"/>
      <c r="F38" s="37"/>
    </row>
    <row r="39" spans="1:6" s="1" customFormat="1" ht="20.100000000000001" customHeight="1" thickBot="1" x14ac:dyDescent="0.3">
      <c r="A39" s="34" t="s">
        <v>32</v>
      </c>
      <c r="B39" s="34">
        <v>6</v>
      </c>
      <c r="C39" s="29">
        <v>6</v>
      </c>
      <c r="D39" s="29">
        <v>6</v>
      </c>
      <c r="E39" s="29">
        <v>6</v>
      </c>
      <c r="F39" s="29"/>
    </row>
    <row r="40" spans="1:6" s="1" customFormat="1" ht="15.75" customHeight="1" x14ac:dyDescent="0.25">
      <c r="A40" s="3" t="s">
        <v>13</v>
      </c>
      <c r="B40" s="10"/>
      <c r="C40" s="2"/>
      <c r="D40" s="2"/>
      <c r="E40" s="2"/>
      <c r="F40" s="2"/>
    </row>
    <row r="41" spans="1:6" x14ac:dyDescent="0.25">
      <c r="A41" s="4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41"/>
  <sheetViews>
    <sheetView workbookViewId="0">
      <pane xSplit="1" topLeftCell="B1" activePane="topRight" state="frozen"/>
      <selection activeCell="I38" sqref="I38"/>
      <selection pane="topRight" activeCell="I38" sqref="I38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</cols>
  <sheetData>
    <row r="6" spans="1:6" ht="15.75" x14ac:dyDescent="0.25">
      <c r="A6" s="7" t="s">
        <v>34</v>
      </c>
    </row>
    <row r="7" spans="1:6" ht="15.75" thickBot="1" x14ac:dyDescent="0.3">
      <c r="A7" s="58"/>
    </row>
    <row r="8" spans="1:6" ht="15" customHeight="1" x14ac:dyDescent="0.25">
      <c r="A8" s="81"/>
      <c r="B8" s="92"/>
      <c r="C8" s="80"/>
      <c r="D8" s="81"/>
      <c r="E8" s="81"/>
      <c r="F8" s="13" t="s">
        <v>21</v>
      </c>
    </row>
    <row r="9" spans="1:6" x14ac:dyDescent="0.25">
      <c r="A9" s="93"/>
      <c r="B9" s="94" t="s">
        <v>24</v>
      </c>
      <c r="C9" s="83" t="s">
        <v>25</v>
      </c>
      <c r="D9" s="84" t="s">
        <v>29</v>
      </c>
      <c r="E9" s="84" t="s">
        <v>30</v>
      </c>
      <c r="F9" s="14" t="s">
        <v>22</v>
      </c>
    </row>
    <row r="10" spans="1:6" x14ac:dyDescent="0.25">
      <c r="A10" s="93"/>
      <c r="B10" s="95" t="s">
        <v>26</v>
      </c>
      <c r="C10" s="86" t="s">
        <v>27</v>
      </c>
      <c r="D10" s="87" t="s">
        <v>28</v>
      </c>
      <c r="E10" s="87" t="s">
        <v>31</v>
      </c>
      <c r="F10" s="14" t="s">
        <v>23</v>
      </c>
    </row>
    <row r="11" spans="1:6" s="5" customFormat="1" ht="16.5" customHeight="1" thickBot="1" x14ac:dyDescent="0.25">
      <c r="A11" s="96"/>
      <c r="B11" s="89"/>
      <c r="C11" s="89"/>
      <c r="D11" s="78"/>
      <c r="E11" s="88"/>
      <c r="F11" s="15" t="s">
        <v>33</v>
      </c>
    </row>
    <row r="12" spans="1:6" s="1" customFormat="1" ht="24.95" customHeight="1" x14ac:dyDescent="0.25">
      <c r="A12" s="40" t="s">
        <v>1</v>
      </c>
      <c r="B12" s="108" t="s">
        <v>19</v>
      </c>
      <c r="C12" s="108" t="s">
        <v>19</v>
      </c>
      <c r="D12" s="70" t="s">
        <v>19</v>
      </c>
      <c r="E12" s="18" t="s">
        <v>19</v>
      </c>
      <c r="F12" s="18"/>
    </row>
    <row r="13" spans="1:6" ht="15" customHeight="1" x14ac:dyDescent="0.25">
      <c r="A13" s="41" t="s">
        <v>2</v>
      </c>
      <c r="B13" s="103">
        <v>37467</v>
      </c>
      <c r="C13" s="103">
        <v>39775</v>
      </c>
      <c r="D13" s="71">
        <v>38733</v>
      </c>
      <c r="E13" s="22">
        <v>49713</v>
      </c>
      <c r="F13" s="22">
        <f>SUM(B13:E13)</f>
        <v>165688</v>
      </c>
    </row>
    <row r="14" spans="1:6" ht="15" customHeight="1" x14ac:dyDescent="0.25">
      <c r="A14" s="41" t="s">
        <v>3</v>
      </c>
      <c r="B14" s="103">
        <v>22127687</v>
      </c>
      <c r="C14" s="103">
        <v>21289709</v>
      </c>
      <c r="D14" s="71">
        <v>20634988</v>
      </c>
      <c r="E14" s="22">
        <v>20061228</v>
      </c>
      <c r="F14" s="22">
        <f t="shared" ref="F14:F16" si="0">SUM(B14:E14)</f>
        <v>84113612</v>
      </c>
    </row>
    <row r="15" spans="1:6" ht="15" customHeight="1" x14ac:dyDescent="0.25">
      <c r="A15" s="41" t="s">
        <v>4</v>
      </c>
      <c r="B15" s="103">
        <v>205605094</v>
      </c>
      <c r="C15" s="103">
        <v>201145534</v>
      </c>
      <c r="D15" s="71">
        <v>204547764</v>
      </c>
      <c r="E15" s="22">
        <v>208764076</v>
      </c>
      <c r="F15" s="22">
        <f t="shared" si="0"/>
        <v>820062468</v>
      </c>
    </row>
    <row r="16" spans="1:6" ht="15" customHeight="1" thickBot="1" x14ac:dyDescent="0.3">
      <c r="A16" s="42" t="s">
        <v>5</v>
      </c>
      <c r="B16" s="105">
        <v>578937</v>
      </c>
      <c r="C16" s="105">
        <v>522286</v>
      </c>
      <c r="D16" s="110">
        <v>808729</v>
      </c>
      <c r="E16" s="26">
        <v>695687</v>
      </c>
      <c r="F16" s="22">
        <f t="shared" si="0"/>
        <v>2605639</v>
      </c>
    </row>
    <row r="17" spans="1:6" s="1" customFormat="1" ht="20.100000000000001" customHeight="1" thickBot="1" x14ac:dyDescent="0.3">
      <c r="A17" s="43" t="s">
        <v>6</v>
      </c>
      <c r="B17" s="64">
        <v>228349185</v>
      </c>
      <c r="C17" s="64">
        <v>222997304</v>
      </c>
      <c r="D17" s="63">
        <v>226030214</v>
      </c>
      <c r="E17" s="29">
        <v>229570704</v>
      </c>
      <c r="F17" s="29">
        <f>SUM(F12:F16)</f>
        <v>906947407</v>
      </c>
    </row>
    <row r="18" spans="1:6" s="1" customFormat="1" ht="24.95" customHeight="1" x14ac:dyDescent="0.25">
      <c r="A18" s="45" t="s">
        <v>7</v>
      </c>
      <c r="B18" s="108" t="s">
        <v>19</v>
      </c>
      <c r="C18" s="108" t="s">
        <v>19</v>
      </c>
      <c r="D18" s="70" t="s">
        <v>19</v>
      </c>
      <c r="E18" s="18" t="s">
        <v>19</v>
      </c>
      <c r="F18" s="18"/>
    </row>
    <row r="19" spans="1:6" ht="15" customHeight="1" x14ac:dyDescent="0.25">
      <c r="A19" s="41" t="s">
        <v>2</v>
      </c>
      <c r="B19" s="103">
        <v>40620</v>
      </c>
      <c r="C19" s="103">
        <v>42055</v>
      </c>
      <c r="D19" s="71">
        <v>45617</v>
      </c>
      <c r="E19" s="22">
        <v>52730</v>
      </c>
      <c r="F19" s="22">
        <f t="shared" ref="F19:F22" si="1">SUM(B19:E19)</f>
        <v>181022</v>
      </c>
    </row>
    <row r="20" spans="1:6" ht="15" customHeight="1" x14ac:dyDescent="0.25">
      <c r="A20" s="41" t="s">
        <v>3</v>
      </c>
      <c r="B20" s="103">
        <v>29154113</v>
      </c>
      <c r="C20" s="103">
        <v>25378843</v>
      </c>
      <c r="D20" s="71">
        <v>24722074</v>
      </c>
      <c r="E20" s="22">
        <v>25388685</v>
      </c>
      <c r="F20" s="22">
        <f t="shared" si="1"/>
        <v>104643715</v>
      </c>
    </row>
    <row r="21" spans="1:6" ht="15" customHeight="1" x14ac:dyDescent="0.25">
      <c r="A21" s="41" t="s">
        <v>4</v>
      </c>
      <c r="B21" s="103">
        <v>197455706</v>
      </c>
      <c r="C21" s="103">
        <v>185870412</v>
      </c>
      <c r="D21" s="71">
        <v>188675747</v>
      </c>
      <c r="E21" s="22">
        <v>189914450</v>
      </c>
      <c r="F21" s="22">
        <f t="shared" si="1"/>
        <v>761916315</v>
      </c>
    </row>
    <row r="22" spans="1:6" ht="15" customHeight="1" thickBot="1" x14ac:dyDescent="0.3">
      <c r="A22" s="42" t="s">
        <v>5</v>
      </c>
      <c r="B22" s="104">
        <v>3252608</v>
      </c>
      <c r="C22" s="104">
        <v>3141821</v>
      </c>
      <c r="D22" s="72">
        <v>3279171</v>
      </c>
      <c r="E22" s="25">
        <v>3097039</v>
      </c>
      <c r="F22" s="25">
        <f t="shared" si="1"/>
        <v>12770639</v>
      </c>
    </row>
    <row r="23" spans="1:6" s="1" customFormat="1" ht="20.100000000000001" customHeight="1" thickBot="1" x14ac:dyDescent="0.3">
      <c r="A23" s="43" t="s">
        <v>8</v>
      </c>
      <c r="B23" s="64">
        <v>229903047</v>
      </c>
      <c r="C23" s="64">
        <v>214433131</v>
      </c>
      <c r="D23" s="63">
        <v>216722609</v>
      </c>
      <c r="E23" s="29">
        <v>218452904</v>
      </c>
      <c r="F23" s="29">
        <f>SUM(F18:F22)</f>
        <v>879511691</v>
      </c>
    </row>
    <row r="24" spans="1:6" s="1" customFormat="1" ht="24.95" customHeight="1" x14ac:dyDescent="0.25">
      <c r="A24" s="45" t="s">
        <v>9</v>
      </c>
      <c r="B24" s="108" t="s">
        <v>19</v>
      </c>
      <c r="C24" s="108" t="s">
        <v>19</v>
      </c>
      <c r="D24" s="70" t="s">
        <v>19</v>
      </c>
      <c r="E24" s="18" t="s">
        <v>19</v>
      </c>
      <c r="F24" s="18"/>
    </row>
    <row r="25" spans="1:6" ht="15" customHeight="1" x14ac:dyDescent="0.25">
      <c r="A25" s="41" t="s">
        <v>2</v>
      </c>
      <c r="B25" s="103">
        <v>0</v>
      </c>
      <c r="C25" s="103">
        <v>0</v>
      </c>
      <c r="D25" s="71">
        <v>0</v>
      </c>
      <c r="E25" s="22">
        <v>0</v>
      </c>
      <c r="F25" s="22">
        <f t="shared" ref="F25:F28" si="2">SUM(B25:E25)</f>
        <v>0</v>
      </c>
    </row>
    <row r="26" spans="1:6" ht="15" customHeight="1" x14ac:dyDescent="0.25">
      <c r="A26" s="41" t="s">
        <v>3</v>
      </c>
      <c r="B26" s="103">
        <v>0</v>
      </c>
      <c r="C26" s="103">
        <v>0</v>
      </c>
      <c r="D26" s="71">
        <v>0</v>
      </c>
      <c r="E26" s="22">
        <v>0</v>
      </c>
      <c r="F26" s="22">
        <f t="shared" si="2"/>
        <v>0</v>
      </c>
    </row>
    <row r="27" spans="1:6" ht="15" customHeight="1" x14ac:dyDescent="0.25">
      <c r="A27" s="41" t="s">
        <v>4</v>
      </c>
      <c r="B27" s="103">
        <v>1048127</v>
      </c>
      <c r="C27" s="103">
        <v>987793</v>
      </c>
      <c r="D27" s="71">
        <v>914701</v>
      </c>
      <c r="E27" s="22">
        <v>987233</v>
      </c>
      <c r="F27" s="22">
        <f t="shared" si="2"/>
        <v>3937854</v>
      </c>
    </row>
    <row r="28" spans="1:6" ht="15" customHeight="1" thickBot="1" x14ac:dyDescent="0.3">
      <c r="A28" s="42" t="s">
        <v>5</v>
      </c>
      <c r="B28" s="104">
        <v>5837984</v>
      </c>
      <c r="C28" s="104">
        <v>5653084</v>
      </c>
      <c r="D28" s="72">
        <v>5442692</v>
      </c>
      <c r="E28" s="25">
        <v>5469590</v>
      </c>
      <c r="F28" s="25">
        <f t="shared" si="2"/>
        <v>22403350</v>
      </c>
    </row>
    <row r="29" spans="1:6" s="1" customFormat="1" ht="20.100000000000001" customHeight="1" thickBot="1" x14ac:dyDescent="0.3">
      <c r="A29" s="43" t="s">
        <v>10</v>
      </c>
      <c r="B29" s="64">
        <v>6886111</v>
      </c>
      <c r="C29" s="64">
        <v>6640877</v>
      </c>
      <c r="D29" s="63">
        <v>6357393</v>
      </c>
      <c r="E29" s="29">
        <v>6456823</v>
      </c>
      <c r="F29" s="29">
        <f>SUM(F24:F28)</f>
        <v>26341204</v>
      </c>
    </row>
    <row r="30" spans="1:6" s="1" customFormat="1" ht="24.95" customHeight="1" x14ac:dyDescent="0.25">
      <c r="A30" s="45" t="s">
        <v>11</v>
      </c>
      <c r="B30" s="108" t="s">
        <v>19</v>
      </c>
      <c r="C30" s="108" t="s">
        <v>19</v>
      </c>
      <c r="D30" s="70" t="s">
        <v>19</v>
      </c>
      <c r="E30" s="18" t="s">
        <v>19</v>
      </c>
      <c r="F30" s="19"/>
    </row>
    <row r="31" spans="1:6" ht="15" customHeight="1" x14ac:dyDescent="0.25">
      <c r="A31" s="41" t="s">
        <v>2</v>
      </c>
      <c r="B31" s="103">
        <v>0</v>
      </c>
      <c r="C31" s="103">
        <v>0</v>
      </c>
      <c r="D31" s="71">
        <v>0</v>
      </c>
      <c r="E31" s="22">
        <v>0</v>
      </c>
      <c r="F31" s="22">
        <f t="shared" ref="F31:F34" si="3">SUM(B31:E31)</f>
        <v>0</v>
      </c>
    </row>
    <row r="32" spans="1:6" ht="15" customHeight="1" x14ac:dyDescent="0.25">
      <c r="A32" s="41" t="s">
        <v>3</v>
      </c>
      <c r="B32" s="103">
        <v>0</v>
      </c>
      <c r="C32" s="103">
        <v>0</v>
      </c>
      <c r="D32" s="71">
        <v>0</v>
      </c>
      <c r="E32" s="22">
        <v>0</v>
      </c>
      <c r="F32" s="22">
        <f t="shared" si="3"/>
        <v>0</v>
      </c>
    </row>
    <row r="33" spans="1:6" ht="15" customHeight="1" x14ac:dyDescent="0.25">
      <c r="A33" s="41" t="s">
        <v>4</v>
      </c>
      <c r="B33" s="103">
        <v>0</v>
      </c>
      <c r="C33" s="103">
        <v>0</v>
      </c>
      <c r="D33" s="71">
        <v>0</v>
      </c>
      <c r="E33" s="22">
        <v>0</v>
      </c>
      <c r="F33" s="22">
        <f t="shared" si="3"/>
        <v>0</v>
      </c>
    </row>
    <row r="34" spans="1:6" ht="15" customHeight="1" thickBot="1" x14ac:dyDescent="0.3">
      <c r="A34" s="42" t="s">
        <v>5</v>
      </c>
      <c r="B34" s="104">
        <v>0</v>
      </c>
      <c r="C34" s="104">
        <v>0</v>
      </c>
      <c r="D34" s="72">
        <v>0</v>
      </c>
      <c r="E34" s="25">
        <v>0</v>
      </c>
      <c r="F34" s="22">
        <f t="shared" si="3"/>
        <v>0</v>
      </c>
    </row>
    <row r="35" spans="1:6" s="1" customFormat="1" ht="20.100000000000001" customHeight="1" thickBot="1" x14ac:dyDescent="0.3">
      <c r="A35" s="43" t="s">
        <v>12</v>
      </c>
      <c r="B35" s="64">
        <v>0</v>
      </c>
      <c r="C35" s="64">
        <v>0</v>
      </c>
      <c r="D35" s="63">
        <v>0</v>
      </c>
      <c r="E35" s="29">
        <v>0</v>
      </c>
      <c r="F35" s="29">
        <f>SUM(F30:F34)</f>
        <v>0</v>
      </c>
    </row>
    <row r="36" spans="1:6" ht="5.25" customHeight="1" thickBot="1" x14ac:dyDescent="0.3">
      <c r="A36" s="39"/>
      <c r="B36" s="74"/>
      <c r="C36" s="74"/>
      <c r="D36" s="111"/>
      <c r="E36" s="47"/>
      <c r="F36" s="47"/>
    </row>
    <row r="37" spans="1:6" s="1" customFormat="1" ht="20.100000000000001" customHeight="1" thickBot="1" x14ac:dyDescent="0.3">
      <c r="A37" s="48" t="s">
        <v>0</v>
      </c>
      <c r="B37" s="64">
        <v>465138343</v>
      </c>
      <c r="C37" s="64">
        <v>444071312</v>
      </c>
      <c r="D37" s="63">
        <v>449110216</v>
      </c>
      <c r="E37" s="29">
        <v>454480431</v>
      </c>
      <c r="F37" s="29">
        <f>F17+F23+F29+F35</f>
        <v>1812800302</v>
      </c>
    </row>
    <row r="38" spans="1:6" s="1" customFormat="1" ht="20.100000000000001" customHeight="1" thickBot="1" x14ac:dyDescent="0.25">
      <c r="A38" s="35"/>
      <c r="B38" s="109"/>
      <c r="C38" s="109"/>
      <c r="D38" s="37"/>
      <c r="E38" s="37"/>
      <c r="F38" s="37"/>
    </row>
    <row r="39" spans="1:6" s="1" customFormat="1" ht="20.100000000000001" customHeight="1" thickBot="1" x14ac:dyDescent="0.25">
      <c r="A39" s="34" t="s">
        <v>32</v>
      </c>
      <c r="B39" s="44">
        <v>5</v>
      </c>
      <c r="C39" s="44">
        <v>5</v>
      </c>
      <c r="D39" s="29">
        <v>5</v>
      </c>
      <c r="E39" s="29">
        <v>5</v>
      </c>
      <c r="F39" s="29"/>
    </row>
    <row r="40" spans="1:6" ht="13.7" customHeight="1" x14ac:dyDescent="0.25">
      <c r="A40" s="6" t="s">
        <v>15</v>
      </c>
    </row>
    <row r="41" spans="1:6" x14ac:dyDescent="0.25">
      <c r="A41" s="4" t="s">
        <v>16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42"/>
  <sheetViews>
    <sheetView workbookViewId="0">
      <pane xSplit="1" topLeftCell="B1" activePane="topRight" state="frozen"/>
      <selection activeCell="I38" sqref="I38"/>
      <selection pane="topRight" activeCell="I38" sqref="I38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</cols>
  <sheetData>
    <row r="6" spans="1:6" ht="15.75" x14ac:dyDescent="0.25">
      <c r="A6" s="7" t="s">
        <v>36</v>
      </c>
    </row>
    <row r="7" spans="1:6" ht="15.75" thickBot="1" x14ac:dyDescent="0.3"/>
    <row r="8" spans="1:6" ht="15" customHeight="1" x14ac:dyDescent="0.25">
      <c r="A8" s="81"/>
      <c r="B8" s="92"/>
      <c r="C8" s="80"/>
      <c r="D8" s="81"/>
      <c r="E8" s="81"/>
      <c r="F8" s="13" t="s">
        <v>21</v>
      </c>
    </row>
    <row r="9" spans="1:6" x14ac:dyDescent="0.25">
      <c r="A9" s="93"/>
      <c r="B9" s="94" t="s">
        <v>24</v>
      </c>
      <c r="C9" s="83" t="s">
        <v>25</v>
      </c>
      <c r="D9" s="84" t="s">
        <v>29</v>
      </c>
      <c r="E9" s="84" t="s">
        <v>30</v>
      </c>
      <c r="F9" s="14" t="s">
        <v>22</v>
      </c>
    </row>
    <row r="10" spans="1:6" x14ac:dyDescent="0.25">
      <c r="A10" s="93"/>
      <c r="B10" s="95" t="s">
        <v>26</v>
      </c>
      <c r="C10" s="86" t="s">
        <v>27</v>
      </c>
      <c r="D10" s="87" t="s">
        <v>28</v>
      </c>
      <c r="E10" s="87" t="s">
        <v>31</v>
      </c>
      <c r="F10" s="14" t="s">
        <v>23</v>
      </c>
    </row>
    <row r="11" spans="1:6" s="5" customFormat="1" ht="15.75" customHeight="1" thickBot="1" x14ac:dyDescent="0.25">
      <c r="A11" s="96"/>
      <c r="B11" s="89"/>
      <c r="C11" s="89"/>
      <c r="D11" s="88"/>
      <c r="E11" s="88"/>
      <c r="F11" s="15" t="s">
        <v>33</v>
      </c>
    </row>
    <row r="12" spans="1:6" s="1" customFormat="1" ht="24.95" customHeight="1" x14ac:dyDescent="0.2">
      <c r="A12" s="45" t="s">
        <v>1</v>
      </c>
      <c r="B12" s="17" t="s">
        <v>19</v>
      </c>
      <c r="C12" s="18" t="s">
        <v>19</v>
      </c>
      <c r="D12" s="18" t="s">
        <v>19</v>
      </c>
      <c r="E12" s="18" t="s">
        <v>19</v>
      </c>
      <c r="F12" s="18"/>
    </row>
    <row r="13" spans="1:6" ht="15" customHeight="1" x14ac:dyDescent="0.25">
      <c r="A13" s="41" t="s">
        <v>2</v>
      </c>
      <c r="B13" s="21">
        <v>42044</v>
      </c>
      <c r="C13" s="22">
        <v>45242</v>
      </c>
      <c r="D13" s="22">
        <v>35171</v>
      </c>
      <c r="E13" s="22">
        <v>12892</v>
      </c>
      <c r="F13" s="22">
        <f>SUM(B13:E13)</f>
        <v>135349</v>
      </c>
    </row>
    <row r="14" spans="1:6" ht="15" customHeight="1" x14ac:dyDescent="0.25">
      <c r="A14" s="41" t="s">
        <v>3</v>
      </c>
      <c r="B14" s="21">
        <v>8732737</v>
      </c>
      <c r="C14" s="22">
        <v>8150006</v>
      </c>
      <c r="D14" s="22">
        <v>8185525</v>
      </c>
      <c r="E14" s="22">
        <v>8974622</v>
      </c>
      <c r="F14" s="22">
        <f t="shared" ref="F14:F22" si="0">SUM(B14:E14)</f>
        <v>34042890</v>
      </c>
    </row>
    <row r="15" spans="1:6" ht="15" customHeight="1" x14ac:dyDescent="0.25">
      <c r="A15" s="41" t="s">
        <v>4</v>
      </c>
      <c r="B15" s="21">
        <v>8113046</v>
      </c>
      <c r="C15" s="22">
        <v>9785805</v>
      </c>
      <c r="D15" s="22">
        <v>9766615</v>
      </c>
      <c r="E15" s="22">
        <v>11741787</v>
      </c>
      <c r="F15" s="22">
        <f t="shared" si="0"/>
        <v>39407253</v>
      </c>
    </row>
    <row r="16" spans="1:6" ht="15" customHeight="1" thickBot="1" x14ac:dyDescent="0.3">
      <c r="A16" s="49" t="s">
        <v>5</v>
      </c>
      <c r="B16" s="24">
        <v>1559269</v>
      </c>
      <c r="C16" s="25">
        <v>1655288</v>
      </c>
      <c r="D16" s="25">
        <v>1506467</v>
      </c>
      <c r="E16" s="26">
        <v>1675867</v>
      </c>
      <c r="F16" s="22">
        <f t="shared" si="0"/>
        <v>6396891</v>
      </c>
    </row>
    <row r="17" spans="1:6" s="1" customFormat="1" ht="20.100000000000001" customHeight="1" thickBot="1" x14ac:dyDescent="0.3">
      <c r="A17" s="43" t="s">
        <v>6</v>
      </c>
      <c r="B17" s="28">
        <v>18447096</v>
      </c>
      <c r="C17" s="29">
        <v>19636341</v>
      </c>
      <c r="D17" s="29">
        <v>19493778</v>
      </c>
      <c r="E17" s="29">
        <v>22405168</v>
      </c>
      <c r="F17" s="29">
        <f>SUM(F12:F16)</f>
        <v>79982383</v>
      </c>
    </row>
    <row r="18" spans="1:6" s="1" customFormat="1" ht="24.95" customHeight="1" x14ac:dyDescent="0.2">
      <c r="A18" s="45" t="s">
        <v>7</v>
      </c>
      <c r="B18" s="21" t="s">
        <v>19</v>
      </c>
      <c r="C18" s="22" t="s">
        <v>19</v>
      </c>
      <c r="D18" s="22" t="s">
        <v>19</v>
      </c>
      <c r="E18" s="22" t="s">
        <v>19</v>
      </c>
      <c r="F18" s="22"/>
    </row>
    <row r="19" spans="1:6" ht="15" customHeight="1" x14ac:dyDescent="0.25">
      <c r="A19" s="41" t="s">
        <v>2</v>
      </c>
      <c r="B19" s="21">
        <v>8234</v>
      </c>
      <c r="C19" s="22">
        <v>9774</v>
      </c>
      <c r="D19" s="22">
        <v>7861</v>
      </c>
      <c r="E19" s="22">
        <v>576</v>
      </c>
      <c r="F19" s="22">
        <f t="shared" si="0"/>
        <v>26445</v>
      </c>
    </row>
    <row r="20" spans="1:6" ht="15" customHeight="1" x14ac:dyDescent="0.25">
      <c r="A20" s="41" t="s">
        <v>3</v>
      </c>
      <c r="B20" s="21">
        <v>11620838</v>
      </c>
      <c r="C20" s="22">
        <v>11266436</v>
      </c>
      <c r="D20" s="22">
        <v>11308152</v>
      </c>
      <c r="E20" s="22">
        <v>10400931</v>
      </c>
      <c r="F20" s="22">
        <f t="shared" si="0"/>
        <v>44596357</v>
      </c>
    </row>
    <row r="21" spans="1:6" ht="15" customHeight="1" x14ac:dyDescent="0.25">
      <c r="A21" s="41" t="s">
        <v>4</v>
      </c>
      <c r="B21" s="21">
        <v>8213849</v>
      </c>
      <c r="C21" s="22">
        <v>8321848</v>
      </c>
      <c r="D21" s="22">
        <v>8827825</v>
      </c>
      <c r="E21" s="22">
        <v>8690547</v>
      </c>
      <c r="F21" s="22">
        <f t="shared" si="0"/>
        <v>34054069</v>
      </c>
    </row>
    <row r="22" spans="1:6" ht="15" customHeight="1" thickBot="1" x14ac:dyDescent="0.3">
      <c r="A22" s="49" t="s">
        <v>5</v>
      </c>
      <c r="B22" s="24">
        <v>378662</v>
      </c>
      <c r="C22" s="25">
        <v>291338</v>
      </c>
      <c r="D22" s="25">
        <v>372411</v>
      </c>
      <c r="E22" s="26">
        <v>371151</v>
      </c>
      <c r="F22" s="22">
        <f t="shared" si="0"/>
        <v>1413562</v>
      </c>
    </row>
    <row r="23" spans="1:6" s="1" customFormat="1" ht="20.100000000000001" customHeight="1" thickBot="1" x14ac:dyDescent="0.3">
      <c r="A23" s="43" t="s">
        <v>8</v>
      </c>
      <c r="B23" s="28">
        <v>20221583</v>
      </c>
      <c r="C23" s="29">
        <v>19889396</v>
      </c>
      <c r="D23" s="29">
        <v>20516249</v>
      </c>
      <c r="E23" s="29">
        <v>19463205</v>
      </c>
      <c r="F23" s="29">
        <f>SUM(F18:F22)</f>
        <v>80090433</v>
      </c>
    </row>
    <row r="24" spans="1:6" s="1" customFormat="1" ht="24.95" customHeight="1" x14ac:dyDescent="0.2">
      <c r="A24" s="45" t="s">
        <v>9</v>
      </c>
      <c r="B24" s="21" t="s">
        <v>19</v>
      </c>
      <c r="C24" s="22" t="s">
        <v>19</v>
      </c>
      <c r="D24" s="22" t="s">
        <v>19</v>
      </c>
      <c r="E24" s="22" t="s">
        <v>19</v>
      </c>
      <c r="F24" s="22"/>
    </row>
    <row r="25" spans="1:6" ht="15" customHeight="1" x14ac:dyDescent="0.25">
      <c r="A25" s="41" t="s">
        <v>2</v>
      </c>
      <c r="B25" s="21">
        <v>0</v>
      </c>
      <c r="C25" s="22">
        <v>0</v>
      </c>
      <c r="D25" s="22">
        <v>0</v>
      </c>
      <c r="E25" s="22">
        <v>0</v>
      </c>
      <c r="F25" s="22">
        <f t="shared" ref="F25:F28" si="1">SUM(B25:E25)</f>
        <v>0</v>
      </c>
    </row>
    <row r="26" spans="1:6" ht="15" customHeight="1" x14ac:dyDescent="0.25">
      <c r="A26" s="41" t="s">
        <v>3</v>
      </c>
      <c r="B26" s="21">
        <v>307</v>
      </c>
      <c r="C26" s="22">
        <v>361</v>
      </c>
      <c r="D26" s="22">
        <v>651</v>
      </c>
      <c r="E26" s="22">
        <v>618</v>
      </c>
      <c r="F26" s="22">
        <f t="shared" si="1"/>
        <v>1937</v>
      </c>
    </row>
    <row r="27" spans="1:6" ht="15" customHeight="1" x14ac:dyDescent="0.25">
      <c r="A27" s="41" t="s">
        <v>4</v>
      </c>
      <c r="B27" s="21">
        <v>29405</v>
      </c>
      <c r="C27" s="22">
        <v>26293</v>
      </c>
      <c r="D27" s="22">
        <v>29623</v>
      </c>
      <c r="E27" s="22">
        <v>27447</v>
      </c>
      <c r="F27" s="22">
        <f t="shared" si="1"/>
        <v>112768</v>
      </c>
    </row>
    <row r="28" spans="1:6" ht="15" customHeight="1" thickBot="1" x14ac:dyDescent="0.3">
      <c r="A28" s="49" t="s">
        <v>5</v>
      </c>
      <c r="B28" s="24">
        <v>1236</v>
      </c>
      <c r="C28" s="25">
        <v>1354</v>
      </c>
      <c r="D28" s="25">
        <v>1187</v>
      </c>
      <c r="E28" s="26">
        <v>1357</v>
      </c>
      <c r="F28" s="22">
        <f t="shared" si="1"/>
        <v>5134</v>
      </c>
    </row>
    <row r="29" spans="1:6" s="1" customFormat="1" ht="20.100000000000001" customHeight="1" thickBot="1" x14ac:dyDescent="0.3">
      <c r="A29" s="43" t="s">
        <v>10</v>
      </c>
      <c r="B29" s="28">
        <v>30948</v>
      </c>
      <c r="C29" s="29">
        <v>28008</v>
      </c>
      <c r="D29" s="29">
        <v>31461</v>
      </c>
      <c r="E29" s="29">
        <v>29422</v>
      </c>
      <c r="F29" s="29">
        <f>SUM(F24:F28)</f>
        <v>119839</v>
      </c>
    </row>
    <row r="30" spans="1:6" s="1" customFormat="1" ht="24.95" customHeight="1" x14ac:dyDescent="0.2">
      <c r="A30" s="45" t="s">
        <v>11</v>
      </c>
      <c r="B30" s="21" t="s">
        <v>19</v>
      </c>
      <c r="C30" s="22" t="s">
        <v>19</v>
      </c>
      <c r="D30" s="22" t="s">
        <v>19</v>
      </c>
      <c r="E30" s="22" t="s">
        <v>19</v>
      </c>
      <c r="F30" s="22"/>
    </row>
    <row r="31" spans="1:6" ht="15" customHeight="1" x14ac:dyDescent="0.25">
      <c r="A31" s="41" t="s">
        <v>2</v>
      </c>
      <c r="B31" s="21">
        <v>0</v>
      </c>
      <c r="C31" s="22">
        <v>0</v>
      </c>
      <c r="D31" s="22">
        <v>0</v>
      </c>
      <c r="E31" s="22">
        <v>0</v>
      </c>
      <c r="F31" s="22">
        <f t="shared" ref="F31:F34" si="2">SUM(B31:E31)</f>
        <v>0</v>
      </c>
    </row>
    <row r="32" spans="1:6" ht="15" customHeight="1" x14ac:dyDescent="0.25">
      <c r="A32" s="41" t="s">
        <v>3</v>
      </c>
      <c r="B32" s="21">
        <v>28517</v>
      </c>
      <c r="C32" s="22">
        <v>28416</v>
      </c>
      <c r="D32" s="22">
        <v>19168</v>
      </c>
      <c r="E32" s="22">
        <v>0</v>
      </c>
      <c r="F32" s="22">
        <f t="shared" si="2"/>
        <v>76101</v>
      </c>
    </row>
    <row r="33" spans="1:6" ht="15" customHeight="1" x14ac:dyDescent="0.25">
      <c r="A33" s="41" t="s">
        <v>4</v>
      </c>
      <c r="B33" s="21">
        <v>0</v>
      </c>
      <c r="C33" s="22">
        <v>0</v>
      </c>
      <c r="D33" s="22">
        <v>0</v>
      </c>
      <c r="E33" s="22">
        <v>0</v>
      </c>
      <c r="F33" s="22">
        <f t="shared" si="2"/>
        <v>0</v>
      </c>
    </row>
    <row r="34" spans="1:6" ht="15" customHeight="1" thickBot="1" x14ac:dyDescent="0.3">
      <c r="A34" s="49" t="s">
        <v>5</v>
      </c>
      <c r="B34" s="24">
        <v>525398</v>
      </c>
      <c r="C34" s="25">
        <v>525472</v>
      </c>
      <c r="D34" s="25">
        <v>344298</v>
      </c>
      <c r="E34" s="26">
        <v>1109</v>
      </c>
      <c r="F34" s="22">
        <f t="shared" si="2"/>
        <v>1396277</v>
      </c>
    </row>
    <row r="35" spans="1:6" s="1" customFormat="1" ht="20.100000000000001" customHeight="1" thickBot="1" x14ac:dyDescent="0.3">
      <c r="A35" s="43" t="s">
        <v>12</v>
      </c>
      <c r="B35" s="28">
        <v>553915</v>
      </c>
      <c r="C35" s="29">
        <v>553888</v>
      </c>
      <c r="D35" s="29">
        <v>363466</v>
      </c>
      <c r="E35" s="29">
        <v>1109</v>
      </c>
      <c r="F35" s="29">
        <f>SUM(F30:F34)</f>
        <v>1472378</v>
      </c>
    </row>
    <row r="36" spans="1:6" ht="7.5" customHeight="1" thickBot="1" x14ac:dyDescent="0.3">
      <c r="A36" s="39"/>
      <c r="B36" s="32"/>
      <c r="C36" s="33"/>
      <c r="D36" s="33"/>
      <c r="E36" s="33"/>
      <c r="F36" s="33"/>
    </row>
    <row r="37" spans="1:6" s="1" customFormat="1" ht="20.100000000000001" customHeight="1" thickBot="1" x14ac:dyDescent="0.3">
      <c r="A37" s="48" t="s">
        <v>0</v>
      </c>
      <c r="B37" s="28">
        <v>39253542</v>
      </c>
      <c r="C37" s="29">
        <v>40107633</v>
      </c>
      <c r="D37" s="29">
        <v>40404954</v>
      </c>
      <c r="E37" s="29">
        <v>41898904</v>
      </c>
      <c r="F37" s="29">
        <f>F17+F23+F29+F35</f>
        <v>161665033</v>
      </c>
    </row>
    <row r="38" spans="1:6" s="1" customFormat="1" ht="20.100000000000001" customHeight="1" thickBot="1" x14ac:dyDescent="0.3">
      <c r="A38" s="35"/>
      <c r="B38" s="36"/>
      <c r="C38" s="37"/>
      <c r="D38" s="37"/>
      <c r="E38" s="37"/>
      <c r="F38" s="37"/>
    </row>
    <row r="39" spans="1:6" s="1" customFormat="1" ht="20.100000000000001" customHeight="1" thickBot="1" x14ac:dyDescent="0.3">
      <c r="A39" s="34" t="s">
        <v>32</v>
      </c>
      <c r="B39" s="28">
        <v>46</v>
      </c>
      <c r="C39" s="29">
        <v>44</v>
      </c>
      <c r="D39" s="29">
        <v>46</v>
      </c>
      <c r="E39" s="29">
        <v>43</v>
      </c>
      <c r="F39" s="29"/>
    </row>
    <row r="40" spans="1:6" ht="13.7" customHeight="1" x14ac:dyDescent="0.25">
      <c r="A40" s="6" t="s">
        <v>15</v>
      </c>
    </row>
    <row r="41" spans="1:6" x14ac:dyDescent="0.25">
      <c r="A41" s="4" t="s">
        <v>18</v>
      </c>
    </row>
    <row r="42" spans="1:6" x14ac:dyDescent="0.25">
      <c r="A42" s="4"/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42"/>
  <sheetViews>
    <sheetView workbookViewId="0">
      <pane xSplit="1" topLeftCell="B1" activePane="topRight" state="frozen"/>
      <selection pane="topRight" activeCell="I38" sqref="I38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</cols>
  <sheetData>
    <row r="6" spans="1:6" ht="15.75" x14ac:dyDescent="0.25">
      <c r="A6" s="7" t="s">
        <v>37</v>
      </c>
    </row>
    <row r="7" spans="1:6" ht="15.75" thickBot="1" x14ac:dyDescent="0.3"/>
    <row r="8" spans="1:6" x14ac:dyDescent="0.25">
      <c r="A8" s="80"/>
      <c r="B8" s="79"/>
      <c r="C8" s="80"/>
      <c r="D8" s="75"/>
      <c r="E8" s="81"/>
      <c r="F8" s="13" t="s">
        <v>21</v>
      </c>
    </row>
    <row r="9" spans="1:6" x14ac:dyDescent="0.25">
      <c r="A9" s="90"/>
      <c r="B9" s="82" t="s">
        <v>24</v>
      </c>
      <c r="C9" s="83" t="s">
        <v>25</v>
      </c>
      <c r="D9" s="76" t="s">
        <v>29</v>
      </c>
      <c r="E9" s="84" t="s">
        <v>30</v>
      </c>
      <c r="F9" s="14" t="s">
        <v>22</v>
      </c>
    </row>
    <row r="10" spans="1:6" x14ac:dyDescent="0.25">
      <c r="A10" s="90"/>
      <c r="B10" s="85" t="s">
        <v>26</v>
      </c>
      <c r="C10" s="86" t="s">
        <v>27</v>
      </c>
      <c r="D10" s="77" t="s">
        <v>28</v>
      </c>
      <c r="E10" s="87">
        <v>43709</v>
      </c>
      <c r="F10" s="14" t="s">
        <v>23</v>
      </c>
    </row>
    <row r="11" spans="1:6" s="5" customFormat="1" ht="15" customHeight="1" thickBot="1" x14ac:dyDescent="0.25">
      <c r="A11" s="91"/>
      <c r="B11" s="88"/>
      <c r="C11" s="89"/>
      <c r="D11" s="78"/>
      <c r="E11" s="88"/>
      <c r="F11" s="15" t="s">
        <v>33</v>
      </c>
    </row>
    <row r="12" spans="1:6" s="1" customFormat="1" ht="24.95" customHeight="1" x14ac:dyDescent="0.25">
      <c r="A12" s="50" t="s">
        <v>1</v>
      </c>
      <c r="B12" s="108" t="s">
        <v>19</v>
      </c>
      <c r="C12" s="70" t="s">
        <v>19</v>
      </c>
      <c r="D12" s="70" t="s">
        <v>19</v>
      </c>
      <c r="E12" s="18" t="s">
        <v>19</v>
      </c>
      <c r="F12" s="18"/>
    </row>
    <row r="13" spans="1:6" ht="15" customHeight="1" x14ac:dyDescent="0.25">
      <c r="A13" s="51" t="s">
        <v>2</v>
      </c>
      <c r="B13" s="112">
        <v>168915</v>
      </c>
      <c r="C13" s="71">
        <v>160404</v>
      </c>
      <c r="D13" s="71">
        <v>167509</v>
      </c>
      <c r="E13" s="22">
        <v>175365</v>
      </c>
      <c r="F13" s="22">
        <f>SUM(B13:E13)</f>
        <v>672193</v>
      </c>
    </row>
    <row r="14" spans="1:6" ht="15" customHeight="1" x14ac:dyDescent="0.25">
      <c r="A14" s="51" t="s">
        <v>3</v>
      </c>
      <c r="B14" s="103">
        <v>8951830</v>
      </c>
      <c r="C14" s="71">
        <v>8595132</v>
      </c>
      <c r="D14" s="71">
        <v>9071752</v>
      </c>
      <c r="E14" s="22">
        <v>9538220</v>
      </c>
      <c r="F14" s="22">
        <f t="shared" ref="F14:F16" si="0">SUM(B14:E14)</f>
        <v>36156934</v>
      </c>
    </row>
    <row r="15" spans="1:6" ht="15" customHeight="1" x14ac:dyDescent="0.25">
      <c r="A15" s="51" t="s">
        <v>4</v>
      </c>
      <c r="B15" s="103">
        <v>4363107</v>
      </c>
      <c r="C15" s="71">
        <v>4160123</v>
      </c>
      <c r="D15" s="71">
        <v>4395203</v>
      </c>
      <c r="E15" s="22">
        <v>4445566</v>
      </c>
      <c r="F15" s="22">
        <f t="shared" si="0"/>
        <v>17363999</v>
      </c>
    </row>
    <row r="16" spans="1:6" ht="15" customHeight="1" thickBot="1" x14ac:dyDescent="0.3">
      <c r="A16" s="52" t="s">
        <v>5</v>
      </c>
      <c r="B16" s="105">
        <v>759632</v>
      </c>
      <c r="C16" s="110">
        <v>674460</v>
      </c>
      <c r="D16" s="110">
        <v>705693</v>
      </c>
      <c r="E16" s="26">
        <v>700413</v>
      </c>
      <c r="F16" s="22">
        <f t="shared" si="0"/>
        <v>2840198</v>
      </c>
    </row>
    <row r="17" spans="1:6" s="1" customFormat="1" ht="20.100000000000001" customHeight="1" thickBot="1" x14ac:dyDescent="0.3">
      <c r="A17" s="53" t="s">
        <v>6</v>
      </c>
      <c r="B17" s="64">
        <v>14243484</v>
      </c>
      <c r="C17" s="63">
        <v>13590119</v>
      </c>
      <c r="D17" s="63">
        <v>14340157</v>
      </c>
      <c r="E17" s="29">
        <v>14859564</v>
      </c>
      <c r="F17" s="29">
        <f>SUM(F12:F16)</f>
        <v>57033324</v>
      </c>
    </row>
    <row r="18" spans="1:6" s="1" customFormat="1" ht="24.95" customHeight="1" x14ac:dyDescent="0.25">
      <c r="A18" s="50" t="s">
        <v>7</v>
      </c>
      <c r="B18" s="108" t="s">
        <v>19</v>
      </c>
      <c r="C18" s="70" t="s">
        <v>19</v>
      </c>
      <c r="D18" s="70" t="s">
        <v>19</v>
      </c>
      <c r="E18" s="18" t="s">
        <v>19</v>
      </c>
      <c r="F18" s="22"/>
    </row>
    <row r="19" spans="1:6" ht="15" customHeight="1" x14ac:dyDescent="0.25">
      <c r="A19" s="51" t="s">
        <v>2</v>
      </c>
      <c r="B19" s="103">
        <v>77625</v>
      </c>
      <c r="C19" s="71">
        <v>75391</v>
      </c>
      <c r="D19" s="71">
        <v>77779</v>
      </c>
      <c r="E19" s="22">
        <v>80635</v>
      </c>
      <c r="F19" s="22">
        <f t="shared" ref="F19:F22" si="1">SUM(B19:E19)</f>
        <v>311430</v>
      </c>
    </row>
    <row r="20" spans="1:6" ht="15" customHeight="1" x14ac:dyDescent="0.25">
      <c r="A20" s="51" t="s">
        <v>3</v>
      </c>
      <c r="B20" s="103">
        <v>10920181</v>
      </c>
      <c r="C20" s="71">
        <v>10167544</v>
      </c>
      <c r="D20" s="71">
        <v>10766055</v>
      </c>
      <c r="E20" s="22">
        <v>11353759</v>
      </c>
      <c r="F20" s="22">
        <f t="shared" si="1"/>
        <v>43207539</v>
      </c>
    </row>
    <row r="21" spans="1:6" ht="15" customHeight="1" x14ac:dyDescent="0.25">
      <c r="A21" s="51" t="s">
        <v>4</v>
      </c>
      <c r="B21" s="103">
        <v>3092526</v>
      </c>
      <c r="C21" s="71">
        <v>2961067</v>
      </c>
      <c r="D21" s="71">
        <v>3046407</v>
      </c>
      <c r="E21" s="22">
        <v>3036981</v>
      </c>
      <c r="F21" s="22">
        <f t="shared" si="1"/>
        <v>12136981</v>
      </c>
    </row>
    <row r="22" spans="1:6" ht="15" customHeight="1" thickBot="1" x14ac:dyDescent="0.3">
      <c r="A22" s="52" t="s">
        <v>5</v>
      </c>
      <c r="B22" s="105">
        <v>626633</v>
      </c>
      <c r="C22" s="110">
        <v>528894</v>
      </c>
      <c r="D22" s="110">
        <v>560328</v>
      </c>
      <c r="E22" s="26">
        <v>565540</v>
      </c>
      <c r="F22" s="22">
        <f t="shared" si="1"/>
        <v>2281395</v>
      </c>
    </row>
    <row r="23" spans="1:6" s="1" customFormat="1" ht="20.100000000000001" customHeight="1" thickBot="1" x14ac:dyDescent="0.3">
      <c r="A23" s="53" t="s">
        <v>8</v>
      </c>
      <c r="B23" s="64">
        <v>14716965</v>
      </c>
      <c r="C23" s="63">
        <v>13732896</v>
      </c>
      <c r="D23" s="63">
        <v>14450569</v>
      </c>
      <c r="E23" s="29">
        <v>15036915</v>
      </c>
      <c r="F23" s="29">
        <f>SUM(F18:F22)</f>
        <v>57937345</v>
      </c>
    </row>
    <row r="24" spans="1:6" s="1" customFormat="1" ht="24.95" customHeight="1" x14ac:dyDescent="0.25">
      <c r="A24" s="50" t="s">
        <v>9</v>
      </c>
      <c r="B24" s="108" t="s">
        <v>19</v>
      </c>
      <c r="C24" s="70" t="s">
        <v>19</v>
      </c>
      <c r="D24" s="70" t="s">
        <v>19</v>
      </c>
      <c r="E24" s="18" t="s">
        <v>19</v>
      </c>
      <c r="F24" s="22"/>
    </row>
    <row r="25" spans="1:6" ht="15" customHeight="1" x14ac:dyDescent="0.25">
      <c r="A25" s="51" t="s">
        <v>2</v>
      </c>
      <c r="B25" s="103">
        <v>4046</v>
      </c>
      <c r="C25" s="71">
        <v>2985</v>
      </c>
      <c r="D25" s="71">
        <v>3245</v>
      </c>
      <c r="E25" s="22">
        <v>3692</v>
      </c>
      <c r="F25" s="22">
        <f t="shared" ref="F25:F28" si="2">SUM(B25:E25)</f>
        <v>13968</v>
      </c>
    </row>
    <row r="26" spans="1:6" ht="15" customHeight="1" x14ac:dyDescent="0.25">
      <c r="A26" s="51" t="s">
        <v>3</v>
      </c>
      <c r="B26" s="103">
        <v>30275</v>
      </c>
      <c r="C26" s="71">
        <v>21745</v>
      </c>
      <c r="D26" s="71">
        <v>23104</v>
      </c>
      <c r="E26" s="22">
        <v>23444</v>
      </c>
      <c r="F26" s="22">
        <f t="shared" si="2"/>
        <v>98568</v>
      </c>
    </row>
    <row r="27" spans="1:6" ht="15" customHeight="1" x14ac:dyDescent="0.25">
      <c r="A27" s="51" t="s">
        <v>4</v>
      </c>
      <c r="B27" s="103">
        <v>57432</v>
      </c>
      <c r="C27" s="71">
        <v>57945</v>
      </c>
      <c r="D27" s="71">
        <v>58930</v>
      </c>
      <c r="E27" s="22">
        <v>58135</v>
      </c>
      <c r="F27" s="22">
        <f t="shared" si="2"/>
        <v>232442</v>
      </c>
    </row>
    <row r="28" spans="1:6" ht="15" customHeight="1" thickBot="1" x14ac:dyDescent="0.3">
      <c r="A28" s="52" t="s">
        <v>5</v>
      </c>
      <c r="B28" s="105">
        <v>1360</v>
      </c>
      <c r="C28" s="110">
        <v>1258</v>
      </c>
      <c r="D28" s="110">
        <v>1274</v>
      </c>
      <c r="E28" s="26">
        <v>1342</v>
      </c>
      <c r="F28" s="22">
        <f t="shared" si="2"/>
        <v>5234</v>
      </c>
    </row>
    <row r="29" spans="1:6" s="1" customFormat="1" ht="20.100000000000001" customHeight="1" thickBot="1" x14ac:dyDescent="0.3">
      <c r="A29" s="53" t="s">
        <v>10</v>
      </c>
      <c r="B29" s="64">
        <v>93113</v>
      </c>
      <c r="C29" s="63">
        <v>83933</v>
      </c>
      <c r="D29" s="63">
        <v>86553</v>
      </c>
      <c r="E29" s="29">
        <v>86613</v>
      </c>
      <c r="F29" s="29">
        <f>SUM(F24:F28)</f>
        <v>350212</v>
      </c>
    </row>
    <row r="30" spans="1:6" s="1" customFormat="1" ht="24.95" customHeight="1" x14ac:dyDescent="0.25">
      <c r="A30" s="54" t="s">
        <v>11</v>
      </c>
      <c r="B30" s="108" t="s">
        <v>19</v>
      </c>
      <c r="C30" s="70" t="s">
        <v>19</v>
      </c>
      <c r="D30" s="70" t="s">
        <v>19</v>
      </c>
      <c r="E30" s="18" t="s">
        <v>19</v>
      </c>
      <c r="F30" s="22"/>
    </row>
    <row r="31" spans="1:6" ht="15" customHeight="1" x14ac:dyDescent="0.25">
      <c r="A31" s="51" t="s">
        <v>2</v>
      </c>
      <c r="B31" s="103">
        <v>12796</v>
      </c>
      <c r="C31" s="71">
        <v>8605</v>
      </c>
      <c r="D31" s="71">
        <v>7873</v>
      </c>
      <c r="E31" s="22">
        <v>8931</v>
      </c>
      <c r="F31" s="22">
        <f t="shared" ref="F31:F34" si="3">SUM(B31:E31)</f>
        <v>38205</v>
      </c>
    </row>
    <row r="32" spans="1:6" ht="15" customHeight="1" x14ac:dyDescent="0.25">
      <c r="A32" s="51" t="s">
        <v>3</v>
      </c>
      <c r="B32" s="103">
        <v>78257</v>
      </c>
      <c r="C32" s="71">
        <v>82461</v>
      </c>
      <c r="D32" s="71">
        <v>85988</v>
      </c>
      <c r="E32" s="22">
        <v>74324</v>
      </c>
      <c r="F32" s="22">
        <f t="shared" si="3"/>
        <v>321030</v>
      </c>
    </row>
    <row r="33" spans="1:6" ht="15" customHeight="1" x14ac:dyDescent="0.25">
      <c r="A33" s="51" t="s">
        <v>4</v>
      </c>
      <c r="B33" s="103">
        <v>28037</v>
      </c>
      <c r="C33" s="71">
        <v>24634</v>
      </c>
      <c r="D33" s="71">
        <v>27337</v>
      </c>
      <c r="E33" s="22">
        <v>32113</v>
      </c>
      <c r="F33" s="22">
        <f t="shared" si="3"/>
        <v>112121</v>
      </c>
    </row>
    <row r="34" spans="1:6" ht="15" customHeight="1" thickBot="1" x14ac:dyDescent="0.3">
      <c r="A34" s="52" t="s">
        <v>5</v>
      </c>
      <c r="B34" s="104">
        <v>33903</v>
      </c>
      <c r="C34" s="72">
        <v>40190</v>
      </c>
      <c r="D34" s="72">
        <v>47207</v>
      </c>
      <c r="E34" s="25">
        <v>73230</v>
      </c>
      <c r="F34" s="22">
        <f t="shared" si="3"/>
        <v>194530</v>
      </c>
    </row>
    <row r="35" spans="1:6" s="1" customFormat="1" ht="20.100000000000001" customHeight="1" thickBot="1" x14ac:dyDescent="0.3">
      <c r="A35" s="53" t="s">
        <v>12</v>
      </c>
      <c r="B35" s="64">
        <v>152993</v>
      </c>
      <c r="C35" s="63">
        <v>155890</v>
      </c>
      <c r="D35" s="63">
        <v>168405</v>
      </c>
      <c r="E35" s="29">
        <v>188598</v>
      </c>
      <c r="F35" s="29">
        <f>SUM(F30:F34)</f>
        <v>665886</v>
      </c>
    </row>
    <row r="36" spans="1:6" ht="7.5" customHeight="1" thickBot="1" x14ac:dyDescent="0.3">
      <c r="A36" s="55"/>
      <c r="B36" s="74"/>
      <c r="C36" s="61"/>
      <c r="D36" s="111"/>
      <c r="E36" s="47"/>
      <c r="F36" s="33"/>
    </row>
    <row r="37" spans="1:6" s="1" customFormat="1" ht="20.100000000000001" customHeight="1" thickBot="1" x14ac:dyDescent="0.3">
      <c r="A37" s="48" t="s">
        <v>0</v>
      </c>
      <c r="B37" s="64">
        <v>29206555</v>
      </c>
      <c r="C37" s="114">
        <v>27562838</v>
      </c>
      <c r="D37" s="29">
        <v>29045684</v>
      </c>
      <c r="E37" s="29">
        <v>30171690</v>
      </c>
      <c r="F37" s="29">
        <f>F17+F23+F29+F35</f>
        <v>115986767</v>
      </c>
    </row>
    <row r="38" spans="1:6" s="1" customFormat="1" ht="20.100000000000001" customHeight="1" thickBot="1" x14ac:dyDescent="0.3">
      <c r="A38" s="113"/>
      <c r="B38" s="38"/>
      <c r="C38" s="115"/>
      <c r="D38" s="115"/>
      <c r="E38" s="65"/>
      <c r="F38" s="37"/>
    </row>
    <row r="39" spans="1:6" s="1" customFormat="1" ht="20.100000000000001" customHeight="1" thickBot="1" x14ac:dyDescent="0.3">
      <c r="A39" s="48" t="s">
        <v>32</v>
      </c>
      <c r="B39" s="28">
        <v>754</v>
      </c>
      <c r="C39" s="63">
        <v>749</v>
      </c>
      <c r="D39" s="63">
        <v>743</v>
      </c>
      <c r="E39" s="29">
        <v>738</v>
      </c>
      <c r="F39" s="29"/>
    </row>
    <row r="40" spans="1:6" ht="13.7" customHeight="1" x14ac:dyDescent="0.25">
      <c r="A40" s="6" t="s">
        <v>15</v>
      </c>
    </row>
    <row r="41" spans="1:6" x14ac:dyDescent="0.25">
      <c r="A41" s="4" t="s">
        <v>17</v>
      </c>
    </row>
    <row r="42" spans="1:6" x14ac:dyDescent="0.25">
      <c r="A42" s="4" t="s">
        <v>20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39"/>
  <sheetViews>
    <sheetView workbookViewId="0">
      <pane xSplit="1" topLeftCell="B1" activePane="topRight" state="frozen"/>
      <selection pane="topRight" activeCell="H27" sqref="H27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</cols>
  <sheetData>
    <row r="6" spans="1:6" ht="15.75" x14ac:dyDescent="0.25">
      <c r="A6" s="7" t="s">
        <v>38</v>
      </c>
    </row>
    <row r="7" spans="1:6" ht="15.75" thickBot="1" x14ac:dyDescent="0.3"/>
    <row r="8" spans="1:6" x14ac:dyDescent="0.25">
      <c r="A8" s="80"/>
      <c r="B8" s="92"/>
      <c r="C8" s="80"/>
      <c r="D8" s="81"/>
      <c r="E8" s="81"/>
      <c r="F8" s="13" t="s">
        <v>21</v>
      </c>
    </row>
    <row r="9" spans="1:6" x14ac:dyDescent="0.25">
      <c r="A9" s="90"/>
      <c r="B9" s="94" t="s">
        <v>24</v>
      </c>
      <c r="C9" s="83" t="s">
        <v>25</v>
      </c>
      <c r="D9" s="84" t="s">
        <v>29</v>
      </c>
      <c r="E9" s="84" t="s">
        <v>30</v>
      </c>
      <c r="F9" s="14" t="s">
        <v>22</v>
      </c>
    </row>
    <row r="10" spans="1:6" x14ac:dyDescent="0.25">
      <c r="A10" s="90"/>
      <c r="B10" s="95" t="s">
        <v>26</v>
      </c>
      <c r="C10" s="86" t="s">
        <v>27</v>
      </c>
      <c r="D10" s="87" t="s">
        <v>28</v>
      </c>
      <c r="E10" s="87" t="s">
        <v>31</v>
      </c>
      <c r="F10" s="14" t="s">
        <v>23</v>
      </c>
    </row>
    <row r="11" spans="1:6" s="5" customFormat="1" ht="15" customHeight="1" thickBot="1" x14ac:dyDescent="0.25">
      <c r="A11" s="100"/>
      <c r="B11" s="89"/>
      <c r="C11" s="89"/>
      <c r="D11" s="88"/>
      <c r="E11" s="88"/>
      <c r="F11" s="15" t="s">
        <v>33</v>
      </c>
    </row>
    <row r="12" spans="1:6" s="8" customFormat="1" ht="24.95" customHeight="1" x14ac:dyDescent="0.25">
      <c r="A12" s="56" t="s">
        <v>1</v>
      </c>
      <c r="B12" s="102" t="s">
        <v>19</v>
      </c>
      <c r="C12" s="70" t="s">
        <v>19</v>
      </c>
      <c r="D12" s="18" t="s">
        <v>19</v>
      </c>
      <c r="E12" s="18" t="s">
        <v>19</v>
      </c>
      <c r="F12" s="18"/>
    </row>
    <row r="13" spans="1:6" ht="15" customHeight="1" x14ac:dyDescent="0.25">
      <c r="A13" s="51" t="s">
        <v>2</v>
      </c>
      <c r="B13" s="103">
        <v>415162</v>
      </c>
      <c r="C13" s="71">
        <v>395205</v>
      </c>
      <c r="D13" s="22">
        <v>381771</v>
      </c>
      <c r="E13" s="22">
        <v>387992</v>
      </c>
      <c r="F13" s="22">
        <f>SUM(B13:E13)</f>
        <v>1580130</v>
      </c>
    </row>
    <row r="14" spans="1:6" ht="15" customHeight="1" x14ac:dyDescent="0.25">
      <c r="A14" s="51" t="s">
        <v>3</v>
      </c>
      <c r="B14" s="103">
        <v>67977093</v>
      </c>
      <c r="C14" s="71">
        <v>65017675</v>
      </c>
      <c r="D14" s="22">
        <v>67210486</v>
      </c>
      <c r="E14" s="22">
        <v>68552734</v>
      </c>
      <c r="F14" s="22">
        <f t="shared" ref="F14:F16" si="0">SUM(B14:E14)</f>
        <v>268757988</v>
      </c>
    </row>
    <row r="15" spans="1:6" ht="15" customHeight="1" x14ac:dyDescent="0.25">
      <c r="A15" s="51" t="s">
        <v>4</v>
      </c>
      <c r="B15" s="103">
        <v>219945463</v>
      </c>
      <c r="C15" s="71">
        <v>216878249</v>
      </c>
      <c r="D15" s="22">
        <v>220481917</v>
      </c>
      <c r="E15" s="22">
        <v>226514434</v>
      </c>
      <c r="F15" s="22">
        <f t="shared" si="0"/>
        <v>883820063</v>
      </c>
    </row>
    <row r="16" spans="1:6" ht="15" customHeight="1" thickBot="1" x14ac:dyDescent="0.3">
      <c r="A16" s="52" t="s">
        <v>5</v>
      </c>
      <c r="B16" s="104">
        <v>3186265</v>
      </c>
      <c r="C16" s="72">
        <v>3151339</v>
      </c>
      <c r="D16" s="25">
        <v>3381353</v>
      </c>
      <c r="E16" s="26">
        <v>3423711</v>
      </c>
      <c r="F16" s="22">
        <f t="shared" si="0"/>
        <v>13142668</v>
      </c>
    </row>
    <row r="17" spans="1:6" s="1" customFormat="1" ht="20.100000000000001" customHeight="1" thickBot="1" x14ac:dyDescent="0.3">
      <c r="A17" s="53" t="s">
        <v>6</v>
      </c>
      <c r="B17" s="101">
        <v>291523983</v>
      </c>
      <c r="C17" s="63">
        <v>285442468</v>
      </c>
      <c r="D17" s="29">
        <v>291455527</v>
      </c>
      <c r="E17" s="29">
        <v>298878871</v>
      </c>
      <c r="F17" s="29">
        <f>SUM(F12:F16)</f>
        <v>1167300849</v>
      </c>
    </row>
    <row r="18" spans="1:6" s="8" customFormat="1" ht="24.95" customHeight="1" x14ac:dyDescent="0.25">
      <c r="A18" s="56" t="s">
        <v>7</v>
      </c>
      <c r="B18" s="102" t="s">
        <v>19</v>
      </c>
      <c r="C18" s="71" t="s">
        <v>19</v>
      </c>
      <c r="D18" s="22" t="s">
        <v>19</v>
      </c>
      <c r="E18" s="22" t="s">
        <v>19</v>
      </c>
      <c r="F18" s="22"/>
    </row>
    <row r="19" spans="1:6" ht="15" customHeight="1" x14ac:dyDescent="0.25">
      <c r="A19" s="51" t="s">
        <v>2</v>
      </c>
      <c r="B19" s="103">
        <v>202950</v>
      </c>
      <c r="C19" s="71">
        <v>199008</v>
      </c>
      <c r="D19" s="22">
        <v>199506</v>
      </c>
      <c r="E19" s="22">
        <v>209752</v>
      </c>
      <c r="F19" s="22">
        <f t="shared" ref="F19:F22" si="1">SUM(B19:E19)</f>
        <v>811216</v>
      </c>
    </row>
    <row r="20" spans="1:6" ht="15" customHeight="1" x14ac:dyDescent="0.25">
      <c r="A20" s="51" t="s">
        <v>3</v>
      </c>
      <c r="B20" s="103">
        <v>85768283</v>
      </c>
      <c r="C20" s="71">
        <v>80521756</v>
      </c>
      <c r="D20" s="22">
        <v>84856225</v>
      </c>
      <c r="E20" s="22">
        <v>87110982</v>
      </c>
      <c r="F20" s="22">
        <f t="shared" si="1"/>
        <v>338257246</v>
      </c>
    </row>
    <row r="21" spans="1:6" ht="15" customHeight="1" x14ac:dyDescent="0.25">
      <c r="A21" s="51" t="s">
        <v>4</v>
      </c>
      <c r="B21" s="103">
        <v>210222258</v>
      </c>
      <c r="C21" s="71">
        <v>198551014</v>
      </c>
      <c r="D21" s="22">
        <v>201917830</v>
      </c>
      <c r="E21" s="22">
        <v>202862043</v>
      </c>
      <c r="F21" s="22">
        <f t="shared" si="1"/>
        <v>813553145</v>
      </c>
    </row>
    <row r="22" spans="1:6" ht="15" customHeight="1" thickBot="1" x14ac:dyDescent="0.3">
      <c r="A22" s="52" t="s">
        <v>5</v>
      </c>
      <c r="B22" s="105">
        <v>4543433</v>
      </c>
      <c r="C22" s="72">
        <v>4222524</v>
      </c>
      <c r="D22" s="25">
        <v>4509742</v>
      </c>
      <c r="E22" s="26">
        <v>4393790</v>
      </c>
      <c r="F22" s="22">
        <f t="shared" si="1"/>
        <v>17669489</v>
      </c>
    </row>
    <row r="23" spans="1:6" s="1" customFormat="1" ht="20.100000000000001" customHeight="1" thickBot="1" x14ac:dyDescent="0.3">
      <c r="A23" s="53" t="s">
        <v>8</v>
      </c>
      <c r="B23" s="101">
        <v>300736924</v>
      </c>
      <c r="C23" s="63">
        <v>283494302</v>
      </c>
      <c r="D23" s="29">
        <v>291483303</v>
      </c>
      <c r="E23" s="29">
        <v>294576567</v>
      </c>
      <c r="F23" s="29">
        <f>SUM(F18:F22)</f>
        <v>1170291096</v>
      </c>
    </row>
    <row r="24" spans="1:6" s="8" customFormat="1" ht="24.95" customHeight="1" x14ac:dyDescent="0.25">
      <c r="A24" s="56" t="s">
        <v>9</v>
      </c>
      <c r="B24" s="106" t="s">
        <v>19</v>
      </c>
      <c r="C24" s="71" t="s">
        <v>19</v>
      </c>
      <c r="D24" s="22" t="s">
        <v>19</v>
      </c>
      <c r="E24" s="22" t="s">
        <v>19</v>
      </c>
      <c r="F24" s="22"/>
    </row>
    <row r="25" spans="1:6" ht="15" customHeight="1" x14ac:dyDescent="0.25">
      <c r="A25" s="51" t="s">
        <v>2</v>
      </c>
      <c r="B25" s="103">
        <v>4046</v>
      </c>
      <c r="C25" s="71">
        <v>2985</v>
      </c>
      <c r="D25" s="22">
        <v>3245</v>
      </c>
      <c r="E25" s="22">
        <v>3692</v>
      </c>
      <c r="F25" s="22">
        <f t="shared" ref="F25:F28" si="2">SUM(B25:E25)</f>
        <v>13968</v>
      </c>
    </row>
    <row r="26" spans="1:6" ht="15" customHeight="1" x14ac:dyDescent="0.25">
      <c r="A26" s="51" t="s">
        <v>3</v>
      </c>
      <c r="B26" s="103">
        <v>157021</v>
      </c>
      <c r="C26" s="71">
        <v>153189</v>
      </c>
      <c r="D26" s="22">
        <v>147647</v>
      </c>
      <c r="E26" s="22">
        <v>137917</v>
      </c>
      <c r="F26" s="22">
        <f t="shared" si="2"/>
        <v>595774</v>
      </c>
    </row>
    <row r="27" spans="1:6" ht="15" customHeight="1" x14ac:dyDescent="0.25">
      <c r="A27" s="51" t="s">
        <v>4</v>
      </c>
      <c r="B27" s="103">
        <v>1507248</v>
      </c>
      <c r="C27" s="71">
        <v>1479790</v>
      </c>
      <c r="D27" s="22">
        <v>1448290</v>
      </c>
      <c r="E27" s="22">
        <v>1588298</v>
      </c>
      <c r="F27" s="22">
        <f t="shared" si="2"/>
        <v>6023626</v>
      </c>
    </row>
    <row r="28" spans="1:6" ht="15" customHeight="1" thickBot="1" x14ac:dyDescent="0.3">
      <c r="A28" s="52" t="s">
        <v>5</v>
      </c>
      <c r="B28" s="105">
        <v>5840580</v>
      </c>
      <c r="C28" s="72">
        <v>5655699</v>
      </c>
      <c r="D28" s="25">
        <v>5445154</v>
      </c>
      <c r="E28" s="26">
        <v>5472289</v>
      </c>
      <c r="F28" s="22">
        <f t="shared" si="2"/>
        <v>22413722</v>
      </c>
    </row>
    <row r="29" spans="1:6" s="1" customFormat="1" ht="20.100000000000001" customHeight="1" thickBot="1" x14ac:dyDescent="0.3">
      <c r="A29" s="53" t="s">
        <v>10</v>
      </c>
      <c r="B29" s="101">
        <v>7508895</v>
      </c>
      <c r="C29" s="63">
        <v>7291663</v>
      </c>
      <c r="D29" s="29">
        <v>7044336</v>
      </c>
      <c r="E29" s="29">
        <v>7202196</v>
      </c>
      <c r="F29" s="29">
        <f>SUM(F24:F28)</f>
        <v>29047090</v>
      </c>
    </row>
    <row r="30" spans="1:6" s="8" customFormat="1" ht="24.95" customHeight="1" x14ac:dyDescent="0.25">
      <c r="A30" s="56" t="s">
        <v>11</v>
      </c>
      <c r="B30" s="102" t="s">
        <v>19</v>
      </c>
      <c r="C30" s="71" t="s">
        <v>19</v>
      </c>
      <c r="D30" s="22" t="s">
        <v>19</v>
      </c>
      <c r="E30" s="22" t="s">
        <v>19</v>
      </c>
      <c r="F30" s="22"/>
    </row>
    <row r="31" spans="1:6" ht="15" customHeight="1" x14ac:dyDescent="0.25">
      <c r="A31" s="51" t="s">
        <v>2</v>
      </c>
      <c r="B31" s="103">
        <v>12796</v>
      </c>
      <c r="C31" s="71">
        <v>8605</v>
      </c>
      <c r="D31" s="22">
        <v>7873</v>
      </c>
      <c r="E31" s="22">
        <v>8931</v>
      </c>
      <c r="F31" s="22">
        <f t="shared" ref="F31:F34" si="3">SUM(B31:E31)</f>
        <v>38205</v>
      </c>
    </row>
    <row r="32" spans="1:6" ht="15" customHeight="1" x14ac:dyDescent="0.25">
      <c r="A32" s="51" t="s">
        <v>3</v>
      </c>
      <c r="B32" s="103">
        <v>106774</v>
      </c>
      <c r="C32" s="71">
        <v>110877</v>
      </c>
      <c r="D32" s="22">
        <v>105156</v>
      </c>
      <c r="E32" s="22">
        <v>74324</v>
      </c>
      <c r="F32" s="22">
        <f t="shared" si="3"/>
        <v>397131</v>
      </c>
    </row>
    <row r="33" spans="1:6" ht="15" customHeight="1" x14ac:dyDescent="0.25">
      <c r="A33" s="51" t="s">
        <v>4</v>
      </c>
      <c r="B33" s="103">
        <v>28037</v>
      </c>
      <c r="C33" s="71">
        <v>24634</v>
      </c>
      <c r="D33" s="22">
        <v>27337</v>
      </c>
      <c r="E33" s="22">
        <v>32113</v>
      </c>
      <c r="F33" s="22">
        <f t="shared" si="3"/>
        <v>112121</v>
      </c>
    </row>
    <row r="34" spans="1:6" ht="15" customHeight="1" thickBot="1" x14ac:dyDescent="0.3">
      <c r="A34" s="52" t="s">
        <v>5</v>
      </c>
      <c r="B34" s="104">
        <v>1138745</v>
      </c>
      <c r="C34" s="72">
        <v>1032506</v>
      </c>
      <c r="D34" s="25">
        <v>973930</v>
      </c>
      <c r="E34" s="26">
        <v>576454</v>
      </c>
      <c r="F34" s="22">
        <f t="shared" si="3"/>
        <v>3721635</v>
      </c>
    </row>
    <row r="35" spans="1:6" s="1" customFormat="1" ht="20.100000000000001" customHeight="1" thickBot="1" x14ac:dyDescent="0.3">
      <c r="A35" s="53" t="s">
        <v>12</v>
      </c>
      <c r="B35" s="101">
        <v>1286352</v>
      </c>
      <c r="C35" s="63">
        <v>1176622</v>
      </c>
      <c r="D35" s="29">
        <v>1114296</v>
      </c>
      <c r="E35" s="29">
        <v>691822</v>
      </c>
      <c r="F35" s="29">
        <f>SUM(F30:F34)</f>
        <v>4269092</v>
      </c>
    </row>
    <row r="36" spans="1:6" ht="7.5" customHeight="1" thickBot="1" x14ac:dyDescent="0.3">
      <c r="A36" s="55"/>
      <c r="B36" s="74"/>
      <c r="C36" s="73"/>
      <c r="D36" s="33"/>
      <c r="E36" s="33"/>
      <c r="F36" s="33"/>
    </row>
    <row r="37" spans="1:6" s="1" customFormat="1" ht="20.100000000000001" customHeight="1" thickBot="1" x14ac:dyDescent="0.3">
      <c r="A37" s="48" t="s">
        <v>0</v>
      </c>
      <c r="B37" s="101">
        <v>601056154</v>
      </c>
      <c r="C37" s="63">
        <v>577405055</v>
      </c>
      <c r="D37" s="29">
        <v>591097462</v>
      </c>
      <c r="E37" s="29">
        <v>601349456</v>
      </c>
      <c r="F37" s="29">
        <f>F17+F23+F29+F35</f>
        <v>2370908127</v>
      </c>
    </row>
    <row r="38" spans="1:6" ht="13.7" customHeight="1" thickBot="1" x14ac:dyDescent="0.3">
      <c r="A38" s="11"/>
      <c r="B38" s="46"/>
      <c r="C38" s="11"/>
      <c r="D38" s="11"/>
      <c r="E38" s="11"/>
      <c r="F38" s="11"/>
    </row>
    <row r="39" spans="1:6" ht="15.75" thickBot="1" x14ac:dyDescent="0.3">
      <c r="A39" s="34" t="s">
        <v>32</v>
      </c>
      <c r="B39" s="57">
        <v>811</v>
      </c>
      <c r="C39" s="57">
        <v>804</v>
      </c>
      <c r="D39" s="57">
        <v>800</v>
      </c>
      <c r="E39" s="57">
        <v>792</v>
      </c>
      <c r="F39" s="57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Supermarket Groups</vt:lpstr>
      <vt:lpstr>Bakery Groups</vt:lpstr>
      <vt:lpstr>Independent Bakeries</vt:lpstr>
      <vt:lpstr>Independent Supermarkets</vt:lpstr>
      <vt:lpstr>Total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Schultz</dc:creator>
  <cp:lastModifiedBy>Rosemary Lethole</cp:lastModifiedBy>
  <cp:lastPrinted>2020-01-07T09:30:20Z</cp:lastPrinted>
  <dcterms:created xsi:type="dcterms:W3CDTF">2018-11-08T11:18:29Z</dcterms:created>
  <dcterms:modified xsi:type="dcterms:W3CDTF">2020-01-09T11:05:33Z</dcterms:modified>
</cp:coreProperties>
</file>