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xr:revisionPtr revIDLastSave="0" documentId="8_{67E423FF-BEB0-4BF3-AEAB-201CB244BF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  <sheet name="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5" l="1"/>
  <c r="G13" i="5"/>
  <c r="H12" i="5"/>
  <c r="G12" i="5"/>
  <c r="H11" i="5"/>
  <c r="G11" i="5"/>
  <c r="H10" i="5"/>
  <c r="G10" i="5"/>
  <c r="J21" i="4"/>
  <c r="I21" i="4"/>
  <c r="H21" i="4"/>
  <c r="A21" i="4"/>
  <c r="J20" i="4"/>
  <c r="I20" i="4"/>
  <c r="H20" i="4"/>
  <c r="A20" i="4"/>
  <c r="J19" i="4"/>
  <c r="I19" i="4"/>
  <c r="H19" i="4"/>
  <c r="A19" i="4"/>
  <c r="J18" i="4"/>
  <c r="I18" i="4"/>
  <c r="H18" i="4"/>
  <c r="A18" i="4"/>
  <c r="J17" i="4"/>
  <c r="I17" i="4"/>
  <c r="H17" i="4"/>
  <c r="A17" i="4"/>
  <c r="J16" i="4"/>
  <c r="I16" i="4"/>
  <c r="H16" i="4"/>
  <c r="A16" i="4"/>
  <c r="J15" i="4"/>
  <c r="I15" i="4"/>
  <c r="H15" i="4"/>
  <c r="A15" i="4"/>
  <c r="J14" i="4"/>
  <c r="I13" i="5" s="1"/>
  <c r="I14" i="4"/>
  <c r="H14" i="4"/>
  <c r="A14" i="4"/>
  <c r="J13" i="4"/>
  <c r="I13" i="4"/>
  <c r="H13" i="4"/>
  <c r="A13" i="4"/>
  <c r="J12" i="4"/>
  <c r="I12" i="4"/>
  <c r="H12" i="4"/>
  <c r="A12" i="4"/>
  <c r="J11" i="4"/>
  <c r="I11" i="4"/>
  <c r="H11" i="4"/>
  <c r="A11" i="4"/>
  <c r="J21" i="3"/>
  <c r="H21" i="3"/>
  <c r="F21" i="3"/>
  <c r="C21" i="3"/>
  <c r="I21" i="3" s="1"/>
  <c r="J20" i="3"/>
  <c r="H20" i="3"/>
  <c r="F20" i="3"/>
  <c r="C20" i="3"/>
  <c r="I20" i="3" s="1"/>
  <c r="J19" i="3"/>
  <c r="H19" i="3"/>
  <c r="F19" i="3"/>
  <c r="I19" i="3" s="1"/>
  <c r="C19" i="3"/>
  <c r="J18" i="3"/>
  <c r="I18" i="3"/>
  <c r="H18" i="3"/>
  <c r="F18" i="3"/>
  <c r="C18" i="3"/>
  <c r="J17" i="3"/>
  <c r="H17" i="3"/>
  <c r="F17" i="3"/>
  <c r="C17" i="3"/>
  <c r="I17" i="3" s="1"/>
  <c r="J16" i="3"/>
  <c r="H16" i="3"/>
  <c r="F16" i="3"/>
  <c r="C16" i="3"/>
  <c r="I16" i="3" s="1"/>
  <c r="J15" i="3"/>
  <c r="I15" i="3"/>
  <c r="H15" i="3"/>
  <c r="F15" i="3"/>
  <c r="C15" i="3"/>
  <c r="J14" i="3"/>
  <c r="I12" i="5" s="1"/>
  <c r="H14" i="3"/>
  <c r="F14" i="3"/>
  <c r="C14" i="3"/>
  <c r="I14" i="3" s="1"/>
  <c r="J13" i="3"/>
  <c r="H13" i="3"/>
  <c r="F13" i="3"/>
  <c r="C13" i="3"/>
  <c r="I13" i="3" s="1"/>
  <c r="A13" i="3"/>
  <c r="J12" i="3"/>
  <c r="I12" i="3"/>
  <c r="H12" i="3"/>
  <c r="F12" i="3"/>
  <c r="C12" i="3"/>
  <c r="A12" i="3"/>
  <c r="J11" i="3"/>
  <c r="H11" i="3"/>
  <c r="F11" i="3"/>
  <c r="C11" i="3"/>
  <c r="I11" i="3" s="1"/>
  <c r="A11" i="3"/>
  <c r="J21" i="2"/>
  <c r="I21" i="2"/>
  <c r="H21" i="2"/>
  <c r="A21" i="2"/>
  <c r="J20" i="2"/>
  <c r="I20" i="2"/>
  <c r="H20" i="2"/>
  <c r="A20" i="2"/>
  <c r="J19" i="2"/>
  <c r="I19" i="2"/>
  <c r="H19" i="2"/>
  <c r="A19" i="2"/>
  <c r="J18" i="2"/>
  <c r="I18" i="2"/>
  <c r="H18" i="2"/>
  <c r="A18" i="2"/>
  <c r="J17" i="2"/>
  <c r="I17" i="2"/>
  <c r="H17" i="2"/>
  <c r="A17" i="2"/>
  <c r="J16" i="2"/>
  <c r="I16" i="2"/>
  <c r="H16" i="2"/>
  <c r="A16" i="2"/>
  <c r="J15" i="2"/>
  <c r="I15" i="2"/>
  <c r="H15" i="2"/>
  <c r="A15" i="2"/>
  <c r="J14" i="2"/>
  <c r="I11" i="5" s="1"/>
  <c r="I14" i="2"/>
  <c r="H14" i="2"/>
  <c r="A14" i="2"/>
  <c r="J13" i="2"/>
  <c r="I13" i="2"/>
  <c r="H13" i="2"/>
  <c r="A13" i="2"/>
  <c r="J12" i="2"/>
  <c r="I12" i="2"/>
  <c r="H12" i="2"/>
  <c r="A12" i="2"/>
  <c r="J11" i="2"/>
  <c r="I11" i="2"/>
  <c r="H11" i="2"/>
  <c r="A11" i="2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0" i="5" s="1"/>
  <c r="I14" i="1"/>
  <c r="H14" i="1"/>
  <c r="J13" i="1"/>
  <c r="I13" i="1"/>
  <c r="H13" i="1"/>
  <c r="F13" i="1"/>
  <c r="C13" i="1"/>
  <c r="J12" i="1"/>
  <c r="H12" i="1"/>
  <c r="F12" i="1"/>
  <c r="C12" i="1"/>
  <c r="I12" i="1" s="1"/>
  <c r="J11" i="1"/>
  <c r="H11" i="1"/>
  <c r="F11" i="1"/>
  <c r="C11" i="1"/>
  <c r="I11" i="1" s="1"/>
</calcChain>
</file>

<file path=xl/sharedStrings.xml><?xml version="1.0" encoding="utf-8"?>
<sst xmlns="http://schemas.openxmlformats.org/spreadsheetml/2006/main" count="135" uniqueCount="39">
  <si>
    <t>Intended RSA Maize Exports - Return Week Ending 2024-04-05</t>
  </si>
  <si>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</si>
  <si>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</si>
  <si>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</si>
  <si>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</si>
  <si>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</si>
  <si>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</si>
  <si>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</si>
  <si>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</si>
  <si>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</si>
  <si>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</si>
  <si>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</si>
  <si>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2024-03-22</t>
  </si>
  <si>
    <t>2024-03-29</t>
  </si>
  <si>
    <t>2024-04-05</t>
  </si>
  <si>
    <t>2024-04-12</t>
  </si>
  <si>
    <t>2024-04-19</t>
  </si>
  <si>
    <t>2024-04-26</t>
  </si>
  <si>
    <t>2024-05-03</t>
  </si>
  <si>
    <t>2024-05-10</t>
  </si>
  <si>
    <t>2024-05-17</t>
  </si>
  <si>
    <t>2024-05-24</t>
  </si>
  <si>
    <t>2024-05-31</t>
  </si>
  <si>
    <t>PLEASE NOTE: The "Current Week Intentions Publication" figure (marked in bold and yellow) for the weeks ending 2024-04-05, 2024-03-29 and 2024-03-22  is the actual exports that took place</t>
  </si>
  <si>
    <t>Difference:</t>
  </si>
  <si>
    <t>The difference between the intended exports and actual exports</t>
  </si>
  <si>
    <t>Intended Exports of Imported Maize- Return Week Ending 2024-04-05</t>
  </si>
  <si>
    <t>Intended Maize Imports for RSA - Return Week Ending 2024-04-05</t>
  </si>
  <si>
    <t>PLEASE NOTE: The "Current Week Intentions Publication" figure (marked in bold and yellow) for the weeks ending 2024-04-05, 2024-03-29 and 2024-03-22  is the actual imports that took place</t>
  </si>
  <si>
    <t>The difference between the intended imports and actual imports</t>
  </si>
  <si>
    <t>Intended Maize Imports for Other Countries - Return Week Ending 2024-04-05</t>
  </si>
  <si>
    <t>Intended Maize Imports and Exports - Return Week Ending 2024-04-05</t>
  </si>
  <si>
    <t>White</t>
  </si>
  <si>
    <t>Yellow</t>
  </si>
  <si>
    <t>Total</t>
  </si>
  <si>
    <t>Intended 8 Week Total for RSA Exports</t>
  </si>
  <si>
    <t>Intended 8 Week Total for Exports of Imported Maize</t>
  </si>
  <si>
    <t>Intended 8 Week Total for Imports for RSA</t>
  </si>
  <si>
    <t>Intended 8 Week Total for Imports for 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</si>
</sst>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6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2" xfId="0" applyNumberFormat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0" fillId="0" borderId="13" xfId="0" applyNumberFormat="1" applyBorder="1"/>
    <xf numFmtId="3" fontId="0" fillId="0" borderId="14" xfId="0" applyNumberFormat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3" xfId="0" applyBorder="1"/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" xfId="0" applyNumberForma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>
      <selection activeCell="H8" sqref="H8:J8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5"/>
      <c r="B1" s="1"/>
    </row>
    <row r="6" spans="1:10" x14ac:dyDescent="0.25">
      <c r="A6" t="s">
        <v>0</v>
      </c>
    </row>
    <row r="8" spans="1:10" x14ac:dyDescent="0.25">
      <c r="A8" s="35"/>
      <c r="B8" s="44" t="s">
        <v>1</v>
      </c>
      <c r="C8" s="45"/>
      <c r="D8" s="46"/>
      <c r="E8" s="44" t="s">
        <v>2</v>
      </c>
      <c r="F8" s="45"/>
      <c r="G8" s="46"/>
      <c r="H8" s="44" t="s">
        <v>3</v>
      </c>
      <c r="I8" s="45"/>
      <c r="J8" s="46"/>
    </row>
    <row r="9" spans="1:10" x14ac:dyDescent="0.25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25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25">
      <c r="A11" s="10" t="s">
        <v>12</v>
      </c>
      <c r="B11" s="14">
        <v>18293</v>
      </c>
      <c r="C11" s="17">
        <f>D11-B11</f>
        <v>16194</v>
      </c>
      <c r="D11" s="21">
        <v>34487</v>
      </c>
      <c r="E11" s="14">
        <v>10952</v>
      </c>
      <c r="F11" s="17">
        <f>G11-E11</f>
        <v>2196</v>
      </c>
      <c r="G11" s="21">
        <v>13148</v>
      </c>
      <c r="H11" s="14">
        <f t="shared" ref="H11:H21" si="0">B11+E11</f>
        <v>29245</v>
      </c>
      <c r="I11" s="17">
        <f t="shared" ref="I11:I21" si="1">C11+F11</f>
        <v>18390</v>
      </c>
      <c r="J11" s="25">
        <f t="shared" ref="J11:J21" si="2">D11+G11</f>
        <v>47635</v>
      </c>
    </row>
    <row r="12" spans="1:10" x14ac:dyDescent="0.25">
      <c r="A12" s="12" t="s">
        <v>13</v>
      </c>
      <c r="B12" s="15">
        <v>20582</v>
      </c>
      <c r="C12" s="18">
        <f>D12-B12</f>
        <v>4571</v>
      </c>
      <c r="D12" s="22">
        <v>25153</v>
      </c>
      <c r="E12" s="15">
        <v>12402</v>
      </c>
      <c r="F12" s="18">
        <f>G12-E12</f>
        <v>-3946</v>
      </c>
      <c r="G12" s="22">
        <v>8456</v>
      </c>
      <c r="H12" s="15">
        <f t="shared" si="0"/>
        <v>32984</v>
      </c>
      <c r="I12" s="18">
        <f t="shared" si="1"/>
        <v>625</v>
      </c>
      <c r="J12" s="26">
        <f t="shared" si="2"/>
        <v>33609</v>
      </c>
    </row>
    <row r="13" spans="1:10" x14ac:dyDescent="0.25">
      <c r="A13" s="12" t="s">
        <v>14</v>
      </c>
      <c r="B13" s="15">
        <v>16155</v>
      </c>
      <c r="C13" s="18">
        <f>D13-B13</f>
        <v>11777</v>
      </c>
      <c r="D13" s="22">
        <v>27932</v>
      </c>
      <c r="E13" s="15">
        <v>11813</v>
      </c>
      <c r="F13" s="18">
        <f>G13-E13</f>
        <v>-1231</v>
      </c>
      <c r="G13" s="22">
        <v>10582</v>
      </c>
      <c r="H13" s="15">
        <f t="shared" si="0"/>
        <v>27968</v>
      </c>
      <c r="I13" s="18">
        <f t="shared" si="1"/>
        <v>10546</v>
      </c>
      <c r="J13" s="26">
        <f t="shared" si="2"/>
        <v>38514</v>
      </c>
    </row>
    <row r="14" spans="1:10" x14ac:dyDescent="0.25">
      <c r="A14" s="12" t="s">
        <v>15</v>
      </c>
      <c r="B14" s="15">
        <v>15127</v>
      </c>
      <c r="C14" s="19">
        <v>305</v>
      </c>
      <c r="D14" s="23">
        <v>15432</v>
      </c>
      <c r="E14" s="15">
        <v>8319</v>
      </c>
      <c r="F14" s="19">
        <v>5845</v>
      </c>
      <c r="G14" s="23">
        <v>14164</v>
      </c>
      <c r="H14" s="15">
        <f t="shared" si="0"/>
        <v>23446</v>
      </c>
      <c r="I14" s="19">
        <f t="shared" si="1"/>
        <v>6150</v>
      </c>
      <c r="J14" s="23">
        <f t="shared" si="2"/>
        <v>29596</v>
      </c>
    </row>
    <row r="15" spans="1:10" x14ac:dyDescent="0.25">
      <c r="A15" s="12" t="s">
        <v>16</v>
      </c>
      <c r="B15" s="15">
        <v>14617</v>
      </c>
      <c r="C15" s="19">
        <v>92</v>
      </c>
      <c r="D15" s="23">
        <v>14709</v>
      </c>
      <c r="E15" s="15">
        <v>8319</v>
      </c>
      <c r="F15" s="19">
        <v>1697</v>
      </c>
      <c r="G15" s="23">
        <v>10016</v>
      </c>
      <c r="H15" s="15">
        <f t="shared" si="0"/>
        <v>22936</v>
      </c>
      <c r="I15" s="19">
        <f t="shared" si="1"/>
        <v>1789</v>
      </c>
      <c r="J15" s="23">
        <f t="shared" si="2"/>
        <v>24725</v>
      </c>
    </row>
    <row r="16" spans="1:10" x14ac:dyDescent="0.25">
      <c r="A16" s="12" t="s">
        <v>17</v>
      </c>
      <c r="B16" s="15">
        <v>14867</v>
      </c>
      <c r="C16" s="19">
        <v>-728</v>
      </c>
      <c r="D16" s="23">
        <v>14139</v>
      </c>
      <c r="E16" s="15">
        <v>8319</v>
      </c>
      <c r="F16" s="19">
        <v>1197</v>
      </c>
      <c r="G16" s="23">
        <v>9516</v>
      </c>
      <c r="H16" s="15">
        <f t="shared" si="0"/>
        <v>23186</v>
      </c>
      <c r="I16" s="19">
        <f t="shared" si="1"/>
        <v>469</v>
      </c>
      <c r="J16" s="23">
        <f t="shared" si="2"/>
        <v>23655</v>
      </c>
    </row>
    <row r="17" spans="1:10" x14ac:dyDescent="0.25">
      <c r="A17" s="12" t="s">
        <v>18</v>
      </c>
      <c r="B17" s="15">
        <v>14178</v>
      </c>
      <c r="C17" s="19">
        <v>-208</v>
      </c>
      <c r="D17" s="23">
        <v>13970</v>
      </c>
      <c r="E17" s="15">
        <v>6776</v>
      </c>
      <c r="F17" s="19">
        <v>677</v>
      </c>
      <c r="G17" s="23">
        <v>7453</v>
      </c>
      <c r="H17" s="15">
        <f t="shared" si="0"/>
        <v>20954</v>
      </c>
      <c r="I17" s="19">
        <f t="shared" si="1"/>
        <v>469</v>
      </c>
      <c r="J17" s="23">
        <f t="shared" si="2"/>
        <v>21423</v>
      </c>
    </row>
    <row r="18" spans="1:10" x14ac:dyDescent="0.25">
      <c r="A18" s="12" t="s">
        <v>19</v>
      </c>
      <c r="B18" s="15">
        <v>14178</v>
      </c>
      <c r="C18" s="19">
        <v>-208</v>
      </c>
      <c r="D18" s="23">
        <v>13970</v>
      </c>
      <c r="E18" s="15">
        <v>6776</v>
      </c>
      <c r="F18" s="19">
        <v>677</v>
      </c>
      <c r="G18" s="23">
        <v>7453</v>
      </c>
      <c r="H18" s="15">
        <f t="shared" si="0"/>
        <v>20954</v>
      </c>
      <c r="I18" s="19">
        <f t="shared" si="1"/>
        <v>469</v>
      </c>
      <c r="J18" s="23">
        <f t="shared" si="2"/>
        <v>21423</v>
      </c>
    </row>
    <row r="19" spans="1:10" x14ac:dyDescent="0.25">
      <c r="A19" s="12" t="s">
        <v>20</v>
      </c>
      <c r="B19" s="15">
        <v>11778</v>
      </c>
      <c r="C19" s="19">
        <v>2192</v>
      </c>
      <c r="D19" s="23">
        <v>13970</v>
      </c>
      <c r="E19" s="15">
        <v>6776</v>
      </c>
      <c r="F19" s="19">
        <v>677</v>
      </c>
      <c r="G19" s="23">
        <v>7453</v>
      </c>
      <c r="H19" s="15">
        <f t="shared" si="0"/>
        <v>18554</v>
      </c>
      <c r="I19" s="19">
        <f t="shared" si="1"/>
        <v>2869</v>
      </c>
      <c r="J19" s="23">
        <f t="shared" si="2"/>
        <v>21423</v>
      </c>
    </row>
    <row r="20" spans="1:10" x14ac:dyDescent="0.25">
      <c r="A20" s="12" t="s">
        <v>21</v>
      </c>
      <c r="B20" s="15">
        <v>11778</v>
      </c>
      <c r="C20" s="19">
        <v>-208</v>
      </c>
      <c r="D20" s="23">
        <v>11570</v>
      </c>
      <c r="E20" s="15">
        <v>6776</v>
      </c>
      <c r="F20" s="19">
        <v>677</v>
      </c>
      <c r="G20" s="23">
        <v>7453</v>
      </c>
      <c r="H20" s="15">
        <f t="shared" si="0"/>
        <v>18554</v>
      </c>
      <c r="I20" s="19">
        <f t="shared" si="1"/>
        <v>469</v>
      </c>
      <c r="J20" s="23">
        <f t="shared" si="2"/>
        <v>19023</v>
      </c>
    </row>
    <row r="21" spans="1:10" x14ac:dyDescent="0.25">
      <c r="A21" s="6" t="s">
        <v>22</v>
      </c>
      <c r="B21" s="16">
        <v>0</v>
      </c>
      <c r="C21" s="20">
        <v>0</v>
      </c>
      <c r="D21" s="24">
        <v>11570</v>
      </c>
      <c r="E21" s="16">
        <v>0</v>
      </c>
      <c r="F21" s="20">
        <v>0</v>
      </c>
      <c r="G21" s="24">
        <v>7203</v>
      </c>
      <c r="H21" s="16">
        <f t="shared" si="0"/>
        <v>0</v>
      </c>
      <c r="I21" s="20">
        <f t="shared" si="1"/>
        <v>0</v>
      </c>
      <c r="J21" s="24">
        <f t="shared" si="2"/>
        <v>18773</v>
      </c>
    </row>
    <row r="23" spans="1:10" x14ac:dyDescent="0.25">
      <c r="A23" s="3" t="s">
        <v>23</v>
      </c>
    </row>
    <row r="24" spans="1:10" x14ac:dyDescent="0.25">
      <c r="A24" s="4" t="s">
        <v>24</v>
      </c>
      <c r="B24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H8" sqref="H8:J8"/>
    </sheetView>
  </sheetViews>
  <sheetFormatPr defaultRowHeight="15" x14ac:dyDescent="0.25"/>
  <cols>
    <col min="1" max="1" width="12" customWidth="1"/>
    <col min="2" max="2" width="19.85546875" customWidth="1"/>
    <col min="3" max="3" width="15" customWidth="1"/>
    <col min="4" max="4" width="20" customWidth="1"/>
    <col min="5" max="5" width="19.7109375" customWidth="1"/>
    <col min="6" max="6" width="15" customWidth="1"/>
    <col min="7" max="7" width="20.140625" customWidth="1"/>
    <col min="8" max="8" width="20" customWidth="1"/>
    <col min="9" max="9" width="15" customWidth="1"/>
    <col min="10" max="10" width="20.28515625" customWidth="1"/>
  </cols>
  <sheetData>
    <row r="1" spans="1:10" ht="21" x14ac:dyDescent="0.35">
      <c r="A1" s="5"/>
      <c r="B1" s="1"/>
    </row>
    <row r="6" spans="1:10" x14ac:dyDescent="0.25">
      <c r="A6" t="s">
        <v>26</v>
      </c>
    </row>
    <row r="8" spans="1:10" x14ac:dyDescent="0.25">
      <c r="A8" s="35"/>
      <c r="B8" s="44" t="s">
        <v>1</v>
      </c>
      <c r="C8" s="45"/>
      <c r="D8" s="46"/>
      <c r="E8" s="44" t="s">
        <v>2</v>
      </c>
      <c r="F8" s="45"/>
      <c r="G8" s="46"/>
      <c r="H8" s="44" t="s">
        <v>3</v>
      </c>
      <c r="I8" s="45"/>
      <c r="J8" s="46"/>
    </row>
    <row r="9" spans="1:10" x14ac:dyDescent="0.25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25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25">
      <c r="A11" s="10" t="str">
        <f>RSA_Exports!A11</f>
        <v>2024-03-22</v>
      </c>
      <c r="B11" s="14">
        <v>0</v>
      </c>
      <c r="C11" s="17">
        <v>0</v>
      </c>
      <c r="D11" s="21">
        <v>0</v>
      </c>
      <c r="E11" s="14">
        <v>0</v>
      </c>
      <c r="F11" s="17">
        <v>0</v>
      </c>
      <c r="G11" s="21">
        <v>0</v>
      </c>
      <c r="H11" s="14">
        <f t="shared" ref="H11:H21" si="0">B11+E11</f>
        <v>0</v>
      </c>
      <c r="I11" s="17">
        <f t="shared" ref="I11:I21" si="1">C11+F11</f>
        <v>0</v>
      </c>
      <c r="J11" s="25">
        <f t="shared" ref="J11:J21" si="2">D11+G11</f>
        <v>0</v>
      </c>
    </row>
    <row r="12" spans="1:10" x14ac:dyDescent="0.25">
      <c r="A12" s="12" t="str">
        <f>RSA_Exports!A12</f>
        <v>2024-03-29</v>
      </c>
      <c r="B12" s="15">
        <v>0</v>
      </c>
      <c r="C12" s="18">
        <v>0</v>
      </c>
      <c r="D12" s="22">
        <v>0</v>
      </c>
      <c r="E12" s="15">
        <v>0</v>
      </c>
      <c r="F12" s="18">
        <v>0</v>
      </c>
      <c r="G12" s="22">
        <v>0</v>
      </c>
      <c r="H12" s="15">
        <f t="shared" si="0"/>
        <v>0</v>
      </c>
      <c r="I12" s="18">
        <f t="shared" si="1"/>
        <v>0</v>
      </c>
      <c r="J12" s="26">
        <f t="shared" si="2"/>
        <v>0</v>
      </c>
    </row>
    <row r="13" spans="1:10" x14ac:dyDescent="0.25">
      <c r="A13" s="12" t="str">
        <f>RSA_Exports!A13</f>
        <v>2024-04-05</v>
      </c>
      <c r="B13" s="15">
        <v>0</v>
      </c>
      <c r="C13" s="18">
        <v>0</v>
      </c>
      <c r="D13" s="22">
        <v>0</v>
      </c>
      <c r="E13" s="15">
        <v>0</v>
      </c>
      <c r="F13" s="18">
        <v>0</v>
      </c>
      <c r="G13" s="22">
        <v>0</v>
      </c>
      <c r="H13" s="15">
        <f t="shared" si="0"/>
        <v>0</v>
      </c>
      <c r="I13" s="18">
        <f t="shared" si="1"/>
        <v>0</v>
      </c>
      <c r="J13" s="26">
        <f t="shared" si="2"/>
        <v>0</v>
      </c>
    </row>
    <row r="14" spans="1:10" x14ac:dyDescent="0.25">
      <c r="A14" s="12" t="str">
        <f>RSA_Exports!A14</f>
        <v>2024-04-12</v>
      </c>
      <c r="B14" s="15">
        <v>0</v>
      </c>
      <c r="C14" s="19">
        <v>0</v>
      </c>
      <c r="D14" s="23">
        <v>0</v>
      </c>
      <c r="E14" s="15">
        <v>0</v>
      </c>
      <c r="F14" s="19">
        <v>0</v>
      </c>
      <c r="G14" s="23">
        <v>0</v>
      </c>
      <c r="H14" s="15">
        <f t="shared" si="0"/>
        <v>0</v>
      </c>
      <c r="I14" s="19">
        <f t="shared" si="1"/>
        <v>0</v>
      </c>
      <c r="J14" s="23">
        <f t="shared" si="2"/>
        <v>0</v>
      </c>
    </row>
    <row r="15" spans="1:10" x14ac:dyDescent="0.25">
      <c r="A15" s="12" t="str">
        <f>RSA_Exports!A15</f>
        <v>2024-04-19</v>
      </c>
      <c r="B15" s="15">
        <v>0</v>
      </c>
      <c r="C15" s="19">
        <v>0</v>
      </c>
      <c r="D15" s="23">
        <v>0</v>
      </c>
      <c r="E15" s="15">
        <v>0</v>
      </c>
      <c r="F15" s="19">
        <v>0</v>
      </c>
      <c r="G15" s="23">
        <v>0</v>
      </c>
      <c r="H15" s="15">
        <f t="shared" si="0"/>
        <v>0</v>
      </c>
      <c r="I15" s="19">
        <f t="shared" si="1"/>
        <v>0</v>
      </c>
      <c r="J15" s="23">
        <f t="shared" si="2"/>
        <v>0</v>
      </c>
    </row>
    <row r="16" spans="1:10" x14ac:dyDescent="0.25">
      <c r="A16" s="12" t="str">
        <f>RSA_Exports!A16</f>
        <v>2024-04-26</v>
      </c>
      <c r="B16" s="15">
        <v>0</v>
      </c>
      <c r="C16" s="19">
        <v>0</v>
      </c>
      <c r="D16" s="23">
        <v>0</v>
      </c>
      <c r="E16" s="15">
        <v>0</v>
      </c>
      <c r="F16" s="19">
        <v>0</v>
      </c>
      <c r="G16" s="23">
        <v>0</v>
      </c>
      <c r="H16" s="15">
        <f t="shared" si="0"/>
        <v>0</v>
      </c>
      <c r="I16" s="19">
        <f t="shared" si="1"/>
        <v>0</v>
      </c>
      <c r="J16" s="23">
        <f t="shared" si="2"/>
        <v>0</v>
      </c>
    </row>
    <row r="17" spans="1:10" x14ac:dyDescent="0.25">
      <c r="A17" s="12" t="str">
        <f>RSA_Exports!A17</f>
        <v>2024-05-03</v>
      </c>
      <c r="B17" s="15">
        <v>0</v>
      </c>
      <c r="C17" s="19">
        <v>0</v>
      </c>
      <c r="D17" s="23">
        <v>0</v>
      </c>
      <c r="E17" s="15">
        <v>0</v>
      </c>
      <c r="F17" s="19">
        <v>0</v>
      </c>
      <c r="G17" s="23">
        <v>0</v>
      </c>
      <c r="H17" s="15">
        <f t="shared" si="0"/>
        <v>0</v>
      </c>
      <c r="I17" s="19">
        <f t="shared" si="1"/>
        <v>0</v>
      </c>
      <c r="J17" s="23">
        <f t="shared" si="2"/>
        <v>0</v>
      </c>
    </row>
    <row r="18" spans="1:10" x14ac:dyDescent="0.25">
      <c r="A18" s="12" t="str">
        <f>RSA_Exports!A18</f>
        <v>2024-05-10</v>
      </c>
      <c r="B18" s="15">
        <v>0</v>
      </c>
      <c r="C18" s="19">
        <v>0</v>
      </c>
      <c r="D18" s="23">
        <v>0</v>
      </c>
      <c r="E18" s="15">
        <v>0</v>
      </c>
      <c r="F18" s="19">
        <v>0</v>
      </c>
      <c r="G18" s="23">
        <v>0</v>
      </c>
      <c r="H18" s="15">
        <f t="shared" si="0"/>
        <v>0</v>
      </c>
      <c r="I18" s="19">
        <f t="shared" si="1"/>
        <v>0</v>
      </c>
      <c r="J18" s="23">
        <f t="shared" si="2"/>
        <v>0</v>
      </c>
    </row>
    <row r="19" spans="1:10" x14ac:dyDescent="0.25">
      <c r="A19" s="12" t="str">
        <f>RSA_Exports!A19</f>
        <v>2024-05-17</v>
      </c>
      <c r="B19" s="15">
        <v>0</v>
      </c>
      <c r="C19" s="19">
        <v>0</v>
      </c>
      <c r="D19" s="23">
        <v>0</v>
      </c>
      <c r="E19" s="15">
        <v>0</v>
      </c>
      <c r="F19" s="19">
        <v>0</v>
      </c>
      <c r="G19" s="23">
        <v>0</v>
      </c>
      <c r="H19" s="15">
        <f t="shared" si="0"/>
        <v>0</v>
      </c>
      <c r="I19" s="19">
        <f t="shared" si="1"/>
        <v>0</v>
      </c>
      <c r="J19" s="23">
        <f t="shared" si="2"/>
        <v>0</v>
      </c>
    </row>
    <row r="20" spans="1:10" x14ac:dyDescent="0.25">
      <c r="A20" s="12" t="str">
        <f>RSA_Exports!A20</f>
        <v>2024-05-24</v>
      </c>
      <c r="B20" s="15">
        <v>0</v>
      </c>
      <c r="C20" s="19">
        <v>0</v>
      </c>
      <c r="D20" s="23">
        <v>0</v>
      </c>
      <c r="E20" s="15">
        <v>0</v>
      </c>
      <c r="F20" s="19">
        <v>0</v>
      </c>
      <c r="G20" s="23">
        <v>0</v>
      </c>
      <c r="H20" s="15">
        <f t="shared" si="0"/>
        <v>0</v>
      </c>
      <c r="I20" s="19">
        <f t="shared" si="1"/>
        <v>0</v>
      </c>
      <c r="J20" s="23">
        <f t="shared" si="2"/>
        <v>0</v>
      </c>
    </row>
    <row r="21" spans="1:10" x14ac:dyDescent="0.25">
      <c r="A21" s="6" t="str">
        <f>RSA_Exports!A21</f>
        <v>2024-05-31</v>
      </c>
      <c r="B21" s="16">
        <v>0</v>
      </c>
      <c r="C21" s="20">
        <v>0</v>
      </c>
      <c r="D21" s="24">
        <v>0</v>
      </c>
      <c r="E21" s="16">
        <v>0</v>
      </c>
      <c r="F21" s="20">
        <v>0</v>
      </c>
      <c r="G21" s="24">
        <v>0</v>
      </c>
      <c r="H21" s="16">
        <f t="shared" si="0"/>
        <v>0</v>
      </c>
      <c r="I21" s="20">
        <f t="shared" si="1"/>
        <v>0</v>
      </c>
      <c r="J21" s="24">
        <f t="shared" si="2"/>
        <v>0</v>
      </c>
    </row>
    <row r="23" spans="1:10" x14ac:dyDescent="0.25">
      <c r="A23" s="3" t="s">
        <v>23</v>
      </c>
    </row>
    <row r="24" spans="1:10" x14ac:dyDescent="0.25">
      <c r="A24" s="4" t="s">
        <v>24</v>
      </c>
      <c r="B24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4"/>
  <sheetViews>
    <sheetView workbookViewId="0">
      <selection activeCell="G29" sqref="G29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5"/>
      <c r="B1" s="1"/>
    </row>
    <row r="6" spans="1:10" x14ac:dyDescent="0.25">
      <c r="A6" t="s">
        <v>27</v>
      </c>
    </row>
    <row r="8" spans="1:10" x14ac:dyDescent="0.25">
      <c r="A8" s="35"/>
      <c r="B8" s="44" t="s">
        <v>1</v>
      </c>
      <c r="C8" s="45"/>
      <c r="D8" s="46"/>
      <c r="E8" s="44" t="s">
        <v>2</v>
      </c>
      <c r="F8" s="45"/>
      <c r="G8" s="46"/>
      <c r="H8" s="44" t="s">
        <v>3</v>
      </c>
      <c r="I8" s="45"/>
      <c r="J8" s="46"/>
    </row>
    <row r="9" spans="1:10" x14ac:dyDescent="0.25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25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25">
      <c r="A11" s="10" t="str">
        <f>RSA_Exports!A11</f>
        <v>2024-03-22</v>
      </c>
      <c r="B11" s="14">
        <v>0</v>
      </c>
      <c r="C11" s="17">
        <f t="shared" ref="C11:C21" si="0">D11-B11</f>
        <v>0</v>
      </c>
      <c r="D11" s="21">
        <v>0</v>
      </c>
      <c r="E11" s="14">
        <v>0</v>
      </c>
      <c r="F11" s="17">
        <f t="shared" ref="F11:F21" si="1">G11-E11</f>
        <v>0</v>
      </c>
      <c r="G11" s="21">
        <v>0</v>
      </c>
      <c r="H11" s="14">
        <f t="shared" ref="H11:H21" si="2">B11+E11</f>
        <v>0</v>
      </c>
      <c r="I11" s="17">
        <f t="shared" ref="I11:I21" si="3">C11+F11</f>
        <v>0</v>
      </c>
      <c r="J11" s="25">
        <f t="shared" ref="J11:J21" si="4">D11+G11</f>
        <v>0</v>
      </c>
    </row>
    <row r="12" spans="1:10" x14ac:dyDescent="0.25">
      <c r="A12" s="12" t="str">
        <f>RSA_Exports!A12</f>
        <v>2024-03-29</v>
      </c>
      <c r="B12" s="15">
        <v>0</v>
      </c>
      <c r="C12" s="18">
        <f t="shared" si="0"/>
        <v>0</v>
      </c>
      <c r="D12" s="22">
        <v>0</v>
      </c>
      <c r="E12" s="15">
        <v>0</v>
      </c>
      <c r="F12" s="18">
        <f t="shared" si="1"/>
        <v>0</v>
      </c>
      <c r="G12" s="22">
        <v>0</v>
      </c>
      <c r="H12" s="15">
        <f t="shared" si="2"/>
        <v>0</v>
      </c>
      <c r="I12" s="18">
        <f t="shared" si="3"/>
        <v>0</v>
      </c>
      <c r="J12" s="26">
        <f t="shared" si="4"/>
        <v>0</v>
      </c>
    </row>
    <row r="13" spans="1:10" x14ac:dyDescent="0.25">
      <c r="A13" s="12" t="str">
        <f>RSA_Exports!A13</f>
        <v>2024-04-05</v>
      </c>
      <c r="B13" s="15">
        <v>0</v>
      </c>
      <c r="C13" s="18">
        <f t="shared" si="0"/>
        <v>0</v>
      </c>
      <c r="D13" s="22">
        <v>0</v>
      </c>
      <c r="E13" s="15">
        <v>0</v>
      </c>
      <c r="F13" s="18">
        <f t="shared" si="1"/>
        <v>0</v>
      </c>
      <c r="G13" s="22">
        <v>0</v>
      </c>
      <c r="H13" s="15">
        <f t="shared" si="2"/>
        <v>0</v>
      </c>
      <c r="I13" s="18">
        <f t="shared" si="3"/>
        <v>0</v>
      </c>
      <c r="J13" s="26">
        <f t="shared" si="4"/>
        <v>0</v>
      </c>
    </row>
    <row r="14" spans="1:10" x14ac:dyDescent="0.25">
      <c r="A14" s="12" t="s">
        <v>15</v>
      </c>
      <c r="B14" s="15">
        <v>0</v>
      </c>
      <c r="C14" s="19">
        <f t="shared" si="0"/>
        <v>0</v>
      </c>
      <c r="D14" s="23">
        <v>0</v>
      </c>
      <c r="E14" s="15">
        <v>33000</v>
      </c>
      <c r="F14" s="19">
        <f t="shared" si="1"/>
        <v>0</v>
      </c>
      <c r="G14" s="23">
        <v>33000</v>
      </c>
      <c r="H14" s="15">
        <f t="shared" si="2"/>
        <v>33000</v>
      </c>
      <c r="I14" s="19">
        <f t="shared" si="3"/>
        <v>0</v>
      </c>
      <c r="J14" s="23">
        <f t="shared" si="4"/>
        <v>33000</v>
      </c>
    </row>
    <row r="15" spans="1:10" x14ac:dyDescent="0.25">
      <c r="A15" s="12" t="s">
        <v>16</v>
      </c>
      <c r="B15" s="15">
        <v>0</v>
      </c>
      <c r="C15" s="19">
        <f t="shared" si="0"/>
        <v>0</v>
      </c>
      <c r="D15" s="23">
        <v>0</v>
      </c>
      <c r="E15" s="15">
        <v>0</v>
      </c>
      <c r="F15" s="19">
        <f t="shared" si="1"/>
        <v>0</v>
      </c>
      <c r="G15" s="23">
        <v>0</v>
      </c>
      <c r="H15" s="15">
        <f t="shared" si="2"/>
        <v>0</v>
      </c>
      <c r="I15" s="19">
        <f t="shared" si="3"/>
        <v>0</v>
      </c>
      <c r="J15" s="23">
        <f t="shared" si="4"/>
        <v>0</v>
      </c>
    </row>
    <row r="16" spans="1:10" x14ac:dyDescent="0.25">
      <c r="A16" s="12" t="s">
        <v>17</v>
      </c>
      <c r="B16" s="15">
        <v>0</v>
      </c>
      <c r="C16" s="19">
        <f t="shared" si="0"/>
        <v>0</v>
      </c>
      <c r="D16" s="23">
        <v>0</v>
      </c>
      <c r="E16" s="15">
        <v>0</v>
      </c>
      <c r="F16" s="19">
        <f t="shared" si="1"/>
        <v>0</v>
      </c>
      <c r="G16" s="23">
        <v>0</v>
      </c>
      <c r="H16" s="15">
        <f t="shared" si="2"/>
        <v>0</v>
      </c>
      <c r="I16" s="19">
        <f t="shared" si="3"/>
        <v>0</v>
      </c>
      <c r="J16" s="23">
        <f t="shared" si="4"/>
        <v>0</v>
      </c>
    </row>
    <row r="17" spans="1:10" x14ac:dyDescent="0.25">
      <c r="A17" s="12" t="s">
        <v>18</v>
      </c>
      <c r="B17" s="15">
        <v>0</v>
      </c>
      <c r="C17" s="19">
        <f t="shared" si="0"/>
        <v>0</v>
      </c>
      <c r="D17" s="23">
        <v>0</v>
      </c>
      <c r="E17" s="15">
        <v>39000</v>
      </c>
      <c r="F17" s="19">
        <f t="shared" si="1"/>
        <v>0</v>
      </c>
      <c r="G17" s="23">
        <v>39000</v>
      </c>
      <c r="H17" s="15">
        <f t="shared" si="2"/>
        <v>39000</v>
      </c>
      <c r="I17" s="19">
        <f t="shared" si="3"/>
        <v>0</v>
      </c>
      <c r="J17" s="23">
        <f t="shared" si="4"/>
        <v>39000</v>
      </c>
    </row>
    <row r="18" spans="1:10" x14ac:dyDescent="0.25">
      <c r="A18" s="12" t="s">
        <v>19</v>
      </c>
      <c r="B18" s="15">
        <v>0</v>
      </c>
      <c r="C18" s="19">
        <f t="shared" si="0"/>
        <v>0</v>
      </c>
      <c r="D18" s="23">
        <v>0</v>
      </c>
      <c r="E18" s="15">
        <v>0</v>
      </c>
      <c r="F18" s="19">
        <f t="shared" si="1"/>
        <v>0</v>
      </c>
      <c r="G18" s="23">
        <v>0</v>
      </c>
      <c r="H18" s="15">
        <f t="shared" si="2"/>
        <v>0</v>
      </c>
      <c r="I18" s="19">
        <f t="shared" si="3"/>
        <v>0</v>
      </c>
      <c r="J18" s="23">
        <f t="shared" si="4"/>
        <v>0</v>
      </c>
    </row>
    <row r="19" spans="1:10" x14ac:dyDescent="0.25">
      <c r="A19" s="12" t="s">
        <v>20</v>
      </c>
      <c r="B19" s="15">
        <v>0</v>
      </c>
      <c r="C19" s="19">
        <f t="shared" si="0"/>
        <v>0</v>
      </c>
      <c r="D19" s="23">
        <v>0</v>
      </c>
      <c r="E19" s="15">
        <v>0</v>
      </c>
      <c r="F19" s="19">
        <f t="shared" si="1"/>
        <v>10000</v>
      </c>
      <c r="G19" s="23">
        <v>10000</v>
      </c>
      <c r="H19" s="15">
        <f t="shared" si="2"/>
        <v>0</v>
      </c>
      <c r="I19" s="19">
        <f t="shared" si="3"/>
        <v>10000</v>
      </c>
      <c r="J19" s="23">
        <f t="shared" si="4"/>
        <v>10000</v>
      </c>
    </row>
    <row r="20" spans="1:10" x14ac:dyDescent="0.25">
      <c r="A20" s="12" t="s">
        <v>21</v>
      </c>
      <c r="B20" s="15">
        <v>0</v>
      </c>
      <c r="C20" s="19">
        <f t="shared" si="0"/>
        <v>0</v>
      </c>
      <c r="D20" s="23">
        <v>0</v>
      </c>
      <c r="E20" s="15">
        <v>0</v>
      </c>
      <c r="F20" s="19">
        <f t="shared" si="1"/>
        <v>0</v>
      </c>
      <c r="G20" s="23">
        <v>0</v>
      </c>
      <c r="H20" s="15">
        <f t="shared" si="2"/>
        <v>0</v>
      </c>
      <c r="I20" s="19">
        <f t="shared" si="3"/>
        <v>0</v>
      </c>
      <c r="J20" s="23">
        <f t="shared" si="4"/>
        <v>0</v>
      </c>
    </row>
    <row r="21" spans="1:10" x14ac:dyDescent="0.25">
      <c r="A21" s="6" t="s">
        <v>22</v>
      </c>
      <c r="B21" s="16">
        <v>0</v>
      </c>
      <c r="C21" s="20">
        <f t="shared" si="0"/>
        <v>0</v>
      </c>
      <c r="D21" s="24">
        <v>0</v>
      </c>
      <c r="E21" s="16">
        <v>0</v>
      </c>
      <c r="F21" s="20">
        <f t="shared" si="1"/>
        <v>0</v>
      </c>
      <c r="G21" s="24">
        <v>0</v>
      </c>
      <c r="H21" s="16">
        <f t="shared" si="2"/>
        <v>0</v>
      </c>
      <c r="I21" s="20">
        <f t="shared" si="3"/>
        <v>0</v>
      </c>
      <c r="J21" s="24">
        <f t="shared" si="4"/>
        <v>0</v>
      </c>
    </row>
    <row r="23" spans="1:10" x14ac:dyDescent="0.25">
      <c r="A23" s="3" t="s">
        <v>28</v>
      </c>
    </row>
    <row r="24" spans="1:10" x14ac:dyDescent="0.25">
      <c r="A24" s="4" t="s">
        <v>24</v>
      </c>
      <c r="B24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H8" sqref="H8:J8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5"/>
      <c r="B1" s="1"/>
    </row>
    <row r="6" spans="1:10" x14ac:dyDescent="0.25">
      <c r="A6" t="s">
        <v>30</v>
      </c>
    </row>
    <row r="8" spans="1:10" x14ac:dyDescent="0.25">
      <c r="A8" s="35"/>
      <c r="B8" s="44" t="s">
        <v>1</v>
      </c>
      <c r="C8" s="45"/>
      <c r="D8" s="46"/>
      <c r="E8" s="44" t="s">
        <v>2</v>
      </c>
      <c r="F8" s="45"/>
      <c r="G8" s="46"/>
      <c r="H8" s="44" t="s">
        <v>3</v>
      </c>
      <c r="I8" s="45"/>
      <c r="J8" s="46"/>
    </row>
    <row r="9" spans="1:10" x14ac:dyDescent="0.25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25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25">
      <c r="A11" s="10" t="str">
        <f>RSA_Exports!A11</f>
        <v>2024-03-22</v>
      </c>
      <c r="B11" s="14">
        <v>0</v>
      </c>
      <c r="C11" s="17">
        <v>0</v>
      </c>
      <c r="D11" s="21">
        <v>0</v>
      </c>
      <c r="E11" s="14">
        <v>0</v>
      </c>
      <c r="F11" s="17">
        <v>0</v>
      </c>
      <c r="G11" s="21">
        <v>0</v>
      </c>
      <c r="H11" s="14">
        <f t="shared" ref="H11:H21" si="0">B11+E11</f>
        <v>0</v>
      </c>
      <c r="I11" s="17">
        <f t="shared" ref="I11:I21" si="1">C11+F11</f>
        <v>0</v>
      </c>
      <c r="J11" s="25">
        <f t="shared" ref="J11:J21" si="2">D11+G11</f>
        <v>0</v>
      </c>
    </row>
    <row r="12" spans="1:10" x14ac:dyDescent="0.25">
      <c r="A12" s="12" t="str">
        <f>RSA_Exports!A12</f>
        <v>2024-03-29</v>
      </c>
      <c r="B12" s="15">
        <v>0</v>
      </c>
      <c r="C12" s="18">
        <v>0</v>
      </c>
      <c r="D12" s="22">
        <v>0</v>
      </c>
      <c r="E12" s="15">
        <v>0</v>
      </c>
      <c r="F12" s="18">
        <v>0</v>
      </c>
      <c r="G12" s="22">
        <v>0</v>
      </c>
      <c r="H12" s="15">
        <f t="shared" si="0"/>
        <v>0</v>
      </c>
      <c r="I12" s="18">
        <f t="shared" si="1"/>
        <v>0</v>
      </c>
      <c r="J12" s="26">
        <f t="shared" si="2"/>
        <v>0</v>
      </c>
    </row>
    <row r="13" spans="1:10" x14ac:dyDescent="0.25">
      <c r="A13" s="12" t="str">
        <f>RSA_Exports!A13</f>
        <v>2024-04-05</v>
      </c>
      <c r="B13" s="15">
        <v>0</v>
      </c>
      <c r="C13" s="18">
        <v>0</v>
      </c>
      <c r="D13" s="22">
        <v>0</v>
      </c>
      <c r="E13" s="15">
        <v>0</v>
      </c>
      <c r="F13" s="18">
        <v>0</v>
      </c>
      <c r="G13" s="22">
        <v>0</v>
      </c>
      <c r="H13" s="15">
        <f t="shared" si="0"/>
        <v>0</v>
      </c>
      <c r="I13" s="18">
        <f t="shared" si="1"/>
        <v>0</v>
      </c>
      <c r="J13" s="26">
        <f t="shared" si="2"/>
        <v>0</v>
      </c>
    </row>
    <row r="14" spans="1:10" x14ac:dyDescent="0.25">
      <c r="A14" s="12" t="str">
        <f>RSA_Exports!A14</f>
        <v>2024-04-12</v>
      </c>
      <c r="B14" s="15">
        <v>0</v>
      </c>
      <c r="C14" s="19">
        <v>0</v>
      </c>
      <c r="D14" s="23">
        <v>0</v>
      </c>
      <c r="E14" s="15">
        <v>0</v>
      </c>
      <c r="F14" s="19">
        <v>0</v>
      </c>
      <c r="G14" s="23">
        <v>0</v>
      </c>
      <c r="H14" s="15">
        <f t="shared" si="0"/>
        <v>0</v>
      </c>
      <c r="I14" s="19">
        <f t="shared" si="1"/>
        <v>0</v>
      </c>
      <c r="J14" s="23">
        <f t="shared" si="2"/>
        <v>0</v>
      </c>
    </row>
    <row r="15" spans="1:10" x14ac:dyDescent="0.25">
      <c r="A15" s="12" t="str">
        <f>RSA_Exports!A15</f>
        <v>2024-04-19</v>
      </c>
      <c r="B15" s="15">
        <v>0</v>
      </c>
      <c r="C15" s="19">
        <v>0</v>
      </c>
      <c r="D15" s="23">
        <v>0</v>
      </c>
      <c r="E15" s="15">
        <v>0</v>
      </c>
      <c r="F15" s="19">
        <v>0</v>
      </c>
      <c r="G15" s="23">
        <v>0</v>
      </c>
      <c r="H15" s="15">
        <f t="shared" si="0"/>
        <v>0</v>
      </c>
      <c r="I15" s="19">
        <f t="shared" si="1"/>
        <v>0</v>
      </c>
      <c r="J15" s="23">
        <f t="shared" si="2"/>
        <v>0</v>
      </c>
    </row>
    <row r="16" spans="1:10" x14ac:dyDescent="0.25">
      <c r="A16" s="12" t="str">
        <f>RSA_Exports!A16</f>
        <v>2024-04-26</v>
      </c>
      <c r="B16" s="15">
        <v>0</v>
      </c>
      <c r="C16" s="19">
        <v>0</v>
      </c>
      <c r="D16" s="23">
        <v>0</v>
      </c>
      <c r="E16" s="15">
        <v>0</v>
      </c>
      <c r="F16" s="19">
        <v>0</v>
      </c>
      <c r="G16" s="23">
        <v>0</v>
      </c>
      <c r="H16" s="15">
        <f t="shared" si="0"/>
        <v>0</v>
      </c>
      <c r="I16" s="19">
        <f t="shared" si="1"/>
        <v>0</v>
      </c>
      <c r="J16" s="23">
        <f t="shared" si="2"/>
        <v>0</v>
      </c>
    </row>
    <row r="17" spans="1:10" x14ac:dyDescent="0.25">
      <c r="A17" s="12" t="str">
        <f>RSA_Exports!A17</f>
        <v>2024-05-03</v>
      </c>
      <c r="B17" s="15">
        <v>0</v>
      </c>
      <c r="C17" s="19">
        <v>0</v>
      </c>
      <c r="D17" s="23">
        <v>0</v>
      </c>
      <c r="E17" s="15">
        <v>0</v>
      </c>
      <c r="F17" s="19">
        <v>0</v>
      </c>
      <c r="G17" s="23">
        <v>0</v>
      </c>
      <c r="H17" s="15">
        <f t="shared" si="0"/>
        <v>0</v>
      </c>
      <c r="I17" s="19">
        <f t="shared" si="1"/>
        <v>0</v>
      </c>
      <c r="J17" s="23">
        <f t="shared" si="2"/>
        <v>0</v>
      </c>
    </row>
    <row r="18" spans="1:10" x14ac:dyDescent="0.25">
      <c r="A18" s="12" t="str">
        <f>RSA_Exports!A18</f>
        <v>2024-05-10</v>
      </c>
      <c r="B18" s="15">
        <v>0</v>
      </c>
      <c r="C18" s="19">
        <v>0</v>
      </c>
      <c r="D18" s="23">
        <v>0</v>
      </c>
      <c r="E18" s="15">
        <v>0</v>
      </c>
      <c r="F18" s="19">
        <v>0</v>
      </c>
      <c r="G18" s="23">
        <v>0</v>
      </c>
      <c r="H18" s="15">
        <f t="shared" si="0"/>
        <v>0</v>
      </c>
      <c r="I18" s="19">
        <f t="shared" si="1"/>
        <v>0</v>
      </c>
      <c r="J18" s="23">
        <f t="shared" si="2"/>
        <v>0</v>
      </c>
    </row>
    <row r="19" spans="1:10" x14ac:dyDescent="0.25">
      <c r="A19" s="12" t="str">
        <f>RSA_Exports!A19</f>
        <v>2024-05-17</v>
      </c>
      <c r="B19" s="15">
        <v>0</v>
      </c>
      <c r="C19" s="19">
        <v>0</v>
      </c>
      <c r="D19" s="23">
        <v>0</v>
      </c>
      <c r="E19" s="15">
        <v>0</v>
      </c>
      <c r="F19" s="19">
        <v>0</v>
      </c>
      <c r="G19" s="23">
        <v>0</v>
      </c>
      <c r="H19" s="15">
        <f t="shared" si="0"/>
        <v>0</v>
      </c>
      <c r="I19" s="19">
        <f t="shared" si="1"/>
        <v>0</v>
      </c>
      <c r="J19" s="23">
        <f t="shared" si="2"/>
        <v>0</v>
      </c>
    </row>
    <row r="20" spans="1:10" x14ac:dyDescent="0.25">
      <c r="A20" s="12" t="str">
        <f>RSA_Exports!A20</f>
        <v>2024-05-24</v>
      </c>
      <c r="B20" s="15">
        <v>0</v>
      </c>
      <c r="C20" s="19">
        <v>0</v>
      </c>
      <c r="D20" s="23">
        <v>0</v>
      </c>
      <c r="E20" s="15">
        <v>0</v>
      </c>
      <c r="F20" s="19">
        <v>0</v>
      </c>
      <c r="G20" s="23">
        <v>0</v>
      </c>
      <c r="H20" s="15">
        <f t="shared" si="0"/>
        <v>0</v>
      </c>
      <c r="I20" s="19">
        <f t="shared" si="1"/>
        <v>0</v>
      </c>
      <c r="J20" s="23">
        <f t="shared" si="2"/>
        <v>0</v>
      </c>
    </row>
    <row r="21" spans="1:10" x14ac:dyDescent="0.25">
      <c r="A21" s="6" t="str">
        <f>RSA_Exports!A21</f>
        <v>2024-05-31</v>
      </c>
      <c r="B21" s="16">
        <v>0</v>
      </c>
      <c r="C21" s="20">
        <v>0</v>
      </c>
      <c r="D21" s="24">
        <v>0</v>
      </c>
      <c r="E21" s="16">
        <v>0</v>
      </c>
      <c r="F21" s="20">
        <v>0</v>
      </c>
      <c r="G21" s="24">
        <v>0</v>
      </c>
      <c r="H21" s="16">
        <f t="shared" si="0"/>
        <v>0</v>
      </c>
      <c r="I21" s="20">
        <f t="shared" si="1"/>
        <v>0</v>
      </c>
      <c r="J21" s="24">
        <f t="shared" si="2"/>
        <v>0</v>
      </c>
    </row>
    <row r="23" spans="1:10" x14ac:dyDescent="0.25">
      <c r="A23" s="3" t="s">
        <v>23</v>
      </c>
    </row>
    <row r="24" spans="1:10" x14ac:dyDescent="0.25">
      <c r="A24" s="4" t="s">
        <v>24</v>
      </c>
      <c r="B24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J13"/>
  <sheetViews>
    <sheetView workbookViewId="0">
      <selection activeCell="I13" sqref="I13"/>
    </sheetView>
  </sheetViews>
  <sheetFormatPr defaultRowHeight="15" x14ac:dyDescent="0.25"/>
  <sheetData>
    <row r="7" spans="1:10" x14ac:dyDescent="0.25">
      <c r="A7" s="2" t="s">
        <v>31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37" t="s">
        <v>32</v>
      </c>
      <c r="H9" s="37" t="s">
        <v>33</v>
      </c>
      <c r="I9" s="37" t="s">
        <v>34</v>
      </c>
      <c r="J9" s="2"/>
    </row>
    <row r="10" spans="1:10" x14ac:dyDescent="0.25">
      <c r="A10" s="11" t="s">
        <v>35</v>
      </c>
      <c r="B10" s="38"/>
      <c r="C10" s="38"/>
      <c r="D10" s="38"/>
      <c r="E10" s="38"/>
      <c r="F10" s="39"/>
      <c r="G10" s="41">
        <f>SUM(RSA_Exports!D14:D21)</f>
        <v>109330</v>
      </c>
      <c r="H10" s="41">
        <f>SUM(RSA_Exports!G14:G21)</f>
        <v>70711</v>
      </c>
      <c r="I10" s="41">
        <f>SUM(RSA_Exports!J14:J21)</f>
        <v>180041</v>
      </c>
    </row>
    <row r="11" spans="1:10" x14ac:dyDescent="0.25">
      <c r="A11" s="13" t="s">
        <v>36</v>
      </c>
      <c r="B11" s="36"/>
      <c r="C11" s="36"/>
      <c r="D11" s="36"/>
      <c r="E11" s="36"/>
      <c r="F11" s="40"/>
      <c r="G11" s="42">
        <f>SUM(Exports_of_Imported_Maize!D14:D21)</f>
        <v>0</v>
      </c>
      <c r="H11" s="42">
        <f>SUM(Exports_of_Imported_Maize!G14:G21)</f>
        <v>0</v>
      </c>
      <c r="I11" s="42">
        <f>SUM(Exports_of_Imported_Maize!J14:J21)</f>
        <v>0</v>
      </c>
    </row>
    <row r="12" spans="1:10" x14ac:dyDescent="0.25">
      <c r="A12" s="13" t="s">
        <v>37</v>
      </c>
      <c r="B12" s="36"/>
      <c r="C12" s="36"/>
      <c r="D12" s="36"/>
      <c r="E12" s="36"/>
      <c r="F12" s="40"/>
      <c r="G12" s="42">
        <f>SUM(Imports_for_RSA!D14:D21)</f>
        <v>0</v>
      </c>
      <c r="H12" s="42">
        <f>SUM(Imports_for_RSA!G14:G21)</f>
        <v>82000</v>
      </c>
      <c r="I12" s="42">
        <f>SUM(Imports_for_RSA!J14:J21)</f>
        <v>82000</v>
      </c>
    </row>
    <row r="13" spans="1:10" x14ac:dyDescent="0.25">
      <c r="A13" s="7" t="s">
        <v>38</v>
      </c>
      <c r="B13" s="8"/>
      <c r="C13" s="8"/>
      <c r="D13" s="8"/>
      <c r="E13" s="8"/>
      <c r="F13" s="9"/>
      <c r="G13" s="43">
        <f>SUM(Imports_for_Other_Countries!D14:D21)</f>
        <v>0</v>
      </c>
      <c r="H13" s="43">
        <f>SUM(Imports_for_Other_Countries!G14:G21)</f>
        <v>0</v>
      </c>
      <c r="I13" s="43">
        <f>SUM(Imports_for_Other_Countries!J14:J21)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RSA_Exports</vt:lpstr>
      <vt:lpstr>Exports_of_Imported_Maize</vt:lpstr>
      <vt:lpstr>Imports_for_RSA</vt:lpstr>
      <vt:lpstr>Imports_for_Other_Countries</vt:lpstr>
      <vt:lpstr>Summary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Mahalefa</cp:lastModifiedBy>
  <dcterms:created xsi:type="dcterms:W3CDTF">2024-04-11T08:53:32Z</dcterms:created>
  <dcterms:modified xsi:type="dcterms:W3CDTF">2024-04-11T09:08:01Z</dcterms:modified>
  <cp:category/>
</cp:coreProperties>
</file>