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140" windowWidth="10200" windowHeight="4170" tabRatio="910" activeTab="0"/>
  </bookViews>
  <sheets>
    <sheet name="RSA Imp &amp; Exp - RSA Inv &amp; Uitv" sheetId="1" r:id="rId1"/>
    <sheet name="Imp &amp; Exp Progres per Country " sheetId="2" r:id="rId2"/>
    <sheet name="WM Weekly Exports per country " sheetId="3" r:id="rId3"/>
    <sheet name="Weekly YM Exports per country" sheetId="4" r:id="rId4"/>
    <sheet name="WM Weekly Imports per country" sheetId="5" r:id="rId5"/>
    <sheet name="YM Weekly Imports per country" sheetId="6" r:id="rId6"/>
  </sheets>
  <definedNames>
    <definedName name="_xlnm.Print_Area" localSheetId="0">'RSA Imp &amp; Exp - RSA Inv &amp; Uitv'!$A$1:$Z$66</definedName>
    <definedName name="_xlnm.Print_Area" localSheetId="3">'Weekly YM Exports per country'!$A$1:$Y$62</definedName>
    <definedName name="_xlnm.Print_Area" localSheetId="4">'WM Weekly Imports per country'!$A$1:$L$63</definedName>
    <definedName name="_xlnm.Print_Area" localSheetId="5">'YM Weekly Imports per country'!$A$1:$L$63</definedName>
    <definedName name="_xlnm.Print_Titles" localSheetId="3">'Weekly YM Exports per country'!$1:$9</definedName>
    <definedName name="_xlnm.Print_Titles" localSheetId="2">'WM Weekly Exports per country '!$1:$9</definedName>
  </definedNames>
  <calcPr fullCalcOnLoad="1"/>
</workbook>
</file>

<file path=xl/sharedStrings.xml><?xml version="1.0" encoding="utf-8"?>
<sst xmlns="http://schemas.openxmlformats.org/spreadsheetml/2006/main" count="481" uniqueCount="139">
  <si>
    <t>Week</t>
  </si>
  <si>
    <t>Ton</t>
  </si>
  <si>
    <t>Regstel</t>
  </si>
  <si>
    <t>Zambia</t>
  </si>
  <si>
    <t>Botswana</t>
  </si>
  <si>
    <t>Lesotho</t>
  </si>
  <si>
    <t>Mozambique</t>
  </si>
  <si>
    <t>Namibia</t>
  </si>
  <si>
    <t>Swaziland</t>
  </si>
  <si>
    <t>Mexico</t>
  </si>
  <si>
    <t xml:space="preserve">Totaal </t>
  </si>
  <si>
    <t>Totaal</t>
  </si>
  <si>
    <t xml:space="preserve">Imports / </t>
  </si>
  <si>
    <t>Prog  Total /</t>
  </si>
  <si>
    <t>Imports /</t>
  </si>
  <si>
    <t xml:space="preserve">Prog Total /  </t>
  </si>
  <si>
    <t xml:space="preserve">Prog Total /   </t>
  </si>
  <si>
    <t>Exports /</t>
  </si>
  <si>
    <t>Prog Total /</t>
  </si>
  <si>
    <t xml:space="preserve">Exports / </t>
  </si>
  <si>
    <t xml:space="preserve">Prog Total / </t>
  </si>
  <si>
    <t>Invoere</t>
  </si>
  <si>
    <t>Uitvoere</t>
  </si>
  <si>
    <t>Adjust /</t>
  </si>
  <si>
    <t>Total / Totaal</t>
  </si>
  <si>
    <t>MAIZE IMPORTS PER COUNTRY / MIELIE INVOERE PER LAND</t>
  </si>
  <si>
    <t>WHITE MAIZE / WITMIELIES</t>
  </si>
  <si>
    <t>YELLOW MAIZE / GEELMIELIES</t>
  </si>
  <si>
    <t>ALL MAIZE/ALLE MIELIES</t>
  </si>
  <si>
    <t>FROM / VANAF</t>
  </si>
  <si>
    <t>FOR RSA</t>
  </si>
  <si>
    <t>FOR AFRICA</t>
  </si>
  <si>
    <t xml:space="preserve">TOTAL </t>
  </si>
  <si>
    <t xml:space="preserve">FOR RSA </t>
  </si>
  <si>
    <t xml:space="preserve">FOR AFRICA </t>
  </si>
  <si>
    <t>VIR RSA</t>
  </si>
  <si>
    <t>VIR AFRIKA</t>
  </si>
  <si>
    <t>TOTAAL</t>
  </si>
  <si>
    <t>TON</t>
  </si>
  <si>
    <t>MAIZE EXPORTS PER COUNTRY / MIELIE UITVOERE PER LAND</t>
  </si>
  <si>
    <t>TO / NA</t>
  </si>
  <si>
    <t xml:space="preserve">TO AFRICA </t>
  </si>
  <si>
    <t>TO OVERSEAS</t>
  </si>
  <si>
    <t>TOTAL</t>
  </si>
  <si>
    <t>NA AFRIKA</t>
  </si>
  <si>
    <t>NA OORSEE</t>
  </si>
  <si>
    <t>Madagascar</t>
  </si>
  <si>
    <t>Zimbabwe</t>
  </si>
  <si>
    <t>Korea</t>
  </si>
  <si>
    <t>RSA Yellow Maize Exports / RSA Geelmielie uitvoere</t>
  </si>
  <si>
    <t>White Maize Imports for RSA / Witmielie Invoere vir RSA</t>
  </si>
  <si>
    <t>Yellow Maize Imports for RSA / Geelmielie Invoere vir RSA</t>
  </si>
  <si>
    <t>Imports / Invoere
 White Maize / Witmielies</t>
  </si>
  <si>
    <t>Imports / Invoere
Yellow Maize / Geelmielies</t>
  </si>
  <si>
    <t>Imports / Invoere 
Total Maize / Totaal Mielies</t>
  </si>
  <si>
    <t>Exports / Uitvoere
Yellow Maize / Geelmielies</t>
  </si>
  <si>
    <t>Exports / Uitvoere
White Maize / Witmielies</t>
  </si>
  <si>
    <t>Exports / Uitvoere
Total Maize / Totaal Mielies</t>
  </si>
  <si>
    <t>Week 
Total / Totaal</t>
  </si>
  <si>
    <t>Week 
Africa Total
 / Afrika Totaal</t>
  </si>
  <si>
    <t>Week 
Overseas Total
/ Oorsee Totaal</t>
  </si>
  <si>
    <t>Prog 
Africa Total
 / Afrika Totaal</t>
  </si>
  <si>
    <t>Prog 
Overseas Total
/ Oorsee Totaal</t>
  </si>
  <si>
    <t>Prog 
Total / Totaal</t>
  </si>
  <si>
    <t>Week
 Africa Total / 
Afrika Totaal</t>
  </si>
  <si>
    <t>Week 
Overseas Total / 
Oorsee Totaal</t>
  </si>
  <si>
    <t>Prog 
Africa Total /
 Afrika Totaal</t>
  </si>
  <si>
    <t>Prog 
Overseas Total / 
Oorsee Totaal</t>
  </si>
  <si>
    <t>Week
 Total / Totaal</t>
  </si>
  <si>
    <t>Prog
 Total / Totaal</t>
  </si>
  <si>
    <t>Week
Total / Totaal</t>
  </si>
  <si>
    <t>RSA White Maize Exports / RSA Witmielie Uitvoere</t>
  </si>
  <si>
    <t>WEEK:</t>
  </si>
  <si>
    <t>Totaal / Total</t>
  </si>
  <si>
    <t>Mali</t>
  </si>
  <si>
    <t>Italy</t>
  </si>
  <si>
    <t>Japan</t>
  </si>
  <si>
    <t>Taiwan</t>
  </si>
  <si>
    <t>MAIZE: RSA WEEKLY IMPORTS AND EXPORTS - 2013/14 Season</t>
  </si>
  <si>
    <t>MIELIE: RSA WEEKLIKSE INVOERE EN UITVOERE - 2013/14 Seisoen</t>
  </si>
  <si>
    <t>27 Apr - 3 May 2013</t>
  </si>
  <si>
    <t>4 - 10 May 2013</t>
  </si>
  <si>
    <t>11 - 17 May 2013</t>
  </si>
  <si>
    <t>18 - 24 May 2013</t>
  </si>
  <si>
    <t>25 - 31 May 2013</t>
  </si>
  <si>
    <t>1 - 7 Jun 2013</t>
  </si>
  <si>
    <t>8 - 14 Jun 2013</t>
  </si>
  <si>
    <t>15 - 21 Jun 2013</t>
  </si>
  <si>
    <t>22 - 28 Jun 2013</t>
  </si>
  <si>
    <t>29 Jun - 5 Jul 2013</t>
  </si>
  <si>
    <t>6 - 12 Jul 2013</t>
  </si>
  <si>
    <t>13 - 19 Jul 2013</t>
  </si>
  <si>
    <t>20 - 26 Jul 2013</t>
  </si>
  <si>
    <t>27 Jul - 2 Aug 2013</t>
  </si>
  <si>
    <t>3 - 9 Aug 2013</t>
  </si>
  <si>
    <t>10 - 16 Aug 2013</t>
  </si>
  <si>
    <t>17 - 23 Aug 2013</t>
  </si>
  <si>
    <t>Cameroon</t>
  </si>
  <si>
    <t>China</t>
  </si>
  <si>
    <t>24 - 30 Aug 2013</t>
  </si>
  <si>
    <t>31 Aug - 6 Sep 2013</t>
  </si>
  <si>
    <t>7 - 13 Sep 2013</t>
  </si>
  <si>
    <t>14 - 20 Sep 2013</t>
  </si>
  <si>
    <t>Nigeria</t>
  </si>
  <si>
    <t>21 - 27 Sep 2013</t>
  </si>
  <si>
    <t>28 Sep - 4 Oct/Okt 2013</t>
  </si>
  <si>
    <t>5 - 11 Oct/Okt 2013</t>
  </si>
  <si>
    <t>12 - 18 Oct/Okt 2013</t>
  </si>
  <si>
    <t>19 - 25 Oct/Okt 2013</t>
  </si>
  <si>
    <t>26 Oct/Okt - 1 Nov 2013</t>
  </si>
  <si>
    <t>2 - 8 Nov 2013</t>
  </si>
  <si>
    <t>9 - 15 Nov 2013</t>
  </si>
  <si>
    <t>16 - 22 Nov 2013</t>
  </si>
  <si>
    <t>23 - 29 Nov 2013</t>
  </si>
  <si>
    <t>30 Nov - 6 Dec/Des 2013</t>
  </si>
  <si>
    <t>Angola</t>
  </si>
  <si>
    <t>28 Dec/Des 2013 - 3 Jan 2014</t>
  </si>
  <si>
    <t>7 - 13 Dec/Des 2013</t>
  </si>
  <si>
    <t>14 - 20 Dec/Des 2013</t>
  </si>
  <si>
    <t>21 - 27 Dec/Des 2013</t>
  </si>
  <si>
    <t>4 - 10 Jan 2014</t>
  </si>
  <si>
    <t>11 - 17 Jan 2014</t>
  </si>
  <si>
    <t>18 - 24 Jan 2014</t>
  </si>
  <si>
    <t>25 - 31 Jan 2014</t>
  </si>
  <si>
    <t>1 - 7 Feb 2014</t>
  </si>
  <si>
    <t>8 - 14 Feb 2014</t>
  </si>
  <si>
    <t>15 - 21 Feb 2014</t>
  </si>
  <si>
    <t>22 - 28 Feb 2014</t>
  </si>
  <si>
    <t>1 - 7 Mar/Mrt 2014</t>
  </si>
  <si>
    <t>8 - 14 Mar/Mrt 2014</t>
  </si>
  <si>
    <t>15 - 21 Mar/Mrt 2014</t>
  </si>
  <si>
    <t>Ukraine</t>
  </si>
  <si>
    <t>22 - 28 Mar/Mrt 2014</t>
  </si>
  <si>
    <t>29 Mar/Mrt - 4 Apr 2014</t>
  </si>
  <si>
    <t>5 - 11 Apr 2014</t>
  </si>
  <si>
    <t>12 - 18 Apr 2014</t>
  </si>
  <si>
    <t>19 - 25 Apr 2014</t>
  </si>
  <si>
    <t>2013/14 Season / Seisoen (27 Apr 2013 -25 Apr 2014)</t>
  </si>
  <si>
    <t>2013/14 Season / Seisoen (27 Apr 2013 - 25 Apr 2014)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</si>
</sst>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  <numFmt numFmtId="185" formatCode="#\ ##0"/>
    <numFmt numFmtId="186" formatCode="#\ ###\ ##0"/>
    <numFmt numFmtId="187" formatCode="#\ ##0\ ##0"/>
    <numFmt numFmtId="188" formatCode="#\ ###\ ###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1"/>
      <name val="Palatino"/>
      <family val="1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5" fontId="7" fillId="0" borderId="15" xfId="0" applyNumberFormat="1" applyFont="1" applyBorder="1" applyAlignment="1">
      <alignment/>
    </xf>
    <xf numFmtId="15" fontId="7" fillId="0" borderId="16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29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15" fontId="7" fillId="0" borderId="32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5" fontId="7" fillId="0" borderId="28" xfId="0" applyNumberFormat="1" applyFont="1" applyBorder="1" applyAlignment="1">
      <alignment/>
    </xf>
    <xf numFmtId="0" fontId="0" fillId="0" borderId="33" xfId="0" applyFont="1" applyBorder="1" applyAlignment="1">
      <alignment/>
    </xf>
    <xf numFmtId="15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15" fontId="7" fillId="0" borderId="34" xfId="0" applyNumberFormat="1" applyFont="1" applyBorder="1" applyAlignment="1">
      <alignment/>
    </xf>
    <xf numFmtId="185" fontId="7" fillId="0" borderId="33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185" fontId="12" fillId="0" borderId="35" xfId="0" applyNumberFormat="1" applyFont="1" applyFill="1" applyBorder="1" applyAlignment="1">
      <alignment/>
    </xf>
    <xf numFmtId="185" fontId="12" fillId="0" borderId="36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7" fillId="0" borderId="33" xfId="0" applyNumberFormat="1" applyFont="1" applyFill="1" applyBorder="1" applyAlignment="1">
      <alignment/>
    </xf>
    <xf numFmtId="185" fontId="7" fillId="0" borderId="26" xfId="0" applyNumberFormat="1" applyFont="1" applyBorder="1" applyAlignment="1">
      <alignment/>
    </xf>
    <xf numFmtId="185" fontId="11" fillId="0" borderId="28" xfId="0" applyNumberFormat="1" applyFont="1" applyFill="1" applyBorder="1" applyAlignment="1">
      <alignment horizontal="left"/>
    </xf>
    <xf numFmtId="185" fontId="11" fillId="0" borderId="0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/>
    </xf>
    <xf numFmtId="185" fontId="7" fillId="0" borderId="27" xfId="0" applyNumberFormat="1" applyFont="1" applyBorder="1" applyAlignment="1">
      <alignment/>
    </xf>
    <xf numFmtId="185" fontId="12" fillId="0" borderId="35" xfId="0" applyNumberFormat="1" applyFont="1" applyFill="1" applyBorder="1" applyAlignment="1" quotePrefix="1">
      <alignment/>
    </xf>
    <xf numFmtId="185" fontId="13" fillId="0" borderId="10" xfId="0" applyNumberFormat="1" applyFont="1" applyFill="1" applyBorder="1" applyAlignment="1">
      <alignment/>
    </xf>
    <xf numFmtId="185" fontId="11" fillId="0" borderId="33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186" fontId="7" fillId="0" borderId="33" xfId="0" applyNumberFormat="1" applyFont="1" applyBorder="1" applyAlignment="1">
      <alignment/>
    </xf>
    <xf numFmtId="186" fontId="7" fillId="0" borderId="17" xfId="0" applyNumberFormat="1" applyFont="1" applyBorder="1" applyAlignment="1">
      <alignment horizontal="right"/>
    </xf>
    <xf numFmtId="186" fontId="7" fillId="0" borderId="24" xfId="0" applyNumberFormat="1" applyFont="1" applyBorder="1" applyAlignment="1">
      <alignment horizontal="right"/>
    </xf>
    <xf numFmtId="186" fontId="7" fillId="0" borderId="38" xfId="0" applyNumberFormat="1" applyFont="1" applyBorder="1" applyAlignment="1">
      <alignment horizontal="right"/>
    </xf>
    <xf numFmtId="186" fontId="7" fillId="0" borderId="22" xfId="0" applyNumberFormat="1" applyFont="1" applyBorder="1" applyAlignment="1">
      <alignment horizontal="right"/>
    </xf>
    <xf numFmtId="186" fontId="7" fillId="0" borderId="39" xfId="0" applyNumberFormat="1" applyFont="1" applyBorder="1" applyAlignment="1">
      <alignment horizontal="right"/>
    </xf>
    <xf numFmtId="186" fontId="7" fillId="0" borderId="40" xfId="0" applyNumberFormat="1" applyFont="1" applyBorder="1" applyAlignment="1">
      <alignment horizontal="right"/>
    </xf>
    <xf numFmtId="186" fontId="7" fillId="0" borderId="41" xfId="0" applyNumberFormat="1" applyFont="1" applyBorder="1" applyAlignment="1">
      <alignment/>
    </xf>
    <xf numFmtId="186" fontId="7" fillId="0" borderId="40" xfId="0" applyNumberFormat="1" applyFont="1" applyBorder="1" applyAlignment="1">
      <alignment/>
    </xf>
    <xf numFmtId="186" fontId="7" fillId="0" borderId="42" xfId="0" applyNumberFormat="1" applyFont="1" applyBorder="1" applyAlignment="1">
      <alignment/>
    </xf>
    <xf numFmtId="186" fontId="7" fillId="0" borderId="12" xfId="0" applyNumberFormat="1" applyFont="1" applyBorder="1" applyAlignment="1">
      <alignment/>
    </xf>
    <xf numFmtId="186" fontId="7" fillId="0" borderId="43" xfId="42" applyNumberFormat="1" applyFont="1" applyBorder="1" applyAlignment="1">
      <alignment/>
    </xf>
    <xf numFmtId="186" fontId="7" fillId="0" borderId="44" xfId="42" applyNumberFormat="1" applyFont="1" applyBorder="1" applyAlignment="1">
      <alignment/>
    </xf>
    <xf numFmtId="186" fontId="7" fillId="0" borderId="45" xfId="0" applyNumberFormat="1" applyFont="1" applyBorder="1" applyAlignment="1">
      <alignment horizontal="right"/>
    </xf>
    <xf numFmtId="186" fontId="7" fillId="0" borderId="46" xfId="42" applyNumberFormat="1" applyFont="1" applyBorder="1" applyAlignment="1">
      <alignment horizontal="right"/>
    </xf>
    <xf numFmtId="186" fontId="7" fillId="0" borderId="46" xfId="0" applyNumberFormat="1" applyFont="1" applyBorder="1" applyAlignment="1">
      <alignment horizontal="right"/>
    </xf>
    <xf numFmtId="186" fontId="7" fillId="0" borderId="47" xfId="0" applyNumberFormat="1" applyFont="1" applyBorder="1" applyAlignment="1">
      <alignment horizontal="right"/>
    </xf>
    <xf numFmtId="186" fontId="7" fillId="0" borderId="43" xfId="0" applyNumberFormat="1" applyFont="1" applyBorder="1" applyAlignment="1">
      <alignment horizontal="right"/>
    </xf>
    <xf numFmtId="186" fontId="7" fillId="0" borderId="44" xfId="0" applyNumberFormat="1" applyFont="1" applyBorder="1" applyAlignment="1">
      <alignment horizontal="right"/>
    </xf>
    <xf numFmtId="186" fontId="7" fillId="0" borderId="48" xfId="42" applyNumberFormat="1" applyFont="1" applyBorder="1" applyAlignment="1">
      <alignment/>
    </xf>
    <xf numFmtId="186" fontId="7" fillId="0" borderId="47" xfId="0" applyNumberFormat="1" applyFont="1" applyBorder="1" applyAlignment="1">
      <alignment/>
    </xf>
    <xf numFmtId="186" fontId="7" fillId="0" borderId="45" xfId="0" applyNumberFormat="1" applyFont="1" applyBorder="1" applyAlignment="1">
      <alignment/>
    </xf>
    <xf numFmtId="186" fontId="7" fillId="0" borderId="49" xfId="0" applyNumberFormat="1" applyFont="1" applyBorder="1" applyAlignment="1">
      <alignment/>
    </xf>
    <xf numFmtId="186" fontId="7" fillId="0" borderId="25" xfId="42" applyNumberFormat="1" applyFont="1" applyBorder="1" applyAlignment="1">
      <alignment horizontal="right"/>
    </xf>
    <xf numFmtId="186" fontId="7" fillId="0" borderId="50" xfId="42" applyNumberFormat="1" applyFont="1" applyBorder="1" applyAlignment="1">
      <alignment horizontal="right"/>
    </xf>
    <xf numFmtId="186" fontId="7" fillId="0" borderId="51" xfId="0" applyNumberFormat="1" applyFont="1" applyBorder="1" applyAlignment="1">
      <alignment horizontal="right"/>
    </xf>
    <xf numFmtId="186" fontId="7" fillId="0" borderId="52" xfId="0" applyNumberFormat="1" applyFont="1" applyBorder="1" applyAlignment="1">
      <alignment horizontal="right"/>
    </xf>
    <xf numFmtId="186" fontId="7" fillId="0" borderId="53" xfId="0" applyNumberFormat="1" applyFont="1" applyBorder="1" applyAlignment="1">
      <alignment horizontal="right"/>
    </xf>
    <xf numFmtId="186" fontId="7" fillId="0" borderId="50" xfId="0" applyNumberFormat="1" applyFont="1" applyBorder="1" applyAlignment="1">
      <alignment horizontal="right"/>
    </xf>
    <xf numFmtId="186" fontId="7" fillId="0" borderId="34" xfId="0" applyNumberFormat="1" applyFont="1" applyBorder="1" applyAlignment="1">
      <alignment horizontal="right"/>
    </xf>
    <xf numFmtId="186" fontId="7" fillId="0" borderId="51" xfId="0" applyNumberFormat="1" applyFont="1" applyBorder="1" applyAlignment="1">
      <alignment/>
    </xf>
    <xf numFmtId="186" fontId="7" fillId="0" borderId="54" xfId="0" applyNumberFormat="1" applyFont="1" applyBorder="1" applyAlignment="1">
      <alignment horizontal="right"/>
    </xf>
    <xf numFmtId="186" fontId="7" fillId="0" borderId="55" xfId="42" applyNumberFormat="1" applyFont="1" applyBorder="1" applyAlignment="1">
      <alignment/>
    </xf>
    <xf numFmtId="186" fontId="7" fillId="0" borderId="56" xfId="0" applyNumberFormat="1" applyFont="1" applyBorder="1" applyAlignment="1">
      <alignment horizontal="right"/>
    </xf>
    <xf numFmtId="186" fontId="7" fillId="0" borderId="57" xfId="0" applyNumberFormat="1" applyFont="1" applyBorder="1" applyAlignment="1">
      <alignment horizontal="right"/>
    </xf>
    <xf numFmtId="186" fontId="7" fillId="0" borderId="54" xfId="42" applyNumberFormat="1" applyFont="1" applyBorder="1" applyAlignment="1">
      <alignment/>
    </xf>
    <xf numFmtId="186" fontId="7" fillId="0" borderId="55" xfId="0" applyNumberFormat="1" applyFont="1" applyBorder="1" applyAlignment="1">
      <alignment horizontal="right"/>
    </xf>
    <xf numFmtId="186" fontId="7" fillId="0" borderId="54" xfId="0" applyNumberFormat="1" applyFont="1" applyBorder="1" applyAlignment="1">
      <alignment/>
    </xf>
    <xf numFmtId="186" fontId="7" fillId="0" borderId="55" xfId="0" applyNumberFormat="1" applyFont="1" applyBorder="1" applyAlignment="1">
      <alignment/>
    </xf>
    <xf numFmtId="186" fontId="7" fillId="0" borderId="58" xfId="0" applyNumberFormat="1" applyFont="1" applyBorder="1" applyAlignment="1">
      <alignment/>
    </xf>
    <xf numFmtId="185" fontId="11" fillId="0" borderId="59" xfId="0" applyNumberFormat="1" applyFont="1" applyFill="1" applyBorder="1" applyAlignment="1">
      <alignment/>
    </xf>
    <xf numFmtId="186" fontId="7" fillId="0" borderId="42" xfId="0" applyNumberFormat="1" applyFont="1" applyBorder="1" applyAlignment="1">
      <alignment horizontal="right"/>
    </xf>
    <xf numFmtId="186" fontId="7" fillId="0" borderId="42" xfId="42" applyNumberFormat="1" applyFont="1" applyBorder="1" applyAlignment="1">
      <alignment/>
    </xf>
    <xf numFmtId="186" fontId="7" fillId="0" borderId="51" xfId="42" applyNumberFormat="1" applyFont="1" applyBorder="1" applyAlignment="1">
      <alignment/>
    </xf>
    <xf numFmtId="186" fontId="7" fillId="0" borderId="60" xfId="0" applyNumberFormat="1" applyFont="1" applyBorder="1" applyAlignment="1">
      <alignment/>
    </xf>
    <xf numFmtId="186" fontId="7" fillId="0" borderId="43" xfId="0" applyNumberFormat="1" applyFont="1" applyBorder="1" applyAlignment="1">
      <alignment/>
    </xf>
    <xf numFmtId="186" fontId="7" fillId="0" borderId="44" xfId="0" applyNumberFormat="1" applyFont="1" applyBorder="1" applyAlignment="1">
      <alignment/>
    </xf>
    <xf numFmtId="186" fontId="7" fillId="0" borderId="49" xfId="0" applyNumberFormat="1" applyFont="1" applyBorder="1" applyAlignment="1">
      <alignment horizontal="right"/>
    </xf>
    <xf numFmtId="186" fontId="7" fillId="0" borderId="58" xfId="0" applyNumberFormat="1" applyFont="1" applyBorder="1" applyAlignment="1">
      <alignment horizontal="right"/>
    </xf>
    <xf numFmtId="186" fontId="7" fillId="0" borderId="61" xfId="0" applyNumberFormat="1" applyFont="1" applyBorder="1" applyAlignment="1">
      <alignment horizontal="right"/>
    </xf>
    <xf numFmtId="186" fontId="7" fillId="0" borderId="62" xfId="0" applyNumberFormat="1" applyFont="1" applyBorder="1" applyAlignment="1">
      <alignment horizontal="right"/>
    </xf>
    <xf numFmtId="186" fontId="7" fillId="0" borderId="63" xfId="42" applyNumberFormat="1" applyFont="1" applyBorder="1" applyAlignment="1">
      <alignment/>
    </xf>
    <xf numFmtId="186" fontId="7" fillId="0" borderId="64" xfId="0" applyNumberFormat="1" applyFont="1" applyBorder="1" applyAlignment="1">
      <alignment horizontal="right"/>
    </xf>
    <xf numFmtId="186" fontId="7" fillId="0" borderId="62" xfId="42" applyNumberFormat="1" applyFont="1" applyBorder="1" applyAlignment="1">
      <alignment/>
    </xf>
    <xf numFmtId="186" fontId="7" fillId="0" borderId="15" xfId="0" applyNumberFormat="1" applyFont="1" applyBorder="1" applyAlignment="1">
      <alignment/>
    </xf>
    <xf numFmtId="186" fontId="7" fillId="0" borderId="65" xfId="0" applyNumberFormat="1" applyFont="1" applyBorder="1" applyAlignment="1">
      <alignment/>
    </xf>
    <xf numFmtId="186" fontId="7" fillId="0" borderId="66" xfId="0" applyNumberFormat="1" applyFont="1" applyBorder="1" applyAlignment="1">
      <alignment horizontal="right"/>
    </xf>
    <xf numFmtId="186" fontId="7" fillId="0" borderId="67" xfId="42" applyNumberFormat="1" applyFont="1" applyBorder="1" applyAlignment="1">
      <alignment/>
    </xf>
    <xf numFmtId="186" fontId="7" fillId="0" borderId="68" xfId="0" applyNumberFormat="1" applyFont="1" applyBorder="1" applyAlignment="1">
      <alignment horizontal="right"/>
    </xf>
    <xf numFmtId="186" fontId="7" fillId="0" borderId="66" xfId="42" applyNumberFormat="1" applyFont="1" applyBorder="1" applyAlignment="1">
      <alignment/>
    </xf>
    <xf numFmtId="186" fontId="7" fillId="0" borderId="69" xfId="0" applyNumberFormat="1" applyFont="1" applyBorder="1" applyAlignment="1">
      <alignment horizontal="right"/>
    </xf>
    <xf numFmtId="186" fontId="7" fillId="0" borderId="67" xfId="0" applyNumberFormat="1" applyFont="1" applyBorder="1" applyAlignment="1">
      <alignment horizontal="right"/>
    </xf>
    <xf numFmtId="186" fontId="7" fillId="0" borderId="66" xfId="0" applyNumberFormat="1" applyFont="1" applyBorder="1" applyAlignment="1">
      <alignment/>
    </xf>
    <xf numFmtId="186" fontId="7" fillId="0" borderId="32" xfId="0" applyNumberFormat="1" applyFont="1" applyBorder="1" applyAlignment="1">
      <alignment/>
    </xf>
    <xf numFmtId="186" fontId="7" fillId="0" borderId="67" xfId="0" applyNumberFormat="1" applyFont="1" applyBorder="1" applyAlignment="1">
      <alignment/>
    </xf>
    <xf numFmtId="186" fontId="7" fillId="0" borderId="69" xfId="0" applyNumberFormat="1" applyFont="1" applyBorder="1" applyAlignment="1">
      <alignment/>
    </xf>
    <xf numFmtId="186" fontId="7" fillId="0" borderId="60" xfId="0" applyNumberFormat="1" applyFont="1" applyBorder="1" applyAlignment="1">
      <alignment horizontal="right"/>
    </xf>
    <xf numFmtId="186" fontId="7" fillId="0" borderId="34" xfId="0" applyNumberFormat="1" applyFont="1" applyBorder="1" applyAlignment="1">
      <alignment/>
    </xf>
    <xf numFmtId="185" fontId="13" fillId="0" borderId="10" xfId="0" applyNumberFormat="1" applyFont="1" applyFill="1" applyBorder="1" applyAlignment="1">
      <alignment horizontal="left"/>
    </xf>
    <xf numFmtId="185" fontId="13" fillId="0" borderId="33" xfId="0" applyNumberFormat="1" applyFont="1" applyFill="1" applyBorder="1" applyAlignment="1">
      <alignment horizontal="left"/>
    </xf>
    <xf numFmtId="185" fontId="11" fillId="0" borderId="31" xfId="0" applyNumberFormat="1" applyFont="1" applyFill="1" applyBorder="1" applyAlignment="1">
      <alignment horizontal="center" vertical="center"/>
    </xf>
    <xf numFmtId="185" fontId="11" fillId="0" borderId="31" xfId="0" applyNumberFormat="1" applyFont="1" applyFill="1" applyBorder="1" applyAlignment="1">
      <alignment horizontal="center" vertical="center" wrapText="1"/>
    </xf>
    <xf numFmtId="185" fontId="11" fillId="0" borderId="13" xfId="0" applyNumberFormat="1" applyFont="1" applyFill="1" applyBorder="1" applyAlignment="1">
      <alignment horizontal="center" vertical="center" wrapText="1"/>
    </xf>
    <xf numFmtId="185" fontId="12" fillId="0" borderId="70" xfId="0" applyNumberFormat="1" applyFont="1" applyFill="1" applyBorder="1" applyAlignment="1">
      <alignment/>
    </xf>
    <xf numFmtId="185" fontId="11" fillId="0" borderId="70" xfId="0" applyNumberFormat="1" applyFont="1" applyFill="1" applyBorder="1" applyAlignment="1">
      <alignment/>
    </xf>
    <xf numFmtId="185" fontId="11" fillId="0" borderId="71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1" fillId="0" borderId="31" xfId="0" applyNumberFormat="1" applyFont="1" applyBorder="1" applyAlignment="1">
      <alignment/>
    </xf>
    <xf numFmtId="185" fontId="11" fillId="0" borderId="31" xfId="0" applyNumberFormat="1" applyFont="1" applyFill="1" applyBorder="1" applyAlignment="1">
      <alignment/>
    </xf>
    <xf numFmtId="185" fontId="7" fillId="0" borderId="28" xfId="0" applyNumberFormat="1" applyFont="1" applyBorder="1" applyAlignment="1">
      <alignment/>
    </xf>
    <xf numFmtId="185" fontId="12" fillId="0" borderId="70" xfId="0" applyNumberFormat="1" applyFont="1" applyFill="1" applyBorder="1" applyAlignment="1" quotePrefix="1">
      <alignment/>
    </xf>
    <xf numFmtId="185" fontId="13" fillId="0" borderId="33" xfId="0" applyNumberFormat="1" applyFont="1" applyFill="1" applyBorder="1" applyAlignment="1">
      <alignment/>
    </xf>
    <xf numFmtId="185" fontId="7" fillId="0" borderId="26" xfId="0" applyNumberFormat="1" applyFont="1" applyFill="1" applyBorder="1" applyAlignment="1">
      <alignment/>
    </xf>
    <xf numFmtId="185" fontId="7" fillId="0" borderId="27" xfId="0" applyNumberFormat="1" applyFont="1" applyFill="1" applyBorder="1" applyAlignment="1">
      <alignment/>
    </xf>
    <xf numFmtId="185" fontId="12" fillId="0" borderId="31" xfId="0" applyNumberFormat="1" applyFont="1" applyFill="1" applyBorder="1" applyAlignment="1">
      <alignment horizontal="center" vertical="center"/>
    </xf>
    <xf numFmtId="185" fontId="11" fillId="0" borderId="13" xfId="0" applyNumberFormat="1" applyFont="1" applyFill="1" applyBorder="1" applyAlignment="1">
      <alignment/>
    </xf>
    <xf numFmtId="185" fontId="7" fillId="0" borderId="72" xfId="0" applyNumberFormat="1" applyFont="1" applyFill="1" applyBorder="1" applyAlignment="1">
      <alignment/>
    </xf>
    <xf numFmtId="185" fontId="11" fillId="0" borderId="31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185" fontId="12" fillId="0" borderId="35" xfId="0" applyNumberFormat="1" applyFont="1" applyFill="1" applyBorder="1" applyAlignment="1">
      <alignment horizontal="right"/>
    </xf>
    <xf numFmtId="187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63" xfId="0" applyNumberFormat="1" applyBorder="1" applyAlignment="1">
      <alignment/>
    </xf>
    <xf numFmtId="187" fontId="0" fillId="0" borderId="11" xfId="0" applyNumberFormat="1" applyBorder="1" applyAlignment="1">
      <alignment/>
    </xf>
    <xf numFmtId="187" fontId="4" fillId="0" borderId="11" xfId="0" applyNumberFormat="1" applyFont="1" applyBorder="1" applyAlignment="1">
      <alignment/>
    </xf>
    <xf numFmtId="187" fontId="1" fillId="0" borderId="73" xfId="0" applyNumberFormat="1" applyFont="1" applyBorder="1" applyAlignment="1">
      <alignment/>
    </xf>
    <xf numFmtId="187" fontId="0" fillId="0" borderId="74" xfId="0" applyNumberFormat="1" applyBorder="1" applyAlignment="1">
      <alignment/>
    </xf>
    <xf numFmtId="187" fontId="1" fillId="0" borderId="24" xfId="0" applyNumberFormat="1" applyFont="1" applyBorder="1" applyAlignment="1">
      <alignment horizontal="center"/>
    </xf>
    <xf numFmtId="187" fontId="1" fillId="0" borderId="17" xfId="0" applyNumberFormat="1" applyFont="1" applyBorder="1" applyAlignment="1">
      <alignment horizontal="center"/>
    </xf>
    <xf numFmtId="187" fontId="1" fillId="0" borderId="12" xfId="0" applyNumberFormat="1" applyFont="1" applyBorder="1" applyAlignment="1">
      <alignment horizontal="center"/>
    </xf>
    <xf numFmtId="187" fontId="1" fillId="0" borderId="40" xfId="0" applyNumberFormat="1" applyFont="1" applyBorder="1" applyAlignment="1">
      <alignment horizontal="center"/>
    </xf>
    <xf numFmtId="187" fontId="1" fillId="0" borderId="25" xfId="0" applyNumberFormat="1" applyFont="1" applyBorder="1" applyAlignment="1">
      <alignment horizontal="center"/>
    </xf>
    <xf numFmtId="187" fontId="1" fillId="0" borderId="22" xfId="0" applyNumberFormat="1" applyFont="1" applyBorder="1" applyAlignment="1">
      <alignment horizontal="center"/>
    </xf>
    <xf numFmtId="187" fontId="1" fillId="0" borderId="23" xfId="0" applyNumberFormat="1" applyFont="1" applyBorder="1" applyAlignment="1">
      <alignment horizontal="center"/>
    </xf>
    <xf numFmtId="187" fontId="1" fillId="0" borderId="75" xfId="0" applyNumberFormat="1" applyFont="1" applyBorder="1" applyAlignment="1">
      <alignment horizontal="center"/>
    </xf>
    <xf numFmtId="187" fontId="1" fillId="0" borderId="61" xfId="0" applyNumberFormat="1" applyFont="1" applyBorder="1" applyAlignment="1">
      <alignment horizontal="center"/>
    </xf>
    <xf numFmtId="187" fontId="1" fillId="0" borderId="62" xfId="0" applyNumberFormat="1" applyFont="1" applyBorder="1" applyAlignment="1">
      <alignment horizontal="center"/>
    </xf>
    <xf numFmtId="187" fontId="1" fillId="0" borderId="76" xfId="0" applyNumberFormat="1" applyFont="1" applyBorder="1" applyAlignment="1">
      <alignment horizontal="center"/>
    </xf>
    <xf numFmtId="187" fontId="1" fillId="0" borderId="64" xfId="0" applyNumberFormat="1" applyFont="1" applyBorder="1" applyAlignment="1">
      <alignment horizontal="center"/>
    </xf>
    <xf numFmtId="187" fontId="1" fillId="0" borderId="77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/>
    </xf>
    <xf numFmtId="187" fontId="0" fillId="0" borderId="24" xfId="42" applyNumberFormat="1" applyFont="1" applyBorder="1" applyAlignment="1">
      <alignment/>
    </xf>
    <xf numFmtId="187" fontId="0" fillId="0" borderId="17" xfId="42" applyNumberFormat="1" applyFont="1" applyBorder="1" applyAlignment="1">
      <alignment/>
    </xf>
    <xf numFmtId="187" fontId="0" fillId="0" borderId="12" xfId="42" applyNumberFormat="1" applyFont="1" applyBorder="1" applyAlignment="1">
      <alignment/>
    </xf>
    <xf numFmtId="187" fontId="0" fillId="0" borderId="29" xfId="42" applyNumberFormat="1" applyFont="1" applyBorder="1" applyAlignment="1">
      <alignment/>
    </xf>
    <xf numFmtId="187" fontId="0" fillId="0" borderId="26" xfId="42" applyNumberFormat="1" applyFont="1" applyBorder="1" applyAlignment="1">
      <alignment/>
    </xf>
    <xf numFmtId="187" fontId="1" fillId="0" borderId="15" xfId="0" applyNumberFormat="1" applyFont="1" applyBorder="1" applyAlignment="1">
      <alignment/>
    </xf>
    <xf numFmtId="187" fontId="0" fillId="0" borderId="28" xfId="0" applyNumberFormat="1" applyBorder="1" applyAlignment="1">
      <alignment/>
    </xf>
    <xf numFmtId="187" fontId="0" fillId="0" borderId="16" xfId="0" applyNumberFormat="1" applyBorder="1" applyAlignment="1">
      <alignment/>
    </xf>
    <xf numFmtId="187" fontId="0" fillId="0" borderId="61" xfId="0" applyNumberFormat="1" applyBorder="1" applyAlignment="1">
      <alignment/>
    </xf>
    <xf numFmtId="187" fontId="0" fillId="0" borderId="64" xfId="0" applyNumberFormat="1" applyBorder="1" applyAlignment="1">
      <alignment/>
    </xf>
    <xf numFmtId="187" fontId="0" fillId="0" borderId="76" xfId="0" applyNumberFormat="1" applyBorder="1" applyAlignment="1">
      <alignment/>
    </xf>
    <xf numFmtId="187" fontId="0" fillId="0" borderId="62" xfId="0" applyNumberFormat="1" applyBorder="1" applyAlignment="1">
      <alignment/>
    </xf>
    <xf numFmtId="187" fontId="0" fillId="0" borderId="72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73" xfId="0" applyNumberFormat="1" applyBorder="1" applyAlignment="1">
      <alignment/>
    </xf>
    <xf numFmtId="187" fontId="4" fillId="0" borderId="11" xfId="0" applyNumberFormat="1" applyFont="1" applyBorder="1" applyAlignment="1">
      <alignment/>
    </xf>
    <xf numFmtId="187" fontId="0" fillId="0" borderId="73" xfId="0" applyNumberFormat="1" applyBorder="1" applyAlignment="1">
      <alignment/>
    </xf>
    <xf numFmtId="187" fontId="1" fillId="0" borderId="29" xfId="0" applyNumberFormat="1" applyFont="1" applyBorder="1" applyAlignment="1">
      <alignment horizontal="center"/>
    </xf>
    <xf numFmtId="187" fontId="1" fillId="0" borderId="26" xfId="0" applyNumberFormat="1" applyFont="1" applyBorder="1" applyAlignment="1">
      <alignment horizontal="center"/>
    </xf>
    <xf numFmtId="187" fontId="1" fillId="0" borderId="33" xfId="0" applyNumberFormat="1" applyFont="1" applyBorder="1" applyAlignment="1">
      <alignment horizontal="center"/>
    </xf>
    <xf numFmtId="187" fontId="1" fillId="0" borderId="30" xfId="0" applyNumberFormat="1" applyFont="1" applyBorder="1" applyAlignment="1">
      <alignment horizontal="center"/>
    </xf>
    <xf numFmtId="187" fontId="1" fillId="0" borderId="27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1" fillId="0" borderId="72" xfId="0" applyNumberFormat="1" applyFont="1" applyBorder="1" applyAlignment="1">
      <alignment horizontal="center"/>
    </xf>
    <xf numFmtId="187" fontId="1" fillId="0" borderId="63" xfId="0" applyNumberFormat="1" applyFont="1" applyBorder="1" applyAlignment="1">
      <alignment horizontal="center"/>
    </xf>
    <xf numFmtId="187" fontId="0" fillId="0" borderId="78" xfId="0" applyNumberFormat="1" applyBorder="1" applyAlignment="1">
      <alignment/>
    </xf>
    <xf numFmtId="187" fontId="0" fillId="0" borderId="75" xfId="42" applyNumberFormat="1" applyFont="1" applyBorder="1" applyAlignment="1">
      <alignment/>
    </xf>
    <xf numFmtId="187" fontId="0" fillId="0" borderId="30" xfId="42" applyNumberFormat="1" applyFont="1" applyBorder="1" applyAlignment="1">
      <alignment/>
    </xf>
    <xf numFmtId="187" fontId="0" fillId="0" borderId="27" xfId="42" applyNumberFormat="1" applyFont="1" applyBorder="1" applyAlignment="1">
      <alignment/>
    </xf>
    <xf numFmtId="187" fontId="0" fillId="0" borderId="79" xfId="42" applyNumberFormat="1" applyFont="1" applyBorder="1" applyAlignment="1">
      <alignment/>
    </xf>
    <xf numFmtId="187" fontId="1" fillId="0" borderId="79" xfId="42" applyNumberFormat="1" applyFont="1" applyBorder="1" applyAlignment="1">
      <alignment/>
    </xf>
    <xf numFmtId="187" fontId="0" fillId="0" borderId="80" xfId="42" applyNumberFormat="1" applyFont="1" applyBorder="1" applyAlignment="1">
      <alignment/>
    </xf>
    <xf numFmtId="187" fontId="1" fillId="0" borderId="81" xfId="42" applyNumberFormat="1" applyFont="1" applyBorder="1" applyAlignment="1">
      <alignment/>
    </xf>
    <xf numFmtId="187" fontId="1" fillId="0" borderId="82" xfId="0" applyNumberFormat="1" applyFont="1" applyBorder="1" applyAlignment="1">
      <alignment/>
    </xf>
    <xf numFmtId="187" fontId="1" fillId="0" borderId="78" xfId="0" applyNumberFormat="1" applyFont="1" applyBorder="1" applyAlignment="1">
      <alignment/>
    </xf>
    <xf numFmtId="187" fontId="0" fillId="0" borderId="83" xfId="0" applyNumberFormat="1" applyBorder="1" applyAlignment="1">
      <alignment/>
    </xf>
    <xf numFmtId="187" fontId="0" fillId="0" borderId="77" xfId="0" applyNumberFormat="1" applyBorder="1" applyAlignment="1">
      <alignment/>
    </xf>
    <xf numFmtId="187" fontId="0" fillId="0" borderId="63" xfId="0" applyNumberFormat="1" applyBorder="1" applyAlignment="1">
      <alignment/>
    </xf>
    <xf numFmtId="187" fontId="1" fillId="0" borderId="63" xfId="0" applyNumberFormat="1" applyFont="1" applyBorder="1" applyAlignment="1">
      <alignment/>
    </xf>
    <xf numFmtId="187" fontId="0" fillId="0" borderId="84" xfId="0" applyNumberFormat="1" applyBorder="1" applyAlignment="1">
      <alignment/>
    </xf>
    <xf numFmtId="187" fontId="1" fillId="0" borderId="72" xfId="0" applyNumberFormat="1" applyFont="1" applyBorder="1" applyAlignment="1">
      <alignment/>
    </xf>
    <xf numFmtId="187" fontId="10" fillId="0" borderId="0" xfId="0" applyNumberFormat="1" applyFont="1" applyAlignment="1">
      <alignment/>
    </xf>
    <xf numFmtId="187" fontId="10" fillId="0" borderId="0" xfId="0" applyNumberFormat="1" applyFont="1" applyFill="1" applyAlignment="1">
      <alignment/>
    </xf>
    <xf numFmtId="187" fontId="13" fillId="0" borderId="10" xfId="0" applyNumberFormat="1" applyFont="1" applyFill="1" applyBorder="1" applyAlignment="1">
      <alignment horizontal="left"/>
    </xf>
    <xf numFmtId="187" fontId="13" fillId="0" borderId="33" xfId="0" applyNumberFormat="1" applyFont="1" applyFill="1" applyBorder="1" applyAlignment="1">
      <alignment horizontal="left"/>
    </xf>
    <xf numFmtId="187" fontId="7" fillId="0" borderId="33" xfId="0" applyNumberFormat="1" applyFont="1" applyBorder="1" applyAlignment="1">
      <alignment/>
    </xf>
    <xf numFmtId="187" fontId="7" fillId="0" borderId="26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12" fillId="0" borderId="28" xfId="0" applyNumberFormat="1" applyFont="1" applyFill="1" applyBorder="1" applyAlignment="1">
      <alignment/>
    </xf>
    <xf numFmtId="187" fontId="12" fillId="0" borderId="0" xfId="0" applyNumberFormat="1" applyFont="1" applyFill="1" applyBorder="1" applyAlignment="1">
      <alignment/>
    </xf>
    <xf numFmtId="187" fontId="7" fillId="0" borderId="27" xfId="0" applyNumberFormat="1" applyFont="1" applyBorder="1" applyAlignment="1">
      <alignment/>
    </xf>
    <xf numFmtId="187" fontId="11" fillId="0" borderId="31" xfId="0" applyNumberFormat="1" applyFont="1" applyFill="1" applyBorder="1" applyAlignment="1">
      <alignment horizontal="center" vertical="center"/>
    </xf>
    <xf numFmtId="187" fontId="11" fillId="0" borderId="31" xfId="0" applyNumberFormat="1" applyFont="1" applyFill="1" applyBorder="1" applyAlignment="1">
      <alignment horizontal="center" vertical="center" wrapText="1"/>
    </xf>
    <xf numFmtId="187" fontId="11" fillId="0" borderId="13" xfId="0" applyNumberFormat="1" applyFont="1" applyFill="1" applyBorder="1" applyAlignment="1">
      <alignment horizontal="center" vertical="center" wrapText="1"/>
    </xf>
    <xf numFmtId="186" fontId="12" fillId="0" borderId="70" xfId="0" applyNumberFormat="1" applyFont="1" applyFill="1" applyBorder="1" applyAlignment="1">
      <alignment/>
    </xf>
    <xf numFmtId="186" fontId="12" fillId="0" borderId="35" xfId="0" applyNumberFormat="1" applyFont="1" applyFill="1" applyBorder="1" applyAlignment="1">
      <alignment/>
    </xf>
    <xf numFmtId="186" fontId="11" fillId="0" borderId="70" xfId="0" applyNumberFormat="1" applyFont="1" applyFill="1" applyBorder="1" applyAlignment="1">
      <alignment/>
    </xf>
    <xf numFmtId="186" fontId="11" fillId="0" borderId="71" xfId="0" applyNumberFormat="1" applyFont="1" applyFill="1" applyBorder="1" applyAlignment="1">
      <alignment/>
    </xf>
    <xf numFmtId="186" fontId="11" fillId="0" borderId="35" xfId="0" applyNumberFormat="1" applyFont="1" applyFill="1" applyBorder="1" applyAlignment="1">
      <alignment/>
    </xf>
    <xf numFmtId="186" fontId="11" fillId="0" borderId="59" xfId="0" applyNumberFormat="1" applyFont="1" applyFill="1" applyBorder="1" applyAlignment="1">
      <alignment/>
    </xf>
    <xf numFmtId="186" fontId="12" fillId="0" borderId="85" xfId="0" applyNumberFormat="1" applyFont="1" applyFill="1" applyBorder="1" applyAlignment="1">
      <alignment/>
    </xf>
    <xf numFmtId="186" fontId="11" fillId="0" borderId="31" xfId="0" applyNumberFormat="1" applyFont="1" applyBorder="1" applyAlignment="1">
      <alignment/>
    </xf>
    <xf numFmtId="186" fontId="11" fillId="0" borderId="31" xfId="0" applyNumberFormat="1" applyFont="1" applyFill="1" applyBorder="1" applyAlignment="1">
      <alignment/>
    </xf>
    <xf numFmtId="186" fontId="0" fillId="0" borderId="47" xfId="42" applyNumberFormat="1" applyFont="1" applyBorder="1" applyAlignment="1">
      <alignment/>
    </xf>
    <xf numFmtId="186" fontId="0" fillId="0" borderId="43" xfId="42" applyNumberFormat="1" applyFont="1" applyBorder="1" applyAlignment="1">
      <alignment/>
    </xf>
    <xf numFmtId="186" fontId="1" fillId="0" borderId="86" xfId="42" applyNumberFormat="1" applyFont="1" applyBorder="1" applyAlignment="1">
      <alignment/>
    </xf>
    <xf numFmtId="186" fontId="0" fillId="0" borderId="44" xfId="42" applyNumberFormat="1" applyFont="1" applyBorder="1" applyAlignment="1">
      <alignment/>
    </xf>
    <xf numFmtId="186" fontId="1" fillId="0" borderId="44" xfId="42" applyNumberFormat="1" applyFont="1" applyBorder="1" applyAlignment="1">
      <alignment/>
    </xf>
    <xf numFmtId="186" fontId="0" fillId="0" borderId="15" xfId="42" applyNumberFormat="1" applyFont="1" applyBorder="1" applyAlignment="1">
      <alignment/>
    </xf>
    <xf numFmtId="186" fontId="0" fillId="0" borderId="75" xfId="42" applyNumberFormat="1" applyFont="1" applyBorder="1" applyAlignment="1">
      <alignment/>
    </xf>
    <xf numFmtId="186" fontId="0" fillId="0" borderId="30" xfId="42" applyNumberFormat="1" applyFont="1" applyBorder="1" applyAlignment="1">
      <alignment/>
    </xf>
    <xf numFmtId="186" fontId="0" fillId="0" borderId="27" xfId="42" applyNumberFormat="1" applyFont="1" applyBorder="1" applyAlignment="1">
      <alignment/>
    </xf>
    <xf numFmtId="186" fontId="0" fillId="0" borderId="0" xfId="42" applyNumberFormat="1" applyFont="1" applyAlignment="1">
      <alignment/>
    </xf>
    <xf numFmtId="186" fontId="1" fillId="0" borderId="0" xfId="42" applyNumberFormat="1" applyFont="1" applyBorder="1" applyAlignment="1">
      <alignment/>
    </xf>
    <xf numFmtId="186" fontId="0" fillId="0" borderId="28" xfId="42" applyNumberFormat="1" applyFont="1" applyBorder="1" applyAlignment="1">
      <alignment/>
    </xf>
    <xf numFmtId="186" fontId="0" fillId="0" borderId="87" xfId="42" applyNumberFormat="1" applyFont="1" applyBorder="1" applyAlignment="1">
      <alignment/>
    </xf>
    <xf numFmtId="186" fontId="1" fillId="0" borderId="27" xfId="42" applyNumberFormat="1" applyFont="1" applyBorder="1" applyAlignment="1">
      <alignment/>
    </xf>
    <xf numFmtId="186" fontId="1" fillId="0" borderId="88" xfId="42" applyNumberFormat="1" applyFont="1" applyBorder="1" applyAlignment="1">
      <alignment/>
    </xf>
    <xf numFmtId="186" fontId="1" fillId="0" borderId="89" xfId="42" applyNumberFormat="1" applyFont="1" applyBorder="1" applyAlignment="1">
      <alignment/>
    </xf>
    <xf numFmtId="186" fontId="1" fillId="0" borderId="90" xfId="42" applyNumberFormat="1" applyFont="1" applyBorder="1" applyAlignment="1">
      <alignment/>
    </xf>
    <xf numFmtId="186" fontId="1" fillId="0" borderId="91" xfId="42" applyNumberFormat="1" applyFont="1" applyBorder="1" applyAlignment="1">
      <alignment/>
    </xf>
    <xf numFmtId="186" fontId="1" fillId="0" borderId="92" xfId="42" applyNumberFormat="1" applyFont="1" applyBorder="1" applyAlignment="1">
      <alignment/>
    </xf>
    <xf numFmtId="186" fontId="0" fillId="0" borderId="46" xfId="42" applyNumberFormat="1" applyFont="1" applyBorder="1" applyAlignment="1">
      <alignment/>
    </xf>
    <xf numFmtId="186" fontId="0" fillId="0" borderId="45" xfId="42" applyNumberFormat="1" applyFont="1" applyBorder="1" applyAlignment="1">
      <alignment/>
    </xf>
    <xf numFmtId="186" fontId="1" fillId="0" borderId="49" xfId="42" applyNumberFormat="1" applyFont="1" applyBorder="1" applyAlignment="1">
      <alignment/>
    </xf>
    <xf numFmtId="186" fontId="0" fillId="0" borderId="49" xfId="42" applyNumberFormat="1" applyFont="1" applyBorder="1" applyAlignment="1">
      <alignment/>
    </xf>
    <xf numFmtId="186" fontId="0" fillId="0" borderId="86" xfId="42" applyNumberFormat="1" applyFont="1" applyBorder="1" applyAlignment="1">
      <alignment/>
    </xf>
    <xf numFmtId="186" fontId="1" fillId="0" borderId="93" xfId="42" applyNumberFormat="1" applyFont="1" applyBorder="1" applyAlignment="1">
      <alignment/>
    </xf>
    <xf numFmtId="186" fontId="12" fillId="0" borderId="36" xfId="0" applyNumberFormat="1" applyFont="1" applyFill="1" applyBorder="1" applyAlignment="1">
      <alignment/>
    </xf>
    <xf numFmtId="186" fontId="1" fillId="0" borderId="94" xfId="42" applyNumberFormat="1" applyFont="1" applyBorder="1" applyAlignment="1">
      <alignment/>
    </xf>
    <xf numFmtId="185" fontId="11" fillId="0" borderId="95" xfId="0" applyNumberFormat="1" applyFont="1" applyFill="1" applyBorder="1" applyAlignment="1">
      <alignment/>
    </xf>
    <xf numFmtId="186" fontId="7" fillId="0" borderId="10" xfId="0" applyNumberFormat="1" applyFont="1" applyBorder="1" applyAlignment="1">
      <alignment horizontal="right"/>
    </xf>
    <xf numFmtId="186" fontId="7" fillId="0" borderId="15" xfId="42" applyNumberFormat="1" applyFont="1" applyBorder="1" applyAlignment="1">
      <alignment horizontal="right"/>
    </xf>
    <xf numFmtId="186" fontId="7" fillId="0" borderId="28" xfId="42" applyNumberFormat="1" applyFont="1" applyBorder="1" applyAlignment="1">
      <alignment horizontal="right"/>
    </xf>
    <xf numFmtId="186" fontId="7" fillId="0" borderId="34" xfId="42" applyNumberFormat="1" applyFont="1" applyBorder="1" applyAlignment="1">
      <alignment horizontal="right"/>
    </xf>
    <xf numFmtId="186" fontId="7" fillId="0" borderId="15" xfId="0" applyNumberFormat="1" applyFont="1" applyBorder="1" applyAlignment="1">
      <alignment horizontal="right"/>
    </xf>
    <xf numFmtId="186" fontId="7" fillId="0" borderId="32" xfId="0" applyNumberFormat="1" applyFont="1" applyBorder="1" applyAlignment="1">
      <alignment horizontal="right"/>
    </xf>
    <xf numFmtId="186" fontId="7" fillId="0" borderId="16" xfId="0" applyNumberFormat="1" applyFont="1" applyBorder="1" applyAlignment="1">
      <alignment horizontal="right"/>
    </xf>
    <xf numFmtId="186" fontId="7" fillId="0" borderId="29" xfId="0" applyNumberFormat="1" applyFont="1" applyBorder="1" applyAlignment="1">
      <alignment horizontal="right"/>
    </xf>
    <xf numFmtId="186" fontId="7" fillId="0" borderId="43" xfId="42" applyNumberFormat="1" applyFont="1" applyBorder="1" applyAlignment="1">
      <alignment horizontal="right"/>
    </xf>
    <xf numFmtId="186" fontId="7" fillId="0" borderId="30" xfId="42" applyNumberFormat="1" applyFont="1" applyBorder="1" applyAlignment="1">
      <alignment horizontal="right"/>
    </xf>
    <xf numFmtId="186" fontId="7" fillId="0" borderId="51" xfId="42" applyNumberFormat="1" applyFont="1" applyBorder="1" applyAlignment="1">
      <alignment horizontal="right"/>
    </xf>
    <xf numFmtId="186" fontId="12" fillId="0" borderId="29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73" xfId="0" applyNumberFormat="1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5" fillId="0" borderId="96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187" fontId="1" fillId="0" borderId="97" xfId="0" applyNumberFormat="1" applyFont="1" applyBorder="1" applyAlignment="1">
      <alignment horizontal="center"/>
    </xf>
    <xf numFmtId="187" fontId="0" fillId="0" borderId="78" xfId="0" applyNumberFormat="1" applyBorder="1" applyAlignment="1">
      <alignment horizontal="center"/>
    </xf>
    <xf numFmtId="187" fontId="0" fillId="0" borderId="83" xfId="0" applyNumberForma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7" fontId="0" fillId="0" borderId="28" xfId="0" applyNumberFormat="1" applyBorder="1" applyAlignment="1">
      <alignment/>
    </xf>
    <xf numFmtId="187" fontId="0" fillId="0" borderId="16" xfId="0" applyNumberFormat="1" applyBorder="1" applyAlignment="1">
      <alignment/>
    </xf>
    <xf numFmtId="187" fontId="4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/>
    </xf>
    <xf numFmtId="187" fontId="4" fillId="0" borderId="11" xfId="0" applyNumberFormat="1" applyFont="1" applyBorder="1" applyAlignment="1">
      <alignment horizontal="center"/>
    </xf>
    <xf numFmtId="187" fontId="0" fillId="0" borderId="73" xfId="0" applyNumberFormat="1" applyBorder="1" applyAlignment="1">
      <alignment/>
    </xf>
    <xf numFmtId="187" fontId="0" fillId="0" borderId="74" xfId="0" applyNumberFormat="1" applyBorder="1" applyAlignment="1">
      <alignment/>
    </xf>
    <xf numFmtId="187" fontId="4" fillId="0" borderId="73" xfId="0" applyNumberFormat="1" applyFont="1" applyBorder="1" applyAlignment="1">
      <alignment horizontal="center"/>
    </xf>
    <xf numFmtId="187" fontId="4" fillId="0" borderId="74" xfId="0" applyNumberFormat="1" applyFont="1" applyBorder="1" applyAlignment="1">
      <alignment horizontal="center"/>
    </xf>
    <xf numFmtId="14" fontId="9" fillId="0" borderId="98" xfId="0" applyNumberFormat="1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187" fontId="9" fillId="0" borderId="80" xfId="0" applyNumberFormat="1" applyFont="1" applyBorder="1" applyAlignment="1">
      <alignment/>
    </xf>
    <xf numFmtId="187" fontId="0" fillId="0" borderId="79" xfId="0" applyNumberFormat="1" applyFont="1" applyBorder="1" applyAlignment="1">
      <alignment/>
    </xf>
    <xf numFmtId="187" fontId="0" fillId="0" borderId="101" xfId="0" applyNumberFormat="1" applyFont="1" applyBorder="1" applyAlignment="1">
      <alignment/>
    </xf>
    <xf numFmtId="187" fontId="9" fillId="0" borderId="98" xfId="0" applyNumberFormat="1" applyFont="1" applyBorder="1" applyAlignment="1">
      <alignment/>
    </xf>
    <xf numFmtId="187" fontId="0" fillId="0" borderId="99" xfId="0" applyNumberFormat="1" applyFont="1" applyBorder="1" applyAlignment="1">
      <alignment/>
    </xf>
    <xf numFmtId="187" fontId="0" fillId="0" borderId="100" xfId="0" applyNumberFormat="1" applyFont="1" applyBorder="1" applyAlignment="1">
      <alignment/>
    </xf>
    <xf numFmtId="187" fontId="9" fillId="0" borderId="102" xfId="0" applyNumberFormat="1" applyFont="1" applyBorder="1" applyAlignment="1">
      <alignment/>
    </xf>
    <xf numFmtId="187" fontId="0" fillId="0" borderId="103" xfId="0" applyNumberFormat="1" applyFont="1" applyBorder="1" applyAlignment="1">
      <alignment/>
    </xf>
    <xf numFmtId="187" fontId="0" fillId="0" borderId="104" xfId="0" applyNumberFormat="1" applyFont="1" applyBorder="1" applyAlignment="1">
      <alignment/>
    </xf>
    <xf numFmtId="187" fontId="11" fillId="0" borderId="11" xfId="0" applyNumberFormat="1" applyFont="1" applyBorder="1" applyAlignment="1">
      <alignment horizontal="center"/>
    </xf>
    <xf numFmtId="187" fontId="0" fillId="0" borderId="73" xfId="0" applyNumberFormat="1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99" xfId="0" applyNumberFormat="1" applyFont="1" applyBorder="1" applyAlignment="1">
      <alignment/>
    </xf>
    <xf numFmtId="187" fontId="0" fillId="0" borderId="100" xfId="0" applyNumberFormat="1" applyFont="1" applyBorder="1" applyAlignment="1">
      <alignment/>
    </xf>
    <xf numFmtId="187" fontId="0" fillId="0" borderId="79" xfId="0" applyNumberFormat="1" applyFont="1" applyBorder="1" applyAlignment="1">
      <alignment/>
    </xf>
    <xf numFmtId="187" fontId="0" fillId="0" borderId="101" xfId="0" applyNumberFormat="1" applyFont="1" applyBorder="1" applyAlignment="1">
      <alignment/>
    </xf>
    <xf numFmtId="187" fontId="9" fillId="0" borderId="98" xfId="0" applyNumberFormat="1" applyFont="1" applyBorder="1" applyAlignment="1">
      <alignment horizontal="left"/>
    </xf>
    <xf numFmtId="187" fontId="0" fillId="0" borderId="99" xfId="0" applyNumberFormat="1" applyBorder="1" applyAlignment="1">
      <alignment/>
    </xf>
    <xf numFmtId="187" fontId="0" fillId="0" borderId="100" xfId="0" applyNumberFormat="1" applyBorder="1" applyAlignment="1">
      <alignment/>
    </xf>
    <xf numFmtId="187" fontId="11" fillId="0" borderId="11" xfId="0" applyNumberFormat="1" applyFont="1" applyFill="1" applyBorder="1" applyAlignment="1">
      <alignment horizontal="center"/>
    </xf>
    <xf numFmtId="187" fontId="1" fillId="0" borderId="73" xfId="0" applyNumberFormat="1" applyFont="1" applyBorder="1" applyAlignment="1">
      <alignment horizontal="center"/>
    </xf>
    <xf numFmtId="187" fontId="1" fillId="0" borderId="14" xfId="0" applyNumberFormat="1" applyFont="1" applyBorder="1" applyAlignment="1">
      <alignment horizontal="center"/>
    </xf>
    <xf numFmtId="187" fontId="9" fillId="0" borderId="10" xfId="0" applyNumberFormat="1" applyFont="1" applyBorder="1" applyAlignment="1">
      <alignment horizontal="left"/>
    </xf>
    <xf numFmtId="187" fontId="9" fillId="0" borderId="33" xfId="0" applyNumberFormat="1" applyFont="1" applyBorder="1" applyAlignment="1">
      <alignment horizontal="left"/>
    </xf>
    <xf numFmtId="187" fontId="9" fillId="0" borderId="40" xfId="0" applyNumberFormat="1" applyFont="1" applyBorder="1" applyAlignment="1">
      <alignment horizontal="left"/>
    </xf>
    <xf numFmtId="187" fontId="9" fillId="0" borderId="80" xfId="0" applyNumberFormat="1" applyFont="1" applyBorder="1" applyAlignment="1">
      <alignment horizontal="left"/>
    </xf>
    <xf numFmtId="187" fontId="9" fillId="0" borderId="79" xfId="0" applyNumberFormat="1" applyFont="1" applyBorder="1" applyAlignment="1">
      <alignment horizontal="left"/>
    </xf>
    <xf numFmtId="187" fontId="9" fillId="0" borderId="101" xfId="0" applyNumberFormat="1" applyFont="1" applyBorder="1" applyAlignment="1">
      <alignment horizontal="left"/>
    </xf>
    <xf numFmtId="187" fontId="9" fillId="0" borderId="105" xfId="0" applyNumberFormat="1" applyFont="1" applyBorder="1" applyAlignment="1">
      <alignment/>
    </xf>
    <xf numFmtId="0" fontId="1" fillId="0" borderId="106" xfId="0" applyFont="1" applyBorder="1" applyAlignment="1">
      <alignment/>
    </xf>
    <xf numFmtId="0" fontId="1" fillId="0" borderId="107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4" xfId="0" applyBorder="1" applyAlignment="1">
      <alignment horizontal="center"/>
    </xf>
    <xf numFmtId="15" fontId="9" fillId="0" borderId="98" xfId="0" applyNumberFormat="1" applyFont="1" applyBorder="1" applyAlignment="1">
      <alignment horizontal="left"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11" fillId="0" borderId="11" xfId="0" applyFont="1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9" fillId="0" borderId="108" xfId="0" applyNumberFormat="1" applyFont="1" applyBorder="1" applyAlignment="1">
      <alignment horizontal="left"/>
    </xf>
    <xf numFmtId="49" fontId="9" fillId="0" borderId="109" xfId="0" applyNumberFormat="1" applyFont="1" applyBorder="1" applyAlignment="1">
      <alignment horizontal="left"/>
    </xf>
    <xf numFmtId="49" fontId="9" fillId="0" borderId="110" xfId="0" applyNumberFormat="1" applyFont="1" applyBorder="1" applyAlignment="1">
      <alignment horizontal="left"/>
    </xf>
    <xf numFmtId="49" fontId="9" fillId="0" borderId="98" xfId="0" applyNumberFormat="1" applyFont="1" applyBorder="1" applyAlignment="1">
      <alignment horizontal="left"/>
    </xf>
    <xf numFmtId="49" fontId="9" fillId="0" borderId="99" xfId="0" applyNumberFormat="1" applyFont="1" applyBorder="1" applyAlignment="1">
      <alignment horizontal="left"/>
    </xf>
    <xf numFmtId="49" fontId="9" fillId="0" borderId="100" xfId="0" applyNumberFormat="1" applyFont="1" applyBorder="1" applyAlignment="1">
      <alignment horizontal="left"/>
    </xf>
    <xf numFmtId="14" fontId="9" fillId="0" borderId="105" xfId="0" applyNumberFormat="1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10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1</xdr:row>
      <xdr:rowOff>28575</xdr:rowOff>
    </xdr:from>
    <xdr:to>
      <xdr:col>18</xdr:col>
      <xdr:colOff>476250</xdr:colOff>
      <xdr:row>5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6038850" y="190500"/>
          <a:ext cx="6953250" cy="781050"/>
          <a:chOff x="2266950" y="152400"/>
          <a:chExt cx="6953250" cy="781050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66950" y="152400"/>
            <a:ext cx="1324594" cy="59047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04534" y="161968"/>
            <a:ext cx="5515666" cy="77148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66675</xdr:rowOff>
    </xdr:from>
    <xdr:to>
      <xdr:col>9</xdr:col>
      <xdr:colOff>542925</xdr:colOff>
      <xdr:row>5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047750" y="66675"/>
          <a:ext cx="7000875" cy="771525"/>
          <a:chOff x="914400" y="57150"/>
          <a:chExt cx="7000875" cy="7715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4400" y="85696"/>
            <a:ext cx="1342418" cy="5906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38841" y="57150"/>
            <a:ext cx="5476434" cy="771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1</xdr:row>
      <xdr:rowOff>38100</xdr:rowOff>
    </xdr:from>
    <xdr:to>
      <xdr:col>17</xdr:col>
      <xdr:colOff>419100</xdr:colOff>
      <xdr:row>5</xdr:row>
      <xdr:rowOff>47625</xdr:rowOff>
    </xdr:to>
    <xdr:grpSp>
      <xdr:nvGrpSpPr>
        <xdr:cNvPr id="1" name="Group 3"/>
        <xdr:cNvGrpSpPr>
          <a:grpSpLocks/>
        </xdr:cNvGrpSpPr>
      </xdr:nvGrpSpPr>
      <xdr:grpSpPr>
        <a:xfrm>
          <a:off x="2124075" y="228600"/>
          <a:ext cx="8391525" cy="733425"/>
          <a:chOff x="914400" y="57150"/>
          <a:chExt cx="7000875" cy="7715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4400" y="85696"/>
            <a:ext cx="1342418" cy="5906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38841" y="57150"/>
            <a:ext cx="5476434" cy="771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114300</xdr:rowOff>
    </xdr:from>
    <xdr:to>
      <xdr:col>17</xdr:col>
      <xdr:colOff>0</xdr:colOff>
      <xdr:row>4</xdr:row>
      <xdr:rowOff>123825</xdr:rowOff>
    </xdr:to>
    <xdr:grpSp>
      <xdr:nvGrpSpPr>
        <xdr:cNvPr id="1" name="Group 3"/>
        <xdr:cNvGrpSpPr>
          <a:grpSpLocks/>
        </xdr:cNvGrpSpPr>
      </xdr:nvGrpSpPr>
      <xdr:grpSpPr>
        <a:xfrm>
          <a:off x="1600200" y="114300"/>
          <a:ext cx="8467725" cy="733425"/>
          <a:chOff x="914400" y="57150"/>
          <a:chExt cx="7000875" cy="7715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4400" y="85696"/>
            <a:ext cx="1342418" cy="5906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38841" y="57150"/>
            <a:ext cx="5476434" cy="771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11</xdr:col>
      <xdr:colOff>342900</xdr:colOff>
      <xdr:row>4</xdr:row>
      <xdr:rowOff>104775</xdr:rowOff>
    </xdr:to>
    <xdr:grpSp>
      <xdr:nvGrpSpPr>
        <xdr:cNvPr id="1" name="Group 3"/>
        <xdr:cNvGrpSpPr>
          <a:grpSpLocks/>
        </xdr:cNvGrpSpPr>
      </xdr:nvGrpSpPr>
      <xdr:grpSpPr>
        <a:xfrm>
          <a:off x="133350" y="95250"/>
          <a:ext cx="7000875" cy="733425"/>
          <a:chOff x="914400" y="57150"/>
          <a:chExt cx="7000875" cy="7715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4400" y="85696"/>
            <a:ext cx="1342418" cy="5906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38841" y="57150"/>
            <a:ext cx="5476434" cy="771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381000</xdr:colOff>
      <xdr:row>5</xdr:row>
      <xdr:rowOff>9525</xdr:rowOff>
    </xdr:to>
    <xdr:grpSp>
      <xdr:nvGrpSpPr>
        <xdr:cNvPr id="1" name="Group 3"/>
        <xdr:cNvGrpSpPr>
          <a:grpSpLocks/>
        </xdr:cNvGrpSpPr>
      </xdr:nvGrpSpPr>
      <xdr:grpSpPr>
        <a:xfrm>
          <a:off x="57150" y="190500"/>
          <a:ext cx="7067550" cy="733425"/>
          <a:chOff x="914400" y="57150"/>
          <a:chExt cx="7000875" cy="77152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4400" y="85696"/>
            <a:ext cx="1342418" cy="5906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38841" y="57150"/>
            <a:ext cx="5476434" cy="7715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Z4711"/>
  <sheetViews>
    <sheetView tabSelected="1" zoomScalePageLayoutView="0" workbookViewId="0" topLeftCell="A1">
      <pane xSplit="2" ySplit="13" topLeftCell="C48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.00390625" style="2" bestFit="1" customWidth="1"/>
    <col min="2" max="2" width="22.00390625" style="3" customWidth="1"/>
    <col min="3" max="3" width="9.421875" style="3" bestFit="1" customWidth="1"/>
    <col min="4" max="4" width="10.28125" style="3" customWidth="1"/>
    <col min="5" max="5" width="10.57421875" style="3" bestFit="1" customWidth="1"/>
    <col min="6" max="6" width="12.140625" style="3" bestFit="1" customWidth="1"/>
    <col min="7" max="7" width="9.140625" style="3" customWidth="1"/>
    <col min="8" max="8" width="8.28125" style="3" customWidth="1"/>
    <col min="9" max="9" width="10.57421875" style="3" customWidth="1"/>
    <col min="10" max="10" width="12.00390625" style="3" customWidth="1"/>
    <col min="11" max="11" width="9.7109375" style="3" customWidth="1"/>
    <col min="12" max="12" width="8.57421875" style="3" customWidth="1"/>
    <col min="13" max="13" width="10.57421875" style="3" customWidth="1"/>
    <col min="14" max="14" width="12.7109375" style="3" customWidth="1"/>
    <col min="15" max="15" width="8.8515625" style="3" bestFit="1" customWidth="1"/>
    <col min="16" max="16" width="7.7109375" style="3" customWidth="1"/>
    <col min="17" max="17" width="10.57421875" style="3" customWidth="1"/>
    <col min="18" max="18" width="11.57421875" style="3" bestFit="1" customWidth="1"/>
    <col min="19" max="19" width="9.421875" style="3" bestFit="1" customWidth="1"/>
    <col min="20" max="20" width="9.421875" style="3" customWidth="1"/>
    <col min="21" max="21" width="10.57421875" style="3" customWidth="1"/>
    <col min="22" max="22" width="11.57421875" style="3" bestFit="1" customWidth="1"/>
    <col min="23" max="23" width="8.8515625" style="3" bestFit="1" customWidth="1"/>
    <col min="24" max="24" width="8.8515625" style="3" customWidth="1"/>
    <col min="25" max="25" width="10.57421875" style="3" customWidth="1"/>
    <col min="26" max="26" width="12.140625" style="3" bestFit="1" customWidth="1"/>
    <col min="27" max="16384" width="9.140625" style="3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3:26" s="2" customFormat="1" ht="18"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</row>
    <row r="7" spans="2:26" s="2" customFormat="1" ht="18">
      <c r="B7" s="274" t="s">
        <v>78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5"/>
      <c r="T7" s="275"/>
      <c r="U7" s="275"/>
      <c r="V7" s="275"/>
      <c r="W7" s="275"/>
      <c r="X7" s="275"/>
      <c r="Y7" s="275"/>
      <c r="Z7" s="275"/>
    </row>
    <row r="8" spans="2:26" s="2" customFormat="1" ht="18">
      <c r="B8" s="274" t="s">
        <v>79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5"/>
      <c r="T8" s="275"/>
      <c r="U8" s="275"/>
      <c r="V8" s="275"/>
      <c r="W8" s="275"/>
      <c r="X8" s="275"/>
      <c r="Y8" s="275"/>
      <c r="Z8" s="275"/>
    </row>
    <row r="9" spans="3:26" s="2" customFormat="1" ht="18.75" thickBot="1"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</row>
    <row r="10" spans="1:26" s="1" customFormat="1" ht="31.5" customHeight="1" thickBot="1">
      <c r="A10" s="26"/>
      <c r="B10" s="27"/>
      <c r="C10" s="276" t="s">
        <v>52</v>
      </c>
      <c r="D10" s="277"/>
      <c r="E10" s="277"/>
      <c r="F10" s="278"/>
      <c r="G10" s="276" t="s">
        <v>53</v>
      </c>
      <c r="H10" s="277"/>
      <c r="I10" s="277"/>
      <c r="J10" s="278"/>
      <c r="K10" s="279" t="s">
        <v>54</v>
      </c>
      <c r="L10" s="280"/>
      <c r="M10" s="280"/>
      <c r="N10" s="281"/>
      <c r="O10" s="276" t="s">
        <v>56</v>
      </c>
      <c r="P10" s="277"/>
      <c r="Q10" s="277"/>
      <c r="R10" s="278"/>
      <c r="S10" s="279" t="s">
        <v>55</v>
      </c>
      <c r="T10" s="280"/>
      <c r="U10" s="280"/>
      <c r="V10" s="282"/>
      <c r="W10" s="279" t="s">
        <v>57</v>
      </c>
      <c r="X10" s="280"/>
      <c r="Y10" s="280"/>
      <c r="Z10" s="282"/>
    </row>
    <row r="11" spans="1:26" s="2" customFormat="1" ht="12.75">
      <c r="A11" s="29"/>
      <c r="B11" s="28" t="s">
        <v>0</v>
      </c>
      <c r="C11" s="7" t="s">
        <v>12</v>
      </c>
      <c r="D11" s="32" t="s">
        <v>23</v>
      </c>
      <c r="E11" s="32" t="s">
        <v>0</v>
      </c>
      <c r="F11" s="9" t="s">
        <v>13</v>
      </c>
      <c r="G11" s="7" t="s">
        <v>14</v>
      </c>
      <c r="H11" s="32" t="s">
        <v>23</v>
      </c>
      <c r="I11" s="32" t="s">
        <v>0</v>
      </c>
      <c r="J11" s="9" t="s">
        <v>15</v>
      </c>
      <c r="K11" s="7" t="s">
        <v>12</v>
      </c>
      <c r="L11" s="32" t="s">
        <v>23</v>
      </c>
      <c r="M11" s="32" t="s">
        <v>0</v>
      </c>
      <c r="N11" s="9" t="s">
        <v>16</v>
      </c>
      <c r="O11" s="18" t="s">
        <v>17</v>
      </c>
      <c r="P11" s="32" t="s">
        <v>23</v>
      </c>
      <c r="Q11" s="32" t="s">
        <v>0</v>
      </c>
      <c r="R11" s="16" t="s">
        <v>18</v>
      </c>
      <c r="S11" s="24" t="s">
        <v>19</v>
      </c>
      <c r="T11" s="32" t="s">
        <v>23</v>
      </c>
      <c r="U11" s="32" t="s">
        <v>0</v>
      </c>
      <c r="V11" s="16" t="s">
        <v>18</v>
      </c>
      <c r="W11" s="24" t="s">
        <v>17</v>
      </c>
      <c r="X11" s="32" t="s">
        <v>23</v>
      </c>
      <c r="Y11" s="32" t="s">
        <v>0</v>
      </c>
      <c r="Z11" s="9" t="s">
        <v>20</v>
      </c>
    </row>
    <row r="12" spans="1:26" s="2" customFormat="1" ht="13.5" thickBot="1">
      <c r="A12" s="29"/>
      <c r="B12" s="28"/>
      <c r="C12" s="6" t="s">
        <v>21</v>
      </c>
      <c r="D12" s="33" t="s">
        <v>2</v>
      </c>
      <c r="E12" s="33" t="s">
        <v>24</v>
      </c>
      <c r="F12" s="23" t="s">
        <v>11</v>
      </c>
      <c r="G12" s="6" t="s">
        <v>21</v>
      </c>
      <c r="H12" s="33" t="s">
        <v>2</v>
      </c>
      <c r="I12" s="33" t="s">
        <v>24</v>
      </c>
      <c r="J12" s="23" t="s">
        <v>10</v>
      </c>
      <c r="K12" s="6" t="s">
        <v>21</v>
      </c>
      <c r="L12" s="33" t="s">
        <v>2</v>
      </c>
      <c r="M12" s="33" t="s">
        <v>24</v>
      </c>
      <c r="N12" s="23" t="s">
        <v>10</v>
      </c>
      <c r="O12" s="19" t="s">
        <v>22</v>
      </c>
      <c r="P12" s="33" t="s">
        <v>2</v>
      </c>
      <c r="Q12" s="33" t="s">
        <v>24</v>
      </c>
      <c r="R12" s="22" t="s">
        <v>10</v>
      </c>
      <c r="S12" s="25" t="s">
        <v>22</v>
      </c>
      <c r="T12" s="33" t="s">
        <v>2</v>
      </c>
      <c r="U12" s="33" t="s">
        <v>24</v>
      </c>
      <c r="V12" s="22" t="s">
        <v>11</v>
      </c>
      <c r="W12" s="25" t="s">
        <v>22</v>
      </c>
      <c r="X12" s="33" t="s">
        <v>2</v>
      </c>
      <c r="Y12" s="33" t="s">
        <v>24</v>
      </c>
      <c r="Z12" s="23" t="s">
        <v>11</v>
      </c>
    </row>
    <row r="13" spans="1:26" s="2" customFormat="1" ht="13.5" thickBot="1">
      <c r="A13" s="30"/>
      <c r="B13" s="28"/>
      <c r="C13" s="8" t="s">
        <v>1</v>
      </c>
      <c r="D13" s="34" t="s">
        <v>1</v>
      </c>
      <c r="E13" s="34" t="s">
        <v>1</v>
      </c>
      <c r="F13" s="10" t="s">
        <v>1</v>
      </c>
      <c r="G13" s="11" t="s">
        <v>1</v>
      </c>
      <c r="H13" s="34" t="s">
        <v>1</v>
      </c>
      <c r="I13" s="34" t="s">
        <v>1</v>
      </c>
      <c r="J13" s="10" t="s">
        <v>1</v>
      </c>
      <c r="K13" s="11" t="s">
        <v>1</v>
      </c>
      <c r="L13" s="34" t="s">
        <v>1</v>
      </c>
      <c r="M13" s="34" t="s">
        <v>1</v>
      </c>
      <c r="N13" s="17" t="s">
        <v>1</v>
      </c>
      <c r="O13" s="20" t="s">
        <v>1</v>
      </c>
      <c r="P13" s="34" t="s">
        <v>1</v>
      </c>
      <c r="Q13" s="34" t="s">
        <v>1</v>
      </c>
      <c r="R13" s="10" t="s">
        <v>1</v>
      </c>
      <c r="S13" s="11" t="s">
        <v>1</v>
      </c>
      <c r="T13" s="34" t="s">
        <v>1</v>
      </c>
      <c r="U13" s="34" t="s">
        <v>1</v>
      </c>
      <c r="V13" s="10" t="s">
        <v>1</v>
      </c>
      <c r="W13" s="11" t="s">
        <v>1</v>
      </c>
      <c r="X13" s="34" t="s">
        <v>1</v>
      </c>
      <c r="Y13" s="34" t="s">
        <v>1</v>
      </c>
      <c r="Z13" s="10" t="s">
        <v>1</v>
      </c>
    </row>
    <row r="14" spans="1:26" s="2" customFormat="1" ht="12.75">
      <c r="A14" s="29">
        <v>1</v>
      </c>
      <c r="B14" s="14" t="s">
        <v>80</v>
      </c>
      <c r="C14" s="262">
        <v>0</v>
      </c>
      <c r="D14" s="269">
        <v>0</v>
      </c>
      <c r="E14" s="60">
        <f aca="true" t="shared" si="0" ref="E14:E27">SUM(C14:D14)</f>
        <v>0</v>
      </c>
      <c r="F14" s="61">
        <f>SUM(E14)</f>
        <v>0</v>
      </c>
      <c r="G14" s="62">
        <v>0</v>
      </c>
      <c r="H14" s="63">
        <v>0</v>
      </c>
      <c r="I14" s="60">
        <f>SUM(G14:H14)</f>
        <v>0</v>
      </c>
      <c r="J14" s="64">
        <f>SUM(I14)</f>
        <v>0</v>
      </c>
      <c r="K14" s="65">
        <f aca="true" t="shared" si="1" ref="K14:K28">SUM(C14,G14)</f>
        <v>0</v>
      </c>
      <c r="L14" s="87">
        <f aca="true" t="shared" si="2" ref="L14:L25">SUM(D14,H14)</f>
        <v>0</v>
      </c>
      <c r="M14" s="66">
        <f aca="true" t="shared" si="3" ref="M14:M28">SUM(K14:L14)</f>
        <v>0</v>
      </c>
      <c r="N14" s="61">
        <f>SUM(M14)</f>
        <v>0</v>
      </c>
      <c r="O14" s="67">
        <v>9285</v>
      </c>
      <c r="P14" s="68">
        <v>0</v>
      </c>
      <c r="Q14" s="60">
        <f>SUM(O14:P14)</f>
        <v>9285</v>
      </c>
      <c r="R14" s="61">
        <f>SUM(Q14)</f>
        <v>9285</v>
      </c>
      <c r="S14" s="62">
        <v>21487</v>
      </c>
      <c r="T14" s="66">
        <v>-18424</v>
      </c>
      <c r="U14" s="60">
        <f>SUM(S14:T14)</f>
        <v>3063</v>
      </c>
      <c r="V14" s="64">
        <f>SUM(U14)</f>
        <v>3063</v>
      </c>
      <c r="W14" s="114">
        <f>+O14+S14</f>
        <v>30772</v>
      </c>
      <c r="X14" s="90">
        <f aca="true" t="shared" si="4" ref="X14:X25">SUM(T14,P14)</f>
        <v>-18424</v>
      </c>
      <c r="Y14" s="69">
        <f>+W14+X14</f>
        <v>12348</v>
      </c>
      <c r="Z14" s="70">
        <f>SUM(Y14)</f>
        <v>12348</v>
      </c>
    </row>
    <row r="15" spans="1:26" s="2" customFormat="1" ht="12.75">
      <c r="A15" s="31">
        <v>2</v>
      </c>
      <c r="B15" s="15" t="s">
        <v>81</v>
      </c>
      <c r="C15" s="263">
        <v>0</v>
      </c>
      <c r="D15" s="270">
        <v>0</v>
      </c>
      <c r="E15" s="72">
        <f t="shared" si="0"/>
        <v>0</v>
      </c>
      <c r="F15" s="73">
        <f>SUM(F14,E15)</f>
        <v>0</v>
      </c>
      <c r="G15" s="74">
        <v>0</v>
      </c>
      <c r="H15" s="73">
        <v>0</v>
      </c>
      <c r="I15" s="71">
        <f>SUM(G15:H15)</f>
        <v>0</v>
      </c>
      <c r="J15" s="73">
        <f>SUM(J14,I15)</f>
        <v>0</v>
      </c>
      <c r="K15" s="75">
        <f t="shared" si="1"/>
        <v>0</v>
      </c>
      <c r="L15" s="87">
        <f t="shared" si="2"/>
        <v>0</v>
      </c>
      <c r="M15" s="77">
        <f t="shared" si="3"/>
        <v>0</v>
      </c>
      <c r="N15" s="78">
        <f>SUM(N14,M15)</f>
        <v>0</v>
      </c>
      <c r="O15" s="79">
        <v>13299</v>
      </c>
      <c r="P15" s="80">
        <v>0</v>
      </c>
      <c r="Q15" s="72">
        <f>SUM(O15:P15)</f>
        <v>13299</v>
      </c>
      <c r="R15" s="73">
        <f>SUM(R14,Q15)</f>
        <v>22584</v>
      </c>
      <c r="S15" s="75">
        <v>5926</v>
      </c>
      <c r="T15" s="76">
        <v>0</v>
      </c>
      <c r="U15" s="71">
        <f>SUM(S15:T15)</f>
        <v>5926</v>
      </c>
      <c r="V15" s="73">
        <f>SUM(V14,U15)</f>
        <v>8989</v>
      </c>
      <c r="W15" s="114">
        <f aca="true" t="shared" si="5" ref="W15:W43">+O15+S15</f>
        <v>19225</v>
      </c>
      <c r="X15" s="90">
        <f t="shared" si="4"/>
        <v>0</v>
      </c>
      <c r="Y15" s="81">
        <f>+W15+X15</f>
        <v>19225</v>
      </c>
      <c r="Z15" s="82">
        <f aca="true" t="shared" si="6" ref="Z15:Z27">+Z14+Y15</f>
        <v>31573</v>
      </c>
    </row>
    <row r="16" spans="1:26" ht="12.75">
      <c r="A16" s="31">
        <v>3</v>
      </c>
      <c r="B16" s="15" t="s">
        <v>82</v>
      </c>
      <c r="C16" s="263">
        <v>0</v>
      </c>
      <c r="D16" s="270">
        <v>0</v>
      </c>
      <c r="E16" s="72">
        <f t="shared" si="0"/>
        <v>0</v>
      </c>
      <c r="F16" s="73">
        <f aca="true" t="shared" si="7" ref="F16:F27">SUM(F15,E16)</f>
        <v>0</v>
      </c>
      <c r="G16" s="74">
        <v>0</v>
      </c>
      <c r="H16" s="73">
        <v>0</v>
      </c>
      <c r="I16" s="71">
        <f aca="true" t="shared" si="8" ref="I16:I28">SUM(G16:H16)</f>
        <v>0</v>
      </c>
      <c r="J16" s="73">
        <f aca="true" t="shared" si="9" ref="J16:J28">SUM(J15,I16)</f>
        <v>0</v>
      </c>
      <c r="K16" s="75">
        <f t="shared" si="1"/>
        <v>0</v>
      </c>
      <c r="L16" s="87">
        <f t="shared" si="2"/>
        <v>0</v>
      </c>
      <c r="M16" s="77">
        <f t="shared" si="3"/>
        <v>0</v>
      </c>
      <c r="N16" s="78">
        <f>SUM(N15,M16)</f>
        <v>0</v>
      </c>
      <c r="O16" s="79">
        <v>13614</v>
      </c>
      <c r="P16" s="80">
        <v>0</v>
      </c>
      <c r="Q16" s="72">
        <f aca="true" t="shared" si="10" ref="Q16:Q27">SUM(O16:P16)</f>
        <v>13614</v>
      </c>
      <c r="R16" s="73">
        <f aca="true" t="shared" si="11" ref="R16:R25">SUM(R15,Q16)</f>
        <v>36198</v>
      </c>
      <c r="S16" s="75">
        <v>46321</v>
      </c>
      <c r="T16" s="76">
        <v>0</v>
      </c>
      <c r="U16" s="71">
        <f aca="true" t="shared" si="12" ref="U16:U27">SUM(S16:T16)</f>
        <v>46321</v>
      </c>
      <c r="V16" s="73">
        <f>SUM(V15,U16)</f>
        <v>55310</v>
      </c>
      <c r="W16" s="114">
        <f>+O16+S16</f>
        <v>59935</v>
      </c>
      <c r="X16" s="90">
        <f t="shared" si="4"/>
        <v>0</v>
      </c>
      <c r="Y16" s="81">
        <f aca="true" t="shared" si="13" ref="Y16:Y27">+W16+X16</f>
        <v>59935</v>
      </c>
      <c r="Z16" s="82">
        <f t="shared" si="6"/>
        <v>91508</v>
      </c>
    </row>
    <row r="17" spans="1:26" ht="12.75">
      <c r="A17" s="31">
        <v>4</v>
      </c>
      <c r="B17" s="15" t="s">
        <v>83</v>
      </c>
      <c r="C17" s="263">
        <v>0</v>
      </c>
      <c r="D17" s="270">
        <v>0</v>
      </c>
      <c r="E17" s="72">
        <f t="shared" si="0"/>
        <v>0</v>
      </c>
      <c r="F17" s="73">
        <f t="shared" si="7"/>
        <v>0</v>
      </c>
      <c r="G17" s="74">
        <v>0</v>
      </c>
      <c r="H17" s="73">
        <v>0</v>
      </c>
      <c r="I17" s="71">
        <f t="shared" si="8"/>
        <v>0</v>
      </c>
      <c r="J17" s="73">
        <f t="shared" si="9"/>
        <v>0</v>
      </c>
      <c r="K17" s="75">
        <f t="shared" si="1"/>
        <v>0</v>
      </c>
      <c r="L17" s="87">
        <f t="shared" si="2"/>
        <v>0</v>
      </c>
      <c r="M17" s="77">
        <f t="shared" si="3"/>
        <v>0</v>
      </c>
      <c r="N17" s="78">
        <f aca="true" t="shared" si="14" ref="N17:N28">SUM(N16,M17)</f>
        <v>0</v>
      </c>
      <c r="O17" s="79">
        <v>47075</v>
      </c>
      <c r="P17" s="80">
        <v>-921</v>
      </c>
      <c r="Q17" s="72">
        <f t="shared" si="10"/>
        <v>46154</v>
      </c>
      <c r="R17" s="73">
        <f t="shared" si="11"/>
        <v>82352</v>
      </c>
      <c r="S17" s="75">
        <v>1461</v>
      </c>
      <c r="T17" s="76">
        <v>0</v>
      </c>
      <c r="U17" s="71">
        <f t="shared" si="12"/>
        <v>1461</v>
      </c>
      <c r="V17" s="73">
        <f>SUM(V16,U17)</f>
        <v>56771</v>
      </c>
      <c r="W17" s="114">
        <f t="shared" si="5"/>
        <v>48536</v>
      </c>
      <c r="X17" s="90">
        <f t="shared" si="4"/>
        <v>-921</v>
      </c>
      <c r="Y17" s="81">
        <f t="shared" si="13"/>
        <v>47615</v>
      </c>
      <c r="Z17" s="82">
        <f t="shared" si="6"/>
        <v>139123</v>
      </c>
    </row>
    <row r="18" spans="1:26" ht="14.25" customHeight="1">
      <c r="A18" s="31">
        <v>5</v>
      </c>
      <c r="B18" s="15" t="s">
        <v>84</v>
      </c>
      <c r="C18" s="263">
        <v>0</v>
      </c>
      <c r="D18" s="270">
        <v>0</v>
      </c>
      <c r="E18" s="72">
        <f t="shared" si="0"/>
        <v>0</v>
      </c>
      <c r="F18" s="73">
        <f t="shared" si="7"/>
        <v>0</v>
      </c>
      <c r="G18" s="74">
        <v>0</v>
      </c>
      <c r="H18" s="73">
        <v>0</v>
      </c>
      <c r="I18" s="71">
        <f t="shared" si="8"/>
        <v>0</v>
      </c>
      <c r="J18" s="73">
        <f>SUM(J17,I18)</f>
        <v>0</v>
      </c>
      <c r="K18" s="75">
        <f t="shared" si="1"/>
        <v>0</v>
      </c>
      <c r="L18" s="87">
        <f t="shared" si="2"/>
        <v>0</v>
      </c>
      <c r="M18" s="77">
        <f t="shared" si="3"/>
        <v>0</v>
      </c>
      <c r="N18" s="78">
        <f t="shared" si="14"/>
        <v>0</v>
      </c>
      <c r="O18" s="79">
        <v>7345</v>
      </c>
      <c r="P18" s="80">
        <v>861</v>
      </c>
      <c r="Q18" s="72">
        <f t="shared" si="10"/>
        <v>8206</v>
      </c>
      <c r="R18" s="73">
        <f t="shared" si="11"/>
        <v>90558</v>
      </c>
      <c r="S18" s="75">
        <v>86460</v>
      </c>
      <c r="T18" s="76">
        <v>65</v>
      </c>
      <c r="U18" s="71">
        <f t="shared" si="12"/>
        <v>86525</v>
      </c>
      <c r="V18" s="73">
        <f aca="true" t="shared" si="15" ref="V18:V26">SUM(V17,U18)</f>
        <v>143296</v>
      </c>
      <c r="W18" s="114">
        <f t="shared" si="5"/>
        <v>93805</v>
      </c>
      <c r="X18" s="90">
        <f t="shared" si="4"/>
        <v>926</v>
      </c>
      <c r="Y18" s="81">
        <f t="shared" si="13"/>
        <v>94731</v>
      </c>
      <c r="Z18" s="82">
        <f t="shared" si="6"/>
        <v>233854</v>
      </c>
    </row>
    <row r="19" spans="1:26" ht="12.75">
      <c r="A19" s="31">
        <v>6</v>
      </c>
      <c r="B19" s="12" t="s">
        <v>85</v>
      </c>
      <c r="C19" s="263">
        <v>0</v>
      </c>
      <c r="D19" s="270">
        <v>0</v>
      </c>
      <c r="E19" s="72">
        <f t="shared" si="0"/>
        <v>0</v>
      </c>
      <c r="F19" s="73">
        <f t="shared" si="7"/>
        <v>0</v>
      </c>
      <c r="G19" s="74">
        <v>0</v>
      </c>
      <c r="H19" s="73">
        <v>0</v>
      </c>
      <c r="I19" s="71">
        <f t="shared" si="8"/>
        <v>0</v>
      </c>
      <c r="J19" s="73">
        <f t="shared" si="9"/>
        <v>0</v>
      </c>
      <c r="K19" s="75">
        <f t="shared" si="1"/>
        <v>0</v>
      </c>
      <c r="L19" s="87">
        <f t="shared" si="2"/>
        <v>0</v>
      </c>
      <c r="M19" s="77">
        <f t="shared" si="3"/>
        <v>0</v>
      </c>
      <c r="N19" s="78">
        <f t="shared" si="14"/>
        <v>0</v>
      </c>
      <c r="O19" s="79">
        <v>4510</v>
      </c>
      <c r="P19" s="80">
        <v>-35</v>
      </c>
      <c r="Q19" s="72">
        <f t="shared" si="10"/>
        <v>4475</v>
      </c>
      <c r="R19" s="73">
        <f t="shared" si="11"/>
        <v>95033</v>
      </c>
      <c r="S19" s="75">
        <v>63359</v>
      </c>
      <c r="T19" s="76">
        <v>0</v>
      </c>
      <c r="U19" s="71">
        <f t="shared" si="12"/>
        <v>63359</v>
      </c>
      <c r="V19" s="73">
        <f t="shared" si="15"/>
        <v>206655</v>
      </c>
      <c r="W19" s="114">
        <f t="shared" si="5"/>
        <v>67869</v>
      </c>
      <c r="X19" s="90">
        <f t="shared" si="4"/>
        <v>-35</v>
      </c>
      <c r="Y19" s="81">
        <f t="shared" si="13"/>
        <v>67834</v>
      </c>
      <c r="Z19" s="82">
        <f t="shared" si="6"/>
        <v>301688</v>
      </c>
    </row>
    <row r="20" spans="1:26" ht="12.75">
      <c r="A20" s="31">
        <v>7</v>
      </c>
      <c r="B20" s="12" t="s">
        <v>86</v>
      </c>
      <c r="C20" s="263">
        <v>0</v>
      </c>
      <c r="D20" s="270">
        <v>0</v>
      </c>
      <c r="E20" s="72">
        <f t="shared" si="0"/>
        <v>0</v>
      </c>
      <c r="F20" s="73">
        <f t="shared" si="7"/>
        <v>0</v>
      </c>
      <c r="G20" s="74">
        <v>0</v>
      </c>
      <c r="H20" s="73">
        <v>0</v>
      </c>
      <c r="I20" s="71">
        <f t="shared" si="8"/>
        <v>0</v>
      </c>
      <c r="J20" s="73">
        <f t="shared" si="9"/>
        <v>0</v>
      </c>
      <c r="K20" s="75">
        <f t="shared" si="1"/>
        <v>0</v>
      </c>
      <c r="L20" s="87">
        <f t="shared" si="2"/>
        <v>0</v>
      </c>
      <c r="M20" s="77">
        <f t="shared" si="3"/>
        <v>0</v>
      </c>
      <c r="N20" s="78">
        <f t="shared" si="14"/>
        <v>0</v>
      </c>
      <c r="O20" s="79">
        <v>5624</v>
      </c>
      <c r="P20" s="80">
        <v>-69</v>
      </c>
      <c r="Q20" s="72">
        <f t="shared" si="10"/>
        <v>5555</v>
      </c>
      <c r="R20" s="73">
        <f t="shared" si="11"/>
        <v>100588</v>
      </c>
      <c r="S20" s="75">
        <v>37776</v>
      </c>
      <c r="T20" s="76">
        <v>0</v>
      </c>
      <c r="U20" s="71">
        <f t="shared" si="12"/>
        <v>37776</v>
      </c>
      <c r="V20" s="73">
        <f t="shared" si="15"/>
        <v>244431</v>
      </c>
      <c r="W20" s="114">
        <f t="shared" si="5"/>
        <v>43400</v>
      </c>
      <c r="X20" s="90">
        <f t="shared" si="4"/>
        <v>-69</v>
      </c>
      <c r="Y20" s="81">
        <f t="shared" si="13"/>
        <v>43331</v>
      </c>
      <c r="Z20" s="82">
        <f t="shared" si="6"/>
        <v>345019</v>
      </c>
    </row>
    <row r="21" spans="1:26" ht="12.75">
      <c r="A21" s="31">
        <v>8</v>
      </c>
      <c r="B21" s="12" t="s">
        <v>87</v>
      </c>
      <c r="C21" s="263">
        <v>0</v>
      </c>
      <c r="D21" s="270">
        <v>0</v>
      </c>
      <c r="E21" s="72">
        <f t="shared" si="0"/>
        <v>0</v>
      </c>
      <c r="F21" s="73">
        <f t="shared" si="7"/>
        <v>0</v>
      </c>
      <c r="G21" s="74">
        <v>0</v>
      </c>
      <c r="H21" s="73">
        <v>0</v>
      </c>
      <c r="I21" s="71">
        <f t="shared" si="8"/>
        <v>0</v>
      </c>
      <c r="J21" s="73">
        <f t="shared" si="9"/>
        <v>0</v>
      </c>
      <c r="K21" s="75">
        <f t="shared" si="1"/>
        <v>0</v>
      </c>
      <c r="L21" s="87">
        <f t="shared" si="2"/>
        <v>0</v>
      </c>
      <c r="M21" s="77">
        <f t="shared" si="3"/>
        <v>0</v>
      </c>
      <c r="N21" s="78">
        <f t="shared" si="14"/>
        <v>0</v>
      </c>
      <c r="O21" s="79">
        <v>5056</v>
      </c>
      <c r="P21" s="80">
        <v>-542</v>
      </c>
      <c r="Q21" s="72">
        <f t="shared" si="10"/>
        <v>4514</v>
      </c>
      <c r="R21" s="73">
        <f t="shared" si="11"/>
        <v>105102</v>
      </c>
      <c r="S21" s="75">
        <v>53881</v>
      </c>
      <c r="T21" s="76">
        <v>0</v>
      </c>
      <c r="U21" s="71">
        <f t="shared" si="12"/>
        <v>53881</v>
      </c>
      <c r="V21" s="73">
        <f t="shared" si="15"/>
        <v>298312</v>
      </c>
      <c r="W21" s="114">
        <f t="shared" si="5"/>
        <v>58937</v>
      </c>
      <c r="X21" s="90">
        <f t="shared" si="4"/>
        <v>-542</v>
      </c>
      <c r="Y21" s="81">
        <f t="shared" si="13"/>
        <v>58395</v>
      </c>
      <c r="Z21" s="82">
        <f>+Z20+Y21</f>
        <v>403414</v>
      </c>
    </row>
    <row r="22" spans="1:26" ht="12.75">
      <c r="A22" s="31">
        <v>9</v>
      </c>
      <c r="B22" s="12" t="s">
        <v>88</v>
      </c>
      <c r="C22" s="263">
        <v>0</v>
      </c>
      <c r="D22" s="270">
        <v>0</v>
      </c>
      <c r="E22" s="72">
        <f t="shared" si="0"/>
        <v>0</v>
      </c>
      <c r="F22" s="73">
        <f t="shared" si="7"/>
        <v>0</v>
      </c>
      <c r="G22" s="74">
        <v>0</v>
      </c>
      <c r="H22" s="73">
        <v>0</v>
      </c>
      <c r="I22" s="71">
        <f t="shared" si="8"/>
        <v>0</v>
      </c>
      <c r="J22" s="73">
        <f t="shared" si="9"/>
        <v>0</v>
      </c>
      <c r="K22" s="75">
        <f t="shared" si="1"/>
        <v>0</v>
      </c>
      <c r="L22" s="87">
        <f t="shared" si="2"/>
        <v>0</v>
      </c>
      <c r="M22" s="77">
        <f t="shared" si="3"/>
        <v>0</v>
      </c>
      <c r="N22" s="78">
        <f t="shared" si="14"/>
        <v>0</v>
      </c>
      <c r="O22" s="79">
        <v>32019</v>
      </c>
      <c r="P22" s="80">
        <v>8046</v>
      </c>
      <c r="Q22" s="72">
        <f t="shared" si="10"/>
        <v>40065</v>
      </c>
      <c r="R22" s="73">
        <f t="shared" si="11"/>
        <v>145167</v>
      </c>
      <c r="S22" s="75">
        <v>79055</v>
      </c>
      <c r="T22" s="76">
        <v>400</v>
      </c>
      <c r="U22" s="71">
        <f>SUM(S22:T22)</f>
        <v>79455</v>
      </c>
      <c r="V22" s="73">
        <f t="shared" si="15"/>
        <v>377767</v>
      </c>
      <c r="W22" s="114">
        <f t="shared" si="5"/>
        <v>111074</v>
      </c>
      <c r="X22" s="90">
        <f t="shared" si="4"/>
        <v>8446</v>
      </c>
      <c r="Y22" s="81">
        <f>+W22+X22</f>
        <v>119520</v>
      </c>
      <c r="Z22" s="82">
        <f>+Z21+Y22</f>
        <v>522934</v>
      </c>
    </row>
    <row r="23" spans="1:26" ht="12.75">
      <c r="A23" s="31">
        <v>10</v>
      </c>
      <c r="B23" s="12" t="s">
        <v>89</v>
      </c>
      <c r="C23" s="263">
        <v>0</v>
      </c>
      <c r="D23" s="270">
        <v>0</v>
      </c>
      <c r="E23" s="72">
        <f t="shared" si="0"/>
        <v>0</v>
      </c>
      <c r="F23" s="73">
        <f t="shared" si="7"/>
        <v>0</v>
      </c>
      <c r="G23" s="74">
        <v>0</v>
      </c>
      <c r="H23" s="73">
        <v>0</v>
      </c>
      <c r="I23" s="71">
        <f t="shared" si="8"/>
        <v>0</v>
      </c>
      <c r="J23" s="73">
        <f t="shared" si="9"/>
        <v>0</v>
      </c>
      <c r="K23" s="75">
        <f t="shared" si="1"/>
        <v>0</v>
      </c>
      <c r="L23" s="87">
        <f t="shared" si="2"/>
        <v>0</v>
      </c>
      <c r="M23" s="77">
        <f t="shared" si="3"/>
        <v>0</v>
      </c>
      <c r="N23" s="78">
        <f t="shared" si="14"/>
        <v>0</v>
      </c>
      <c r="O23" s="79">
        <v>13457</v>
      </c>
      <c r="P23" s="80">
        <v>0</v>
      </c>
      <c r="Q23" s="72">
        <f t="shared" si="10"/>
        <v>13457</v>
      </c>
      <c r="R23" s="73">
        <f t="shared" si="11"/>
        <v>158624</v>
      </c>
      <c r="S23" s="75">
        <v>81086</v>
      </c>
      <c r="T23" s="76">
        <v>0</v>
      </c>
      <c r="U23" s="71">
        <f>SUM(S23:T23)</f>
        <v>81086</v>
      </c>
      <c r="V23" s="73">
        <f t="shared" si="15"/>
        <v>458853</v>
      </c>
      <c r="W23" s="114">
        <f t="shared" si="5"/>
        <v>94543</v>
      </c>
      <c r="X23" s="90">
        <f t="shared" si="4"/>
        <v>0</v>
      </c>
      <c r="Y23" s="81">
        <f t="shared" si="13"/>
        <v>94543</v>
      </c>
      <c r="Z23" s="82">
        <f t="shared" si="6"/>
        <v>617477</v>
      </c>
    </row>
    <row r="24" spans="1:26" ht="12.75">
      <c r="A24" s="29">
        <v>11</v>
      </c>
      <c r="B24" s="39" t="s">
        <v>90</v>
      </c>
      <c r="C24" s="264">
        <v>0</v>
      </c>
      <c r="D24" s="271">
        <v>0</v>
      </c>
      <c r="E24" s="72">
        <f t="shared" si="0"/>
        <v>0</v>
      </c>
      <c r="F24" s="73">
        <f t="shared" si="7"/>
        <v>0</v>
      </c>
      <c r="G24" s="83">
        <v>0</v>
      </c>
      <c r="H24" s="64">
        <v>0</v>
      </c>
      <c r="I24" s="71">
        <f t="shared" si="8"/>
        <v>0</v>
      </c>
      <c r="J24" s="73">
        <f t="shared" si="9"/>
        <v>0</v>
      </c>
      <c r="K24" s="75">
        <f t="shared" si="1"/>
        <v>0</v>
      </c>
      <c r="L24" s="87">
        <f t="shared" si="2"/>
        <v>0</v>
      </c>
      <c r="M24" s="77">
        <f t="shared" si="3"/>
        <v>0</v>
      </c>
      <c r="N24" s="78">
        <f t="shared" si="14"/>
        <v>0</v>
      </c>
      <c r="O24" s="79">
        <v>5191</v>
      </c>
      <c r="P24" s="80">
        <v>0</v>
      </c>
      <c r="Q24" s="72">
        <f t="shared" si="10"/>
        <v>5191</v>
      </c>
      <c r="R24" s="73">
        <f t="shared" si="11"/>
        <v>163815</v>
      </c>
      <c r="S24" s="75">
        <v>86946</v>
      </c>
      <c r="T24" s="76">
        <v>0</v>
      </c>
      <c r="U24" s="71">
        <f t="shared" si="12"/>
        <v>86946</v>
      </c>
      <c r="V24" s="73">
        <f t="shared" si="15"/>
        <v>545799</v>
      </c>
      <c r="W24" s="114">
        <f t="shared" si="5"/>
        <v>92137</v>
      </c>
      <c r="X24" s="90">
        <f t="shared" si="4"/>
        <v>0</v>
      </c>
      <c r="Y24" s="81">
        <f t="shared" si="13"/>
        <v>92137</v>
      </c>
      <c r="Z24" s="82">
        <f t="shared" si="6"/>
        <v>709614</v>
      </c>
    </row>
    <row r="25" spans="1:26" ht="12.75">
      <c r="A25" s="42">
        <v>12</v>
      </c>
      <c r="B25" s="43" t="s">
        <v>91</v>
      </c>
      <c r="C25" s="265">
        <v>0</v>
      </c>
      <c r="D25" s="272">
        <v>0</v>
      </c>
      <c r="E25" s="72">
        <f t="shared" si="0"/>
        <v>0</v>
      </c>
      <c r="F25" s="73">
        <f t="shared" si="7"/>
        <v>0</v>
      </c>
      <c r="G25" s="84">
        <v>0</v>
      </c>
      <c r="H25" s="86">
        <v>0</v>
      </c>
      <c r="I25" s="71">
        <f t="shared" si="8"/>
        <v>0</v>
      </c>
      <c r="J25" s="73">
        <f t="shared" si="9"/>
        <v>0</v>
      </c>
      <c r="K25" s="75">
        <f t="shared" si="1"/>
        <v>0</v>
      </c>
      <c r="L25" s="87">
        <f t="shared" si="2"/>
        <v>0</v>
      </c>
      <c r="M25" s="77">
        <f t="shared" si="3"/>
        <v>0</v>
      </c>
      <c r="N25" s="78">
        <f t="shared" si="14"/>
        <v>0</v>
      </c>
      <c r="O25" s="79">
        <v>9416</v>
      </c>
      <c r="P25" s="80">
        <v>0</v>
      </c>
      <c r="Q25" s="72">
        <f t="shared" si="10"/>
        <v>9416</v>
      </c>
      <c r="R25" s="73">
        <f t="shared" si="11"/>
        <v>173231</v>
      </c>
      <c r="S25" s="75">
        <v>12008</v>
      </c>
      <c r="T25" s="76">
        <v>0</v>
      </c>
      <c r="U25" s="71">
        <f t="shared" si="12"/>
        <v>12008</v>
      </c>
      <c r="V25" s="73">
        <f t="shared" si="15"/>
        <v>557807</v>
      </c>
      <c r="W25" s="114">
        <f t="shared" si="5"/>
        <v>21424</v>
      </c>
      <c r="X25" s="90">
        <f t="shared" si="4"/>
        <v>0</v>
      </c>
      <c r="Y25" s="81">
        <f t="shared" si="13"/>
        <v>21424</v>
      </c>
      <c r="Z25" s="82">
        <f t="shared" si="6"/>
        <v>731038</v>
      </c>
    </row>
    <row r="26" spans="1:26" ht="12.75">
      <c r="A26" s="42">
        <v>13</v>
      </c>
      <c r="B26" s="43" t="s">
        <v>92</v>
      </c>
      <c r="C26" s="265">
        <v>0</v>
      </c>
      <c r="D26" s="272">
        <v>0</v>
      </c>
      <c r="E26" s="72">
        <f t="shared" si="0"/>
        <v>0</v>
      </c>
      <c r="F26" s="73">
        <f>SUM(F25,E26)</f>
        <v>0</v>
      </c>
      <c r="G26" s="84">
        <v>0</v>
      </c>
      <c r="H26" s="86">
        <v>0</v>
      </c>
      <c r="I26" s="71">
        <f t="shared" si="8"/>
        <v>0</v>
      </c>
      <c r="J26" s="73">
        <f t="shared" si="9"/>
        <v>0</v>
      </c>
      <c r="K26" s="75">
        <f t="shared" si="1"/>
        <v>0</v>
      </c>
      <c r="L26" s="87">
        <f>SUM(D26,H26)</f>
        <v>0</v>
      </c>
      <c r="M26" s="77">
        <f t="shared" si="3"/>
        <v>0</v>
      </c>
      <c r="N26" s="78">
        <f t="shared" si="14"/>
        <v>0</v>
      </c>
      <c r="O26" s="79">
        <v>42227</v>
      </c>
      <c r="P26" s="80">
        <v>4635</v>
      </c>
      <c r="Q26" s="72">
        <f t="shared" si="10"/>
        <v>46862</v>
      </c>
      <c r="R26" s="73">
        <f>SUM(R25,Q26)</f>
        <v>220093</v>
      </c>
      <c r="S26" s="75">
        <v>94411</v>
      </c>
      <c r="T26" s="76">
        <v>441</v>
      </c>
      <c r="U26" s="71">
        <f t="shared" si="12"/>
        <v>94852</v>
      </c>
      <c r="V26" s="73">
        <f t="shared" si="15"/>
        <v>652659</v>
      </c>
      <c r="W26" s="114">
        <f t="shared" si="5"/>
        <v>136638</v>
      </c>
      <c r="X26" s="90">
        <f>SUM(T26,P26)</f>
        <v>5076</v>
      </c>
      <c r="Y26" s="81">
        <f t="shared" si="13"/>
        <v>141714</v>
      </c>
      <c r="Z26" s="82">
        <f t="shared" si="6"/>
        <v>872752</v>
      </c>
    </row>
    <row r="27" spans="1:26" ht="12.75">
      <c r="A27" s="59">
        <v>14</v>
      </c>
      <c r="B27" s="43" t="s">
        <v>93</v>
      </c>
      <c r="C27" s="265">
        <v>0</v>
      </c>
      <c r="D27" s="272">
        <v>0</v>
      </c>
      <c r="E27" s="72">
        <f t="shared" si="0"/>
        <v>0</v>
      </c>
      <c r="F27" s="73">
        <f t="shared" si="7"/>
        <v>0</v>
      </c>
      <c r="G27" s="84">
        <v>0</v>
      </c>
      <c r="H27" s="86">
        <v>0</v>
      </c>
      <c r="I27" s="71">
        <f t="shared" si="8"/>
        <v>0</v>
      </c>
      <c r="J27" s="73">
        <f t="shared" si="9"/>
        <v>0</v>
      </c>
      <c r="K27" s="75">
        <f t="shared" si="1"/>
        <v>0</v>
      </c>
      <c r="L27" s="87">
        <f>SUM(D27,H27)</f>
        <v>0</v>
      </c>
      <c r="M27" s="77">
        <f t="shared" si="3"/>
        <v>0</v>
      </c>
      <c r="N27" s="78">
        <f t="shared" si="14"/>
        <v>0</v>
      </c>
      <c r="O27" s="79">
        <v>9951</v>
      </c>
      <c r="P27" s="80">
        <v>0</v>
      </c>
      <c r="Q27" s="72">
        <f t="shared" si="10"/>
        <v>9951</v>
      </c>
      <c r="R27" s="73">
        <f>SUM(R26,Q27)</f>
        <v>230044</v>
      </c>
      <c r="S27" s="75">
        <v>28354</v>
      </c>
      <c r="T27" s="76">
        <v>0</v>
      </c>
      <c r="U27" s="71">
        <f t="shared" si="12"/>
        <v>28354</v>
      </c>
      <c r="V27" s="73">
        <f>SUM(V26,U27)</f>
        <v>681013</v>
      </c>
      <c r="W27" s="114">
        <f t="shared" si="5"/>
        <v>38305</v>
      </c>
      <c r="X27" s="90">
        <f>SUM(T27,P27)</f>
        <v>0</v>
      </c>
      <c r="Y27" s="81">
        <f t="shared" si="13"/>
        <v>38305</v>
      </c>
      <c r="Z27" s="82">
        <f t="shared" si="6"/>
        <v>911057</v>
      </c>
    </row>
    <row r="28" spans="1:26" ht="12.75">
      <c r="A28" s="42">
        <v>15</v>
      </c>
      <c r="B28" s="43" t="s">
        <v>94</v>
      </c>
      <c r="C28" s="89">
        <v>0</v>
      </c>
      <c r="D28" s="85">
        <v>0</v>
      </c>
      <c r="E28" s="102">
        <f>SUM(C28:D28)</f>
        <v>0</v>
      </c>
      <c r="F28" s="86">
        <f>SUM(F27,E28)</f>
        <v>0</v>
      </c>
      <c r="G28" s="88">
        <v>0</v>
      </c>
      <c r="H28" s="86">
        <v>0</v>
      </c>
      <c r="I28" s="103">
        <f t="shared" si="8"/>
        <v>0</v>
      </c>
      <c r="J28" s="86">
        <f t="shared" si="9"/>
        <v>0</v>
      </c>
      <c r="K28" s="88">
        <f t="shared" si="1"/>
        <v>0</v>
      </c>
      <c r="L28" s="87">
        <f>SUM(D28,H28)</f>
        <v>0</v>
      </c>
      <c r="M28" s="85">
        <f t="shared" si="3"/>
        <v>0</v>
      </c>
      <c r="N28" s="101">
        <f t="shared" si="14"/>
        <v>0</v>
      </c>
      <c r="O28" s="79">
        <v>37813</v>
      </c>
      <c r="P28" s="80">
        <v>0</v>
      </c>
      <c r="Q28" s="102">
        <f>SUM(O28:P28)</f>
        <v>37813</v>
      </c>
      <c r="R28" s="86">
        <f>SUM(R27,Q28)</f>
        <v>267857</v>
      </c>
      <c r="S28" s="75">
        <v>68003</v>
      </c>
      <c r="T28" s="76">
        <v>0</v>
      </c>
      <c r="U28" s="103">
        <f>SUM(S28:T28)</f>
        <v>68003</v>
      </c>
      <c r="V28" s="86">
        <f>SUM(V27,U28)</f>
        <v>749016</v>
      </c>
      <c r="W28" s="114">
        <f t="shared" si="5"/>
        <v>105816</v>
      </c>
      <c r="X28" s="90">
        <f>SUM(T28,P28)</f>
        <v>0</v>
      </c>
      <c r="Y28" s="69">
        <f>+W28+X28</f>
        <v>105816</v>
      </c>
      <c r="Z28" s="104">
        <f>+Z27+Y28</f>
        <v>1016873</v>
      </c>
    </row>
    <row r="29" spans="1:26" ht="12.75">
      <c r="A29" s="42">
        <v>16</v>
      </c>
      <c r="B29" s="43" t="s">
        <v>95</v>
      </c>
      <c r="C29" s="89">
        <v>0</v>
      </c>
      <c r="D29" s="85">
        <v>0</v>
      </c>
      <c r="E29" s="102">
        <f aca="true" t="shared" si="16" ref="E29:E65">SUM(C29:D29)</f>
        <v>0</v>
      </c>
      <c r="F29" s="86">
        <f aca="true" t="shared" si="17" ref="F29:F65">SUM(F28,E29)</f>
        <v>0</v>
      </c>
      <c r="G29" s="88">
        <v>0</v>
      </c>
      <c r="H29" s="86">
        <v>0</v>
      </c>
      <c r="I29" s="103">
        <f aca="true" t="shared" si="18" ref="I29:I65">SUM(G29:H29)</f>
        <v>0</v>
      </c>
      <c r="J29" s="86">
        <f aca="true" t="shared" si="19" ref="J29:J65">SUM(J28,I29)</f>
        <v>0</v>
      </c>
      <c r="K29" s="88">
        <f aca="true" t="shared" si="20" ref="K29:K65">SUM(C29,G29)</f>
        <v>0</v>
      </c>
      <c r="L29" s="87">
        <f>SUM(D29,H29)</f>
        <v>0</v>
      </c>
      <c r="M29" s="85">
        <f aca="true" t="shared" si="21" ref="M29:M65">SUM(K29:L29)</f>
        <v>0</v>
      </c>
      <c r="N29" s="101">
        <f aca="true" t="shared" si="22" ref="N29:N65">SUM(N28,M29)</f>
        <v>0</v>
      </c>
      <c r="O29" s="79">
        <v>16580</v>
      </c>
      <c r="P29" s="80">
        <v>0</v>
      </c>
      <c r="Q29" s="102">
        <f aca="true" t="shared" si="23" ref="Q29:Q65">SUM(O29:P29)</f>
        <v>16580</v>
      </c>
      <c r="R29" s="126">
        <f aca="true" t="shared" si="24" ref="R29:R65">SUM(R28,Q29)</f>
        <v>284437</v>
      </c>
      <c r="S29" s="75">
        <v>84449</v>
      </c>
      <c r="T29" s="76">
        <v>0</v>
      </c>
      <c r="U29" s="103">
        <f aca="true" t="shared" si="25" ref="U29:U65">SUM(S29:T29)</f>
        <v>84449</v>
      </c>
      <c r="V29" s="86">
        <f aca="true" t="shared" si="26" ref="V29:V65">SUM(V28,U29)</f>
        <v>833465</v>
      </c>
      <c r="W29" s="114">
        <f t="shared" si="5"/>
        <v>101029</v>
      </c>
      <c r="X29" s="90">
        <f>SUM(T29,P29)</f>
        <v>0</v>
      </c>
      <c r="Y29" s="69">
        <f aca="true" t="shared" si="27" ref="Y29:Y65">+W29+X29</f>
        <v>101029</v>
      </c>
      <c r="Z29" s="104">
        <f aca="true" t="shared" si="28" ref="Z29:Z65">+Z28+Y29</f>
        <v>1117902</v>
      </c>
    </row>
    <row r="30" spans="1:26" ht="12.75">
      <c r="A30" s="42">
        <v>17</v>
      </c>
      <c r="B30" s="43" t="s">
        <v>96</v>
      </c>
      <c r="C30" s="89">
        <v>0</v>
      </c>
      <c r="D30" s="85">
        <v>0</v>
      </c>
      <c r="E30" s="102">
        <f t="shared" si="16"/>
        <v>0</v>
      </c>
      <c r="F30" s="86">
        <f t="shared" si="17"/>
        <v>0</v>
      </c>
      <c r="G30" s="88">
        <v>0</v>
      </c>
      <c r="H30" s="86">
        <v>0</v>
      </c>
      <c r="I30" s="103">
        <f t="shared" si="18"/>
        <v>0</v>
      </c>
      <c r="J30" s="126">
        <f t="shared" si="19"/>
        <v>0</v>
      </c>
      <c r="K30" s="89">
        <f t="shared" si="20"/>
        <v>0</v>
      </c>
      <c r="L30" s="85">
        <v>0</v>
      </c>
      <c r="M30" s="85">
        <f t="shared" si="21"/>
        <v>0</v>
      </c>
      <c r="N30" s="101">
        <f t="shared" si="22"/>
        <v>0</v>
      </c>
      <c r="O30" s="79">
        <v>11273</v>
      </c>
      <c r="P30" s="80">
        <v>0</v>
      </c>
      <c r="Q30" s="102">
        <f t="shared" si="23"/>
        <v>11273</v>
      </c>
      <c r="R30" s="126">
        <f t="shared" si="24"/>
        <v>295710</v>
      </c>
      <c r="S30" s="75">
        <v>40887</v>
      </c>
      <c r="T30" s="76">
        <v>0</v>
      </c>
      <c r="U30" s="103">
        <f t="shared" si="25"/>
        <v>40887</v>
      </c>
      <c r="V30" s="86">
        <f t="shared" si="26"/>
        <v>874352</v>
      </c>
      <c r="W30" s="114">
        <f t="shared" si="5"/>
        <v>52160</v>
      </c>
      <c r="X30" s="90">
        <f aca="true" t="shared" si="29" ref="W30:X65">+P30+T30</f>
        <v>0</v>
      </c>
      <c r="Y30" s="69">
        <f t="shared" si="27"/>
        <v>52160</v>
      </c>
      <c r="Z30" s="104">
        <f t="shared" si="28"/>
        <v>1170062</v>
      </c>
    </row>
    <row r="31" spans="1:26" ht="13.5" customHeight="1">
      <c r="A31" s="42">
        <v>18</v>
      </c>
      <c r="B31" s="43" t="s">
        <v>99</v>
      </c>
      <c r="C31" s="89">
        <v>0</v>
      </c>
      <c r="D31" s="85">
        <v>0</v>
      </c>
      <c r="E31" s="102">
        <f t="shared" si="16"/>
        <v>0</v>
      </c>
      <c r="F31" s="86">
        <f t="shared" si="17"/>
        <v>0</v>
      </c>
      <c r="G31" s="88">
        <v>0</v>
      </c>
      <c r="H31" s="86">
        <v>0</v>
      </c>
      <c r="I31" s="103">
        <f t="shared" si="18"/>
        <v>0</v>
      </c>
      <c r="J31" s="126">
        <f t="shared" si="19"/>
        <v>0</v>
      </c>
      <c r="K31" s="89">
        <f t="shared" si="20"/>
        <v>0</v>
      </c>
      <c r="L31" s="85">
        <f>SUM(D31,H31)</f>
        <v>0</v>
      </c>
      <c r="M31" s="85">
        <f t="shared" si="21"/>
        <v>0</v>
      </c>
      <c r="N31" s="101">
        <f t="shared" si="22"/>
        <v>0</v>
      </c>
      <c r="O31" s="79">
        <v>18450</v>
      </c>
      <c r="P31" s="80">
        <v>-1268</v>
      </c>
      <c r="Q31" s="102">
        <f t="shared" si="23"/>
        <v>17182</v>
      </c>
      <c r="R31" s="126">
        <f t="shared" si="24"/>
        <v>312892</v>
      </c>
      <c r="S31" s="75">
        <v>32818</v>
      </c>
      <c r="T31" s="76">
        <v>3699</v>
      </c>
      <c r="U31" s="103">
        <f t="shared" si="25"/>
        <v>36517</v>
      </c>
      <c r="V31" s="86">
        <f t="shared" si="26"/>
        <v>910869</v>
      </c>
      <c r="W31" s="114">
        <f t="shared" si="5"/>
        <v>51268</v>
      </c>
      <c r="X31" s="90">
        <f t="shared" si="29"/>
        <v>2431</v>
      </c>
      <c r="Y31" s="69">
        <f t="shared" si="27"/>
        <v>53699</v>
      </c>
      <c r="Z31" s="104">
        <f t="shared" si="28"/>
        <v>1223761</v>
      </c>
    </row>
    <row r="32" spans="1:26" ht="12.75">
      <c r="A32" s="42">
        <v>19</v>
      </c>
      <c r="B32" s="43" t="s">
        <v>100</v>
      </c>
      <c r="C32" s="89">
        <v>0</v>
      </c>
      <c r="D32" s="85">
        <v>0</v>
      </c>
      <c r="E32" s="102">
        <f t="shared" si="16"/>
        <v>0</v>
      </c>
      <c r="F32" s="86">
        <f t="shared" si="17"/>
        <v>0</v>
      </c>
      <c r="G32" s="88">
        <v>0</v>
      </c>
      <c r="H32" s="86">
        <v>0</v>
      </c>
      <c r="I32" s="103">
        <f t="shared" si="18"/>
        <v>0</v>
      </c>
      <c r="J32" s="126">
        <f t="shared" si="19"/>
        <v>0</v>
      </c>
      <c r="K32" s="89">
        <f t="shared" si="20"/>
        <v>0</v>
      </c>
      <c r="L32" s="85">
        <v>0</v>
      </c>
      <c r="M32" s="85">
        <f t="shared" si="21"/>
        <v>0</v>
      </c>
      <c r="N32" s="101">
        <f t="shared" si="22"/>
        <v>0</v>
      </c>
      <c r="O32" s="79">
        <v>37728</v>
      </c>
      <c r="P32" s="80">
        <v>0</v>
      </c>
      <c r="Q32" s="102">
        <f t="shared" si="23"/>
        <v>37728</v>
      </c>
      <c r="R32" s="126">
        <f t="shared" si="24"/>
        <v>350620</v>
      </c>
      <c r="S32" s="75">
        <v>33334</v>
      </c>
      <c r="T32" s="76">
        <v>0</v>
      </c>
      <c r="U32" s="103">
        <f t="shared" si="25"/>
        <v>33334</v>
      </c>
      <c r="V32" s="86">
        <f t="shared" si="26"/>
        <v>944203</v>
      </c>
      <c r="W32" s="114">
        <f t="shared" si="5"/>
        <v>71062</v>
      </c>
      <c r="X32" s="90">
        <f t="shared" si="29"/>
        <v>0</v>
      </c>
      <c r="Y32" s="69">
        <f t="shared" si="27"/>
        <v>71062</v>
      </c>
      <c r="Z32" s="104">
        <f t="shared" si="28"/>
        <v>1294823</v>
      </c>
    </row>
    <row r="33" spans="1:26" ht="12.75">
      <c r="A33" s="42">
        <v>20</v>
      </c>
      <c r="B33" s="43" t="s">
        <v>101</v>
      </c>
      <c r="C33" s="89">
        <v>0</v>
      </c>
      <c r="D33" s="85">
        <v>0</v>
      </c>
      <c r="E33" s="102">
        <f t="shared" si="16"/>
        <v>0</v>
      </c>
      <c r="F33" s="86">
        <f t="shared" si="17"/>
        <v>0</v>
      </c>
      <c r="G33" s="88">
        <v>0</v>
      </c>
      <c r="H33" s="86">
        <v>0</v>
      </c>
      <c r="I33" s="103">
        <f t="shared" si="18"/>
        <v>0</v>
      </c>
      <c r="J33" s="126">
        <f t="shared" si="19"/>
        <v>0</v>
      </c>
      <c r="K33" s="89">
        <f t="shared" si="20"/>
        <v>0</v>
      </c>
      <c r="L33" s="85">
        <v>0</v>
      </c>
      <c r="M33" s="85">
        <f t="shared" si="21"/>
        <v>0</v>
      </c>
      <c r="N33" s="101">
        <f t="shared" si="22"/>
        <v>0</v>
      </c>
      <c r="O33" s="79">
        <v>39817</v>
      </c>
      <c r="P33" s="80">
        <v>0</v>
      </c>
      <c r="Q33" s="102">
        <f t="shared" si="23"/>
        <v>39817</v>
      </c>
      <c r="R33" s="126">
        <f t="shared" si="24"/>
        <v>390437</v>
      </c>
      <c r="S33" s="75">
        <v>21855</v>
      </c>
      <c r="T33" s="76">
        <v>0</v>
      </c>
      <c r="U33" s="103">
        <f t="shared" si="25"/>
        <v>21855</v>
      </c>
      <c r="V33" s="86">
        <f t="shared" si="26"/>
        <v>966058</v>
      </c>
      <c r="W33" s="114">
        <f t="shared" si="5"/>
        <v>61672</v>
      </c>
      <c r="X33" s="90">
        <f t="shared" si="29"/>
        <v>0</v>
      </c>
      <c r="Y33" s="69">
        <f t="shared" si="27"/>
        <v>61672</v>
      </c>
      <c r="Z33" s="104">
        <f t="shared" si="28"/>
        <v>1356495</v>
      </c>
    </row>
    <row r="34" spans="1:26" ht="12.75">
      <c r="A34" s="42">
        <v>21</v>
      </c>
      <c r="B34" s="43" t="s">
        <v>102</v>
      </c>
      <c r="C34" s="89">
        <v>0</v>
      </c>
      <c r="D34" s="85">
        <v>0</v>
      </c>
      <c r="E34" s="102">
        <f t="shared" si="16"/>
        <v>0</v>
      </c>
      <c r="F34" s="86">
        <f t="shared" si="17"/>
        <v>0</v>
      </c>
      <c r="G34" s="88">
        <v>0</v>
      </c>
      <c r="H34" s="86">
        <v>0</v>
      </c>
      <c r="I34" s="103">
        <f t="shared" si="18"/>
        <v>0</v>
      </c>
      <c r="J34" s="126">
        <f t="shared" si="19"/>
        <v>0</v>
      </c>
      <c r="K34" s="89">
        <f t="shared" si="20"/>
        <v>0</v>
      </c>
      <c r="L34" s="85">
        <v>0</v>
      </c>
      <c r="M34" s="85">
        <f t="shared" si="21"/>
        <v>0</v>
      </c>
      <c r="N34" s="101">
        <f t="shared" si="22"/>
        <v>0</v>
      </c>
      <c r="O34" s="79">
        <v>16106</v>
      </c>
      <c r="P34" s="80">
        <v>0</v>
      </c>
      <c r="Q34" s="102">
        <f t="shared" si="23"/>
        <v>16106</v>
      </c>
      <c r="R34" s="126">
        <f t="shared" si="24"/>
        <v>406543</v>
      </c>
      <c r="S34" s="75">
        <v>11166</v>
      </c>
      <c r="T34" s="76">
        <v>0</v>
      </c>
      <c r="U34" s="103">
        <f t="shared" si="25"/>
        <v>11166</v>
      </c>
      <c r="V34" s="86">
        <f t="shared" si="26"/>
        <v>977224</v>
      </c>
      <c r="W34" s="114">
        <f t="shared" si="5"/>
        <v>27272</v>
      </c>
      <c r="X34" s="90">
        <f t="shared" si="29"/>
        <v>0</v>
      </c>
      <c r="Y34" s="69">
        <f t="shared" si="27"/>
        <v>27272</v>
      </c>
      <c r="Z34" s="104">
        <f t="shared" si="28"/>
        <v>1383767</v>
      </c>
    </row>
    <row r="35" spans="1:26" ht="12.75">
      <c r="A35" s="42">
        <v>22</v>
      </c>
      <c r="B35" s="43" t="s">
        <v>104</v>
      </c>
      <c r="C35" s="89">
        <v>0</v>
      </c>
      <c r="D35" s="85">
        <v>0</v>
      </c>
      <c r="E35" s="102">
        <f t="shared" si="16"/>
        <v>0</v>
      </c>
      <c r="F35" s="86">
        <f t="shared" si="17"/>
        <v>0</v>
      </c>
      <c r="G35" s="88">
        <v>0</v>
      </c>
      <c r="H35" s="86">
        <v>0</v>
      </c>
      <c r="I35" s="103">
        <f t="shared" si="18"/>
        <v>0</v>
      </c>
      <c r="J35" s="126">
        <f t="shared" si="19"/>
        <v>0</v>
      </c>
      <c r="K35" s="89">
        <f t="shared" si="20"/>
        <v>0</v>
      </c>
      <c r="L35" s="77">
        <f>SUM(D35,H35)</f>
        <v>0</v>
      </c>
      <c r="M35" s="85">
        <f t="shared" si="21"/>
        <v>0</v>
      </c>
      <c r="N35" s="101">
        <f t="shared" si="22"/>
        <v>0</v>
      </c>
      <c r="O35" s="79">
        <v>15461</v>
      </c>
      <c r="P35" s="80">
        <v>788</v>
      </c>
      <c r="Q35" s="102">
        <f>SUM(O35:P35)</f>
        <v>16249</v>
      </c>
      <c r="R35" s="126">
        <f t="shared" si="24"/>
        <v>422792</v>
      </c>
      <c r="S35" s="75">
        <v>7580</v>
      </c>
      <c r="T35" s="76">
        <v>971</v>
      </c>
      <c r="U35" s="103">
        <f t="shared" si="25"/>
        <v>8551</v>
      </c>
      <c r="V35" s="86">
        <f t="shared" si="26"/>
        <v>985775</v>
      </c>
      <c r="W35" s="114">
        <f t="shared" si="5"/>
        <v>23041</v>
      </c>
      <c r="X35" s="90">
        <f t="shared" si="29"/>
        <v>1759</v>
      </c>
      <c r="Y35" s="69">
        <f t="shared" si="27"/>
        <v>24800</v>
      </c>
      <c r="Z35" s="104">
        <f t="shared" si="28"/>
        <v>1408567</v>
      </c>
    </row>
    <row r="36" spans="1:26" ht="12.75">
      <c r="A36" s="42">
        <v>23</v>
      </c>
      <c r="B36" s="43" t="s">
        <v>105</v>
      </c>
      <c r="C36" s="89">
        <v>0</v>
      </c>
      <c r="D36" s="85">
        <v>0</v>
      </c>
      <c r="E36" s="102">
        <f t="shared" si="16"/>
        <v>0</v>
      </c>
      <c r="F36" s="86">
        <f t="shared" si="17"/>
        <v>0</v>
      </c>
      <c r="G36" s="88">
        <v>0</v>
      </c>
      <c r="H36" s="86">
        <v>0</v>
      </c>
      <c r="I36" s="103">
        <f t="shared" si="18"/>
        <v>0</v>
      </c>
      <c r="J36" s="126">
        <f t="shared" si="19"/>
        <v>0</v>
      </c>
      <c r="K36" s="88">
        <f t="shared" si="20"/>
        <v>0</v>
      </c>
      <c r="L36" s="85">
        <v>0</v>
      </c>
      <c r="M36" s="85">
        <f t="shared" si="21"/>
        <v>0</v>
      </c>
      <c r="N36" s="101">
        <f t="shared" si="22"/>
        <v>0</v>
      </c>
      <c r="O36" s="79">
        <v>14381</v>
      </c>
      <c r="P36" s="80">
        <v>0</v>
      </c>
      <c r="Q36" s="102">
        <f t="shared" si="23"/>
        <v>14381</v>
      </c>
      <c r="R36" s="126">
        <f t="shared" si="24"/>
        <v>437173</v>
      </c>
      <c r="S36" s="75">
        <v>3812</v>
      </c>
      <c r="T36" s="76">
        <v>0</v>
      </c>
      <c r="U36" s="103">
        <f t="shared" si="25"/>
        <v>3812</v>
      </c>
      <c r="V36" s="86">
        <f t="shared" si="26"/>
        <v>989587</v>
      </c>
      <c r="W36" s="114">
        <f t="shared" si="5"/>
        <v>18193</v>
      </c>
      <c r="X36" s="90">
        <f t="shared" si="29"/>
        <v>0</v>
      </c>
      <c r="Y36" s="69">
        <f t="shared" si="27"/>
        <v>18193</v>
      </c>
      <c r="Z36" s="104">
        <f t="shared" si="28"/>
        <v>1426760</v>
      </c>
    </row>
    <row r="37" spans="1:26" ht="12.75">
      <c r="A37" s="42">
        <v>24</v>
      </c>
      <c r="B37" s="43" t="s">
        <v>106</v>
      </c>
      <c r="C37" s="89">
        <v>0</v>
      </c>
      <c r="D37" s="85">
        <v>0</v>
      </c>
      <c r="E37" s="102">
        <f t="shared" si="16"/>
        <v>0</v>
      </c>
      <c r="F37" s="86">
        <f t="shared" si="17"/>
        <v>0</v>
      </c>
      <c r="G37" s="88">
        <v>0</v>
      </c>
      <c r="H37" s="86">
        <v>0</v>
      </c>
      <c r="I37" s="103">
        <f t="shared" si="18"/>
        <v>0</v>
      </c>
      <c r="J37" s="126">
        <f t="shared" si="19"/>
        <v>0</v>
      </c>
      <c r="K37" s="88">
        <f t="shared" si="20"/>
        <v>0</v>
      </c>
      <c r="L37" s="85">
        <v>0</v>
      </c>
      <c r="M37" s="85">
        <f t="shared" si="21"/>
        <v>0</v>
      </c>
      <c r="N37" s="101">
        <f t="shared" si="22"/>
        <v>0</v>
      </c>
      <c r="O37" s="79">
        <v>16544</v>
      </c>
      <c r="P37" s="80">
        <v>0</v>
      </c>
      <c r="Q37" s="102">
        <f t="shared" si="23"/>
        <v>16544</v>
      </c>
      <c r="R37" s="126">
        <f t="shared" si="24"/>
        <v>453717</v>
      </c>
      <c r="S37" s="75">
        <v>4643</v>
      </c>
      <c r="T37" s="76">
        <v>0</v>
      </c>
      <c r="U37" s="103">
        <f t="shared" si="25"/>
        <v>4643</v>
      </c>
      <c r="V37" s="86">
        <f t="shared" si="26"/>
        <v>994230</v>
      </c>
      <c r="W37" s="114">
        <f t="shared" si="5"/>
        <v>21187</v>
      </c>
      <c r="X37" s="90">
        <f t="shared" si="29"/>
        <v>0</v>
      </c>
      <c r="Y37" s="69">
        <f t="shared" si="27"/>
        <v>21187</v>
      </c>
      <c r="Z37" s="104">
        <f t="shared" si="28"/>
        <v>1447947</v>
      </c>
    </row>
    <row r="38" spans="1:26" ht="12.75">
      <c r="A38" s="42">
        <v>25</v>
      </c>
      <c r="B38" s="43" t="s">
        <v>107</v>
      </c>
      <c r="C38" s="89">
        <v>0</v>
      </c>
      <c r="D38" s="85">
        <v>0</v>
      </c>
      <c r="E38" s="102">
        <f t="shared" si="16"/>
        <v>0</v>
      </c>
      <c r="F38" s="86">
        <f t="shared" si="17"/>
        <v>0</v>
      </c>
      <c r="G38" s="88">
        <v>0</v>
      </c>
      <c r="H38" s="86">
        <v>0</v>
      </c>
      <c r="I38" s="103">
        <f t="shared" si="18"/>
        <v>0</v>
      </c>
      <c r="J38" s="126">
        <f t="shared" si="19"/>
        <v>0</v>
      </c>
      <c r="K38" s="88">
        <f t="shared" si="20"/>
        <v>0</v>
      </c>
      <c r="L38" s="85">
        <v>0</v>
      </c>
      <c r="M38" s="85">
        <f t="shared" si="21"/>
        <v>0</v>
      </c>
      <c r="N38" s="101">
        <f t="shared" si="22"/>
        <v>0</v>
      </c>
      <c r="O38" s="79">
        <v>19648</v>
      </c>
      <c r="P38" s="80">
        <v>-87</v>
      </c>
      <c r="Q38" s="102">
        <f t="shared" si="23"/>
        <v>19561</v>
      </c>
      <c r="R38" s="126">
        <f t="shared" si="24"/>
        <v>473278</v>
      </c>
      <c r="S38" s="75">
        <v>7484</v>
      </c>
      <c r="T38" s="76">
        <v>0</v>
      </c>
      <c r="U38" s="103">
        <f t="shared" si="25"/>
        <v>7484</v>
      </c>
      <c r="V38" s="86">
        <f t="shared" si="26"/>
        <v>1001714</v>
      </c>
      <c r="W38" s="114">
        <f t="shared" si="5"/>
        <v>27132</v>
      </c>
      <c r="X38" s="90">
        <f t="shared" si="29"/>
        <v>-87</v>
      </c>
      <c r="Y38" s="69">
        <f t="shared" si="27"/>
        <v>27045</v>
      </c>
      <c r="Z38" s="104">
        <f t="shared" si="28"/>
        <v>1474992</v>
      </c>
    </row>
    <row r="39" spans="1:26" ht="12.75">
      <c r="A39" s="42">
        <v>26</v>
      </c>
      <c r="B39" s="43" t="s">
        <v>108</v>
      </c>
      <c r="C39" s="89">
        <v>0</v>
      </c>
      <c r="D39" s="85">
        <v>0</v>
      </c>
      <c r="E39" s="102">
        <f t="shared" si="16"/>
        <v>0</v>
      </c>
      <c r="F39" s="86">
        <f t="shared" si="17"/>
        <v>0</v>
      </c>
      <c r="G39" s="88">
        <v>0</v>
      </c>
      <c r="H39" s="86">
        <v>0</v>
      </c>
      <c r="I39" s="103">
        <f t="shared" si="18"/>
        <v>0</v>
      </c>
      <c r="J39" s="126">
        <f t="shared" si="19"/>
        <v>0</v>
      </c>
      <c r="K39" s="88">
        <f t="shared" si="20"/>
        <v>0</v>
      </c>
      <c r="L39" s="85">
        <v>0</v>
      </c>
      <c r="M39" s="85">
        <f t="shared" si="21"/>
        <v>0</v>
      </c>
      <c r="N39" s="101">
        <f t="shared" si="22"/>
        <v>0</v>
      </c>
      <c r="O39" s="79">
        <v>12413</v>
      </c>
      <c r="P39" s="80">
        <v>3766</v>
      </c>
      <c r="Q39" s="102">
        <f t="shared" si="23"/>
        <v>16179</v>
      </c>
      <c r="R39" s="126">
        <f t="shared" si="24"/>
        <v>489457</v>
      </c>
      <c r="S39" s="75">
        <v>3716</v>
      </c>
      <c r="T39" s="76">
        <v>7734</v>
      </c>
      <c r="U39" s="103">
        <f t="shared" si="25"/>
        <v>11450</v>
      </c>
      <c r="V39" s="86">
        <f t="shared" si="26"/>
        <v>1013164</v>
      </c>
      <c r="W39" s="114">
        <f t="shared" si="5"/>
        <v>16129</v>
      </c>
      <c r="X39" s="90">
        <f t="shared" si="29"/>
        <v>11500</v>
      </c>
      <c r="Y39" s="69">
        <f t="shared" si="27"/>
        <v>27629</v>
      </c>
      <c r="Z39" s="104">
        <f t="shared" si="28"/>
        <v>1502621</v>
      </c>
    </row>
    <row r="40" spans="1:26" ht="12.75">
      <c r="A40" s="42">
        <v>27</v>
      </c>
      <c r="B40" s="43" t="s">
        <v>109</v>
      </c>
      <c r="C40" s="89">
        <v>0</v>
      </c>
      <c r="D40" s="85">
        <v>0</v>
      </c>
      <c r="E40" s="102">
        <f t="shared" si="16"/>
        <v>0</v>
      </c>
      <c r="F40" s="86">
        <f t="shared" si="17"/>
        <v>0</v>
      </c>
      <c r="G40" s="88">
        <v>0</v>
      </c>
      <c r="H40" s="86">
        <v>0</v>
      </c>
      <c r="I40" s="103">
        <f t="shared" si="18"/>
        <v>0</v>
      </c>
      <c r="J40" s="126">
        <f t="shared" si="19"/>
        <v>0</v>
      </c>
      <c r="K40" s="88">
        <f t="shared" si="20"/>
        <v>0</v>
      </c>
      <c r="L40" s="85">
        <v>0</v>
      </c>
      <c r="M40" s="85">
        <f t="shared" si="21"/>
        <v>0</v>
      </c>
      <c r="N40" s="101">
        <f t="shared" si="22"/>
        <v>0</v>
      </c>
      <c r="O40" s="79">
        <v>18766</v>
      </c>
      <c r="P40" s="80">
        <v>0</v>
      </c>
      <c r="Q40" s="102">
        <f t="shared" si="23"/>
        <v>18766</v>
      </c>
      <c r="R40" s="126">
        <f t="shared" si="24"/>
        <v>508223</v>
      </c>
      <c r="S40" s="75">
        <v>4262</v>
      </c>
      <c r="T40" s="76">
        <v>0</v>
      </c>
      <c r="U40" s="103">
        <f t="shared" si="25"/>
        <v>4262</v>
      </c>
      <c r="V40" s="86">
        <f t="shared" si="26"/>
        <v>1017426</v>
      </c>
      <c r="W40" s="114">
        <f t="shared" si="5"/>
        <v>23028</v>
      </c>
      <c r="X40" s="90">
        <f t="shared" si="29"/>
        <v>0</v>
      </c>
      <c r="Y40" s="69">
        <f t="shared" si="27"/>
        <v>23028</v>
      </c>
      <c r="Z40" s="104">
        <f t="shared" si="28"/>
        <v>1525649</v>
      </c>
    </row>
    <row r="41" spans="1:26" ht="12.75">
      <c r="A41" s="42">
        <v>28</v>
      </c>
      <c r="B41" s="43" t="s">
        <v>110</v>
      </c>
      <c r="C41" s="89">
        <v>0</v>
      </c>
      <c r="D41" s="85">
        <v>0</v>
      </c>
      <c r="E41" s="102">
        <f t="shared" si="16"/>
        <v>0</v>
      </c>
      <c r="F41" s="86">
        <f t="shared" si="17"/>
        <v>0</v>
      </c>
      <c r="G41" s="88">
        <v>0</v>
      </c>
      <c r="H41" s="86">
        <v>0</v>
      </c>
      <c r="I41" s="103">
        <f t="shared" si="18"/>
        <v>0</v>
      </c>
      <c r="J41" s="126">
        <f t="shared" si="19"/>
        <v>0</v>
      </c>
      <c r="K41" s="88">
        <f t="shared" si="20"/>
        <v>0</v>
      </c>
      <c r="L41" s="85">
        <v>0</v>
      </c>
      <c r="M41" s="85">
        <f t="shared" si="21"/>
        <v>0</v>
      </c>
      <c r="N41" s="101">
        <f t="shared" si="22"/>
        <v>0</v>
      </c>
      <c r="O41" s="79">
        <v>15944</v>
      </c>
      <c r="P41" s="80">
        <v>0</v>
      </c>
      <c r="Q41" s="102">
        <f t="shared" si="23"/>
        <v>15944</v>
      </c>
      <c r="R41" s="126">
        <f t="shared" si="24"/>
        <v>524167</v>
      </c>
      <c r="S41" s="75">
        <v>5280</v>
      </c>
      <c r="T41" s="76">
        <v>0</v>
      </c>
      <c r="U41" s="103">
        <f t="shared" si="25"/>
        <v>5280</v>
      </c>
      <c r="V41" s="86">
        <f t="shared" si="26"/>
        <v>1022706</v>
      </c>
      <c r="W41" s="114">
        <f t="shared" si="5"/>
        <v>21224</v>
      </c>
      <c r="X41" s="90">
        <f t="shared" si="29"/>
        <v>0</v>
      </c>
      <c r="Y41" s="69">
        <f t="shared" si="27"/>
        <v>21224</v>
      </c>
      <c r="Z41" s="104">
        <f t="shared" si="28"/>
        <v>1546873</v>
      </c>
    </row>
    <row r="42" spans="1:26" ht="12.75">
      <c r="A42" s="42">
        <v>29</v>
      </c>
      <c r="B42" s="43" t="s">
        <v>111</v>
      </c>
      <c r="C42" s="89">
        <v>0</v>
      </c>
      <c r="D42" s="85">
        <v>0</v>
      </c>
      <c r="E42" s="102">
        <f t="shared" si="16"/>
        <v>0</v>
      </c>
      <c r="F42" s="86">
        <f t="shared" si="17"/>
        <v>0</v>
      </c>
      <c r="G42" s="88">
        <v>0</v>
      </c>
      <c r="H42" s="86">
        <v>0</v>
      </c>
      <c r="I42" s="103">
        <f t="shared" si="18"/>
        <v>0</v>
      </c>
      <c r="J42" s="126">
        <f t="shared" si="19"/>
        <v>0</v>
      </c>
      <c r="K42" s="88">
        <f t="shared" si="20"/>
        <v>0</v>
      </c>
      <c r="L42" s="85">
        <v>0</v>
      </c>
      <c r="M42" s="85">
        <f t="shared" si="21"/>
        <v>0</v>
      </c>
      <c r="N42" s="101">
        <f t="shared" si="22"/>
        <v>0</v>
      </c>
      <c r="O42" s="79">
        <v>15136</v>
      </c>
      <c r="P42" s="80">
        <v>0</v>
      </c>
      <c r="Q42" s="102">
        <f t="shared" si="23"/>
        <v>15136</v>
      </c>
      <c r="R42" s="126">
        <f t="shared" si="24"/>
        <v>539303</v>
      </c>
      <c r="S42" s="75">
        <v>6261</v>
      </c>
      <c r="T42" s="76">
        <v>0</v>
      </c>
      <c r="U42" s="103">
        <f t="shared" si="25"/>
        <v>6261</v>
      </c>
      <c r="V42" s="86">
        <f t="shared" si="26"/>
        <v>1028967</v>
      </c>
      <c r="W42" s="114">
        <f t="shared" si="5"/>
        <v>21397</v>
      </c>
      <c r="X42" s="90">
        <f t="shared" si="29"/>
        <v>0</v>
      </c>
      <c r="Y42" s="69">
        <f t="shared" si="27"/>
        <v>21397</v>
      </c>
      <c r="Z42" s="104">
        <f t="shared" si="28"/>
        <v>1568270</v>
      </c>
    </row>
    <row r="43" spans="1:26" ht="12.75">
      <c r="A43" s="42">
        <v>30</v>
      </c>
      <c r="B43" s="43" t="s">
        <v>112</v>
      </c>
      <c r="C43" s="89">
        <v>0</v>
      </c>
      <c r="D43" s="85">
        <v>0</v>
      </c>
      <c r="E43" s="102">
        <f t="shared" si="16"/>
        <v>0</v>
      </c>
      <c r="F43" s="86">
        <f t="shared" si="17"/>
        <v>0</v>
      </c>
      <c r="G43" s="88">
        <v>0</v>
      </c>
      <c r="H43" s="86">
        <v>0</v>
      </c>
      <c r="I43" s="103">
        <f t="shared" si="18"/>
        <v>0</v>
      </c>
      <c r="J43" s="126">
        <f t="shared" si="19"/>
        <v>0</v>
      </c>
      <c r="K43" s="88">
        <f t="shared" si="20"/>
        <v>0</v>
      </c>
      <c r="L43" s="85">
        <v>0</v>
      </c>
      <c r="M43" s="85">
        <f t="shared" si="21"/>
        <v>0</v>
      </c>
      <c r="N43" s="101">
        <f t="shared" si="22"/>
        <v>0</v>
      </c>
      <c r="O43" s="79">
        <v>18262</v>
      </c>
      <c r="P43" s="80">
        <v>0</v>
      </c>
      <c r="Q43" s="102">
        <f t="shared" si="23"/>
        <v>18262</v>
      </c>
      <c r="R43" s="126">
        <f t="shared" si="24"/>
        <v>557565</v>
      </c>
      <c r="S43" s="75">
        <v>6350</v>
      </c>
      <c r="T43" s="76">
        <v>0</v>
      </c>
      <c r="U43" s="103">
        <f t="shared" si="25"/>
        <v>6350</v>
      </c>
      <c r="V43" s="86">
        <f t="shared" si="26"/>
        <v>1035317</v>
      </c>
      <c r="W43" s="114">
        <f t="shared" si="5"/>
        <v>24612</v>
      </c>
      <c r="X43" s="90">
        <f t="shared" si="29"/>
        <v>0</v>
      </c>
      <c r="Y43" s="69">
        <f t="shared" si="27"/>
        <v>24612</v>
      </c>
      <c r="Z43" s="104">
        <f t="shared" si="28"/>
        <v>1592882</v>
      </c>
    </row>
    <row r="44" spans="1:26" ht="12.75">
      <c r="A44" s="42">
        <v>31</v>
      </c>
      <c r="B44" s="43" t="s">
        <v>113</v>
      </c>
      <c r="C44" s="89">
        <v>0</v>
      </c>
      <c r="D44" s="85">
        <v>0</v>
      </c>
      <c r="E44" s="102">
        <f t="shared" si="16"/>
        <v>0</v>
      </c>
      <c r="F44" s="86">
        <f t="shared" si="17"/>
        <v>0</v>
      </c>
      <c r="G44" s="88">
        <v>0</v>
      </c>
      <c r="H44" s="86">
        <v>0</v>
      </c>
      <c r="I44" s="103">
        <f t="shared" si="18"/>
        <v>0</v>
      </c>
      <c r="J44" s="126">
        <f t="shared" si="19"/>
        <v>0</v>
      </c>
      <c r="K44" s="88">
        <f t="shared" si="20"/>
        <v>0</v>
      </c>
      <c r="L44" s="85">
        <v>0</v>
      </c>
      <c r="M44" s="85">
        <f t="shared" si="21"/>
        <v>0</v>
      </c>
      <c r="N44" s="101">
        <f t="shared" si="22"/>
        <v>0</v>
      </c>
      <c r="O44" s="79">
        <v>18849</v>
      </c>
      <c r="P44" s="80">
        <f>1148-1399</f>
        <v>-251</v>
      </c>
      <c r="Q44" s="102">
        <f t="shared" si="23"/>
        <v>18598</v>
      </c>
      <c r="R44" s="126">
        <f t="shared" si="24"/>
        <v>576163</v>
      </c>
      <c r="S44" s="75">
        <v>4594</v>
      </c>
      <c r="T44" s="76">
        <v>-95</v>
      </c>
      <c r="U44" s="103">
        <f t="shared" si="25"/>
        <v>4499</v>
      </c>
      <c r="V44" s="86">
        <f t="shared" si="26"/>
        <v>1039816</v>
      </c>
      <c r="W44" s="127">
        <f t="shared" si="29"/>
        <v>23443</v>
      </c>
      <c r="X44" s="90">
        <f t="shared" si="29"/>
        <v>-346</v>
      </c>
      <c r="Y44" s="69">
        <f t="shared" si="27"/>
        <v>23097</v>
      </c>
      <c r="Z44" s="104">
        <f>+Z43+Y44</f>
        <v>1615979</v>
      </c>
    </row>
    <row r="45" spans="1:26" ht="12.75">
      <c r="A45" s="42">
        <v>32</v>
      </c>
      <c r="B45" s="43" t="s">
        <v>114</v>
      </c>
      <c r="C45" s="89">
        <v>0</v>
      </c>
      <c r="D45" s="85">
        <v>0</v>
      </c>
      <c r="E45" s="102">
        <f t="shared" si="16"/>
        <v>0</v>
      </c>
      <c r="F45" s="86">
        <f t="shared" si="17"/>
        <v>0</v>
      </c>
      <c r="G45" s="88">
        <v>0</v>
      </c>
      <c r="H45" s="86">
        <v>0</v>
      </c>
      <c r="I45" s="103">
        <f t="shared" si="18"/>
        <v>0</v>
      </c>
      <c r="J45" s="126">
        <f t="shared" si="19"/>
        <v>0</v>
      </c>
      <c r="K45" s="88">
        <f t="shared" si="20"/>
        <v>0</v>
      </c>
      <c r="L45" s="85">
        <v>0</v>
      </c>
      <c r="M45" s="85">
        <f t="shared" si="21"/>
        <v>0</v>
      </c>
      <c r="N45" s="101">
        <f t="shared" si="22"/>
        <v>0</v>
      </c>
      <c r="O45" s="79">
        <v>18721</v>
      </c>
      <c r="P45" s="80">
        <v>0</v>
      </c>
      <c r="Q45" s="102">
        <f t="shared" si="23"/>
        <v>18721</v>
      </c>
      <c r="R45" s="126">
        <f t="shared" si="24"/>
        <v>594884</v>
      </c>
      <c r="S45" s="75">
        <v>4717</v>
      </c>
      <c r="T45" s="76">
        <v>0</v>
      </c>
      <c r="U45" s="103">
        <f t="shared" si="25"/>
        <v>4717</v>
      </c>
      <c r="V45" s="86">
        <f t="shared" si="26"/>
        <v>1044533</v>
      </c>
      <c r="W45" s="127">
        <f t="shared" si="29"/>
        <v>23438</v>
      </c>
      <c r="X45" s="90">
        <f t="shared" si="29"/>
        <v>0</v>
      </c>
      <c r="Y45" s="69">
        <f t="shared" si="27"/>
        <v>23438</v>
      </c>
      <c r="Z45" s="104">
        <f t="shared" si="28"/>
        <v>1639417</v>
      </c>
    </row>
    <row r="46" spans="1:26" ht="12.75">
      <c r="A46" s="31">
        <v>33</v>
      </c>
      <c r="B46" s="12" t="s">
        <v>117</v>
      </c>
      <c r="C46" s="266">
        <v>0</v>
      </c>
      <c r="D46" s="77">
        <v>0</v>
      </c>
      <c r="E46" s="72">
        <f t="shared" si="16"/>
        <v>0</v>
      </c>
      <c r="F46" s="73">
        <f t="shared" si="17"/>
        <v>0</v>
      </c>
      <c r="G46" s="75">
        <v>0</v>
      </c>
      <c r="H46" s="73">
        <v>0</v>
      </c>
      <c r="I46" s="71">
        <f t="shared" si="18"/>
        <v>0</v>
      </c>
      <c r="J46" s="107">
        <f t="shared" si="19"/>
        <v>0</v>
      </c>
      <c r="K46" s="75">
        <f t="shared" si="20"/>
        <v>0</v>
      </c>
      <c r="L46" s="77">
        <v>0</v>
      </c>
      <c r="M46" s="85">
        <f t="shared" si="21"/>
        <v>0</v>
      </c>
      <c r="N46" s="78">
        <f t="shared" si="22"/>
        <v>0</v>
      </c>
      <c r="O46" s="79">
        <v>0</v>
      </c>
      <c r="P46" s="80">
        <v>0</v>
      </c>
      <c r="Q46" s="72">
        <f t="shared" si="23"/>
        <v>0</v>
      </c>
      <c r="R46" s="107">
        <f t="shared" si="24"/>
        <v>594884</v>
      </c>
      <c r="S46" s="75">
        <v>0</v>
      </c>
      <c r="T46" s="76">
        <v>0</v>
      </c>
      <c r="U46" s="71">
        <f t="shared" si="25"/>
        <v>0</v>
      </c>
      <c r="V46" s="73">
        <f t="shared" si="26"/>
        <v>1044533</v>
      </c>
      <c r="W46" s="114">
        <f t="shared" si="29"/>
        <v>0</v>
      </c>
      <c r="X46" s="105">
        <f t="shared" si="29"/>
        <v>0</v>
      </c>
      <c r="Y46" s="106">
        <f t="shared" si="27"/>
        <v>0</v>
      </c>
      <c r="Z46" s="82">
        <f t="shared" si="28"/>
        <v>1639417</v>
      </c>
    </row>
    <row r="47" spans="1:26" ht="12.75">
      <c r="A47" s="31">
        <v>34</v>
      </c>
      <c r="B47" s="12" t="s">
        <v>118</v>
      </c>
      <c r="C47" s="266">
        <v>0</v>
      </c>
      <c r="D47" s="77">
        <v>0</v>
      </c>
      <c r="E47" s="72">
        <f t="shared" si="16"/>
        <v>0</v>
      </c>
      <c r="F47" s="73">
        <f t="shared" si="17"/>
        <v>0</v>
      </c>
      <c r="G47" s="75">
        <v>0</v>
      </c>
      <c r="H47" s="73">
        <v>0</v>
      </c>
      <c r="I47" s="71">
        <f t="shared" si="18"/>
        <v>0</v>
      </c>
      <c r="J47" s="107">
        <f t="shared" si="19"/>
        <v>0</v>
      </c>
      <c r="K47" s="75">
        <f t="shared" si="20"/>
        <v>0</v>
      </c>
      <c r="L47" s="77">
        <v>0</v>
      </c>
      <c r="M47" s="85">
        <f t="shared" si="21"/>
        <v>0</v>
      </c>
      <c r="N47" s="78">
        <f t="shared" si="22"/>
        <v>0</v>
      </c>
      <c r="O47" s="79">
        <v>0</v>
      </c>
      <c r="P47" s="80">
        <v>0</v>
      </c>
      <c r="Q47" s="72">
        <f t="shared" si="23"/>
        <v>0</v>
      </c>
      <c r="R47" s="107">
        <f t="shared" si="24"/>
        <v>594884</v>
      </c>
      <c r="S47" s="75">
        <v>0</v>
      </c>
      <c r="T47" s="76">
        <v>0</v>
      </c>
      <c r="U47" s="71">
        <f t="shared" si="25"/>
        <v>0</v>
      </c>
      <c r="V47" s="73">
        <f t="shared" si="26"/>
        <v>1044533</v>
      </c>
      <c r="W47" s="114">
        <f t="shared" si="29"/>
        <v>0</v>
      </c>
      <c r="X47" s="105">
        <f t="shared" si="29"/>
        <v>0</v>
      </c>
      <c r="Y47" s="106">
        <f t="shared" si="27"/>
        <v>0</v>
      </c>
      <c r="Z47" s="82">
        <f t="shared" si="28"/>
        <v>1639417</v>
      </c>
    </row>
    <row r="48" spans="1:26" ht="12.75">
      <c r="A48" s="31">
        <v>35</v>
      </c>
      <c r="B48" s="12" t="s">
        <v>119</v>
      </c>
      <c r="C48" s="266">
        <v>0</v>
      </c>
      <c r="D48" s="77">
        <v>0</v>
      </c>
      <c r="E48" s="72">
        <f t="shared" si="16"/>
        <v>0</v>
      </c>
      <c r="F48" s="73">
        <f t="shared" si="17"/>
        <v>0</v>
      </c>
      <c r="G48" s="75">
        <v>0</v>
      </c>
      <c r="H48" s="73">
        <v>0</v>
      </c>
      <c r="I48" s="71">
        <f t="shared" si="18"/>
        <v>0</v>
      </c>
      <c r="J48" s="107">
        <f t="shared" si="19"/>
        <v>0</v>
      </c>
      <c r="K48" s="75">
        <f t="shared" si="20"/>
        <v>0</v>
      </c>
      <c r="L48" s="77">
        <v>0</v>
      </c>
      <c r="M48" s="77">
        <f t="shared" si="21"/>
        <v>0</v>
      </c>
      <c r="N48" s="78">
        <f t="shared" si="22"/>
        <v>0</v>
      </c>
      <c r="O48" s="79">
        <v>35550</v>
      </c>
      <c r="P48" s="80">
        <v>1873</v>
      </c>
      <c r="Q48" s="72">
        <f t="shared" si="23"/>
        <v>37423</v>
      </c>
      <c r="R48" s="107">
        <f t="shared" si="24"/>
        <v>632307</v>
      </c>
      <c r="S48" s="75">
        <v>9517</v>
      </c>
      <c r="T48" s="76">
        <v>64</v>
      </c>
      <c r="U48" s="71">
        <f t="shared" si="25"/>
        <v>9581</v>
      </c>
      <c r="V48" s="73">
        <f t="shared" si="26"/>
        <v>1054114</v>
      </c>
      <c r="W48" s="114">
        <f t="shared" si="29"/>
        <v>45067</v>
      </c>
      <c r="X48" s="105">
        <f>+P48+T48</f>
        <v>1937</v>
      </c>
      <c r="Y48" s="106">
        <f t="shared" si="27"/>
        <v>47004</v>
      </c>
      <c r="Z48" s="82">
        <f t="shared" si="28"/>
        <v>1686421</v>
      </c>
    </row>
    <row r="49" spans="1:26" ht="12.75">
      <c r="A49" s="42">
        <v>36</v>
      </c>
      <c r="B49" s="12" t="s">
        <v>116</v>
      </c>
      <c r="C49" s="89">
        <v>0</v>
      </c>
      <c r="D49" s="85">
        <v>0</v>
      </c>
      <c r="E49" s="102">
        <f t="shared" si="16"/>
        <v>0</v>
      </c>
      <c r="F49" s="86">
        <f t="shared" si="17"/>
        <v>0</v>
      </c>
      <c r="G49" s="88">
        <v>0</v>
      </c>
      <c r="H49" s="86">
        <v>0</v>
      </c>
      <c r="I49" s="103">
        <f t="shared" si="18"/>
        <v>0</v>
      </c>
      <c r="J49" s="126">
        <f t="shared" si="19"/>
        <v>0</v>
      </c>
      <c r="K49" s="88">
        <f t="shared" si="20"/>
        <v>0</v>
      </c>
      <c r="L49" s="85">
        <v>0</v>
      </c>
      <c r="M49" s="85">
        <f t="shared" si="21"/>
        <v>0</v>
      </c>
      <c r="N49" s="101">
        <f t="shared" si="22"/>
        <v>0</v>
      </c>
      <c r="O49" s="79">
        <v>5023</v>
      </c>
      <c r="P49" s="80">
        <v>0</v>
      </c>
      <c r="Q49" s="102">
        <f t="shared" si="23"/>
        <v>5023</v>
      </c>
      <c r="R49" s="126">
        <f t="shared" si="24"/>
        <v>637330</v>
      </c>
      <c r="S49" s="75">
        <v>2412</v>
      </c>
      <c r="T49" s="76">
        <v>0</v>
      </c>
      <c r="U49" s="103">
        <f t="shared" si="25"/>
        <v>2412</v>
      </c>
      <c r="V49" s="86">
        <f t="shared" si="26"/>
        <v>1056526</v>
      </c>
      <c r="W49" s="127">
        <f t="shared" si="29"/>
        <v>7435</v>
      </c>
      <c r="X49" s="90">
        <f t="shared" si="29"/>
        <v>0</v>
      </c>
      <c r="Y49" s="69">
        <f t="shared" si="27"/>
        <v>7435</v>
      </c>
      <c r="Z49" s="104">
        <f t="shared" si="28"/>
        <v>1693856</v>
      </c>
    </row>
    <row r="50" spans="1:26" ht="12.75">
      <c r="A50" s="42">
        <v>37</v>
      </c>
      <c r="B50" s="43" t="s">
        <v>120</v>
      </c>
      <c r="C50" s="89">
        <v>0</v>
      </c>
      <c r="D50" s="85">
        <v>0</v>
      </c>
      <c r="E50" s="102">
        <f t="shared" si="16"/>
        <v>0</v>
      </c>
      <c r="F50" s="86">
        <f t="shared" si="17"/>
        <v>0</v>
      </c>
      <c r="G50" s="88">
        <v>0</v>
      </c>
      <c r="H50" s="86">
        <v>0</v>
      </c>
      <c r="I50" s="103">
        <f t="shared" si="18"/>
        <v>0</v>
      </c>
      <c r="J50" s="126">
        <f t="shared" si="19"/>
        <v>0</v>
      </c>
      <c r="K50" s="88">
        <f t="shared" si="20"/>
        <v>0</v>
      </c>
      <c r="L50" s="85">
        <v>0</v>
      </c>
      <c r="M50" s="85">
        <f t="shared" si="21"/>
        <v>0</v>
      </c>
      <c r="N50" s="101">
        <f t="shared" si="22"/>
        <v>0</v>
      </c>
      <c r="O50" s="79">
        <v>17701</v>
      </c>
      <c r="P50" s="80">
        <v>0</v>
      </c>
      <c r="Q50" s="102">
        <f t="shared" si="23"/>
        <v>17701</v>
      </c>
      <c r="R50" s="126">
        <f t="shared" si="24"/>
        <v>655031</v>
      </c>
      <c r="S50" s="75">
        <v>8618</v>
      </c>
      <c r="T50" s="76">
        <v>0</v>
      </c>
      <c r="U50" s="103">
        <f t="shared" si="25"/>
        <v>8618</v>
      </c>
      <c r="V50" s="86">
        <f t="shared" si="26"/>
        <v>1065144</v>
      </c>
      <c r="W50" s="127">
        <f t="shared" si="29"/>
        <v>26319</v>
      </c>
      <c r="X50" s="90">
        <f t="shared" si="29"/>
        <v>0</v>
      </c>
      <c r="Y50" s="69">
        <f t="shared" si="27"/>
        <v>26319</v>
      </c>
      <c r="Z50" s="104">
        <f t="shared" si="28"/>
        <v>1720175</v>
      </c>
    </row>
    <row r="51" spans="1:26" ht="12.75">
      <c r="A51" s="42">
        <v>38</v>
      </c>
      <c r="B51" s="43" t="s">
        <v>121</v>
      </c>
      <c r="C51" s="89">
        <v>0</v>
      </c>
      <c r="D51" s="85">
        <v>0</v>
      </c>
      <c r="E51" s="102">
        <f t="shared" si="16"/>
        <v>0</v>
      </c>
      <c r="F51" s="86">
        <f t="shared" si="17"/>
        <v>0</v>
      </c>
      <c r="G51" s="88">
        <v>0</v>
      </c>
      <c r="H51" s="86">
        <v>0</v>
      </c>
      <c r="I51" s="103">
        <f t="shared" si="18"/>
        <v>0</v>
      </c>
      <c r="J51" s="126">
        <f t="shared" si="19"/>
        <v>0</v>
      </c>
      <c r="K51" s="88">
        <f t="shared" si="20"/>
        <v>0</v>
      </c>
      <c r="L51" s="85">
        <v>0</v>
      </c>
      <c r="M51" s="85">
        <f t="shared" si="21"/>
        <v>0</v>
      </c>
      <c r="N51" s="101">
        <f t="shared" si="22"/>
        <v>0</v>
      </c>
      <c r="O51" s="79">
        <v>19716</v>
      </c>
      <c r="P51" s="80">
        <v>0</v>
      </c>
      <c r="Q51" s="102">
        <f t="shared" si="23"/>
        <v>19716</v>
      </c>
      <c r="R51" s="126">
        <f t="shared" si="24"/>
        <v>674747</v>
      </c>
      <c r="S51" s="75">
        <v>5462</v>
      </c>
      <c r="T51" s="76">
        <v>0</v>
      </c>
      <c r="U51" s="103">
        <f t="shared" si="25"/>
        <v>5462</v>
      </c>
      <c r="V51" s="86">
        <f t="shared" si="26"/>
        <v>1070606</v>
      </c>
      <c r="W51" s="127">
        <f t="shared" si="29"/>
        <v>25178</v>
      </c>
      <c r="X51" s="90">
        <f t="shared" si="29"/>
        <v>0</v>
      </c>
      <c r="Y51" s="69">
        <f t="shared" si="27"/>
        <v>25178</v>
      </c>
      <c r="Z51" s="104">
        <f t="shared" si="28"/>
        <v>1745353</v>
      </c>
    </row>
    <row r="52" spans="1:26" ht="12.75">
      <c r="A52" s="42">
        <v>39</v>
      </c>
      <c r="B52" s="43" t="s">
        <v>122</v>
      </c>
      <c r="C52" s="89">
        <v>0</v>
      </c>
      <c r="D52" s="85">
        <v>0</v>
      </c>
      <c r="E52" s="102">
        <f t="shared" si="16"/>
        <v>0</v>
      </c>
      <c r="F52" s="86">
        <f t="shared" si="17"/>
        <v>0</v>
      </c>
      <c r="G52" s="88">
        <v>0</v>
      </c>
      <c r="H52" s="86">
        <v>0</v>
      </c>
      <c r="I52" s="103">
        <f t="shared" si="18"/>
        <v>0</v>
      </c>
      <c r="J52" s="126">
        <f t="shared" si="19"/>
        <v>0</v>
      </c>
      <c r="K52" s="88">
        <f t="shared" si="20"/>
        <v>0</v>
      </c>
      <c r="L52" s="85">
        <v>0</v>
      </c>
      <c r="M52" s="85">
        <f t="shared" si="21"/>
        <v>0</v>
      </c>
      <c r="N52" s="101">
        <f t="shared" si="22"/>
        <v>0</v>
      </c>
      <c r="O52" s="79">
        <v>19099</v>
      </c>
      <c r="P52" s="80">
        <v>0</v>
      </c>
      <c r="Q52" s="102">
        <f t="shared" si="23"/>
        <v>19099</v>
      </c>
      <c r="R52" s="126">
        <f t="shared" si="24"/>
        <v>693846</v>
      </c>
      <c r="S52" s="75">
        <v>5620</v>
      </c>
      <c r="T52" s="76">
        <v>0</v>
      </c>
      <c r="U52" s="103">
        <f t="shared" si="25"/>
        <v>5620</v>
      </c>
      <c r="V52" s="86">
        <f t="shared" si="26"/>
        <v>1076226</v>
      </c>
      <c r="W52" s="127">
        <f t="shared" si="29"/>
        <v>24719</v>
      </c>
      <c r="X52" s="90">
        <f t="shared" si="29"/>
        <v>0</v>
      </c>
      <c r="Y52" s="69">
        <f t="shared" si="27"/>
        <v>24719</v>
      </c>
      <c r="Z52" s="104">
        <f t="shared" si="28"/>
        <v>1770072</v>
      </c>
    </row>
    <row r="53" spans="1:26" ht="12.75">
      <c r="A53" s="42">
        <v>40</v>
      </c>
      <c r="B53" s="43" t="s">
        <v>123</v>
      </c>
      <c r="C53" s="89">
        <v>0</v>
      </c>
      <c r="D53" s="85">
        <v>0</v>
      </c>
      <c r="E53" s="102">
        <f t="shared" si="16"/>
        <v>0</v>
      </c>
      <c r="F53" s="86">
        <f t="shared" si="17"/>
        <v>0</v>
      </c>
      <c r="G53" s="88">
        <v>0</v>
      </c>
      <c r="H53" s="86">
        <v>0</v>
      </c>
      <c r="I53" s="103">
        <f t="shared" si="18"/>
        <v>0</v>
      </c>
      <c r="J53" s="126">
        <f t="shared" si="19"/>
        <v>0</v>
      </c>
      <c r="K53" s="88">
        <f t="shared" si="20"/>
        <v>0</v>
      </c>
      <c r="L53" s="85">
        <v>0</v>
      </c>
      <c r="M53" s="85">
        <f t="shared" si="21"/>
        <v>0</v>
      </c>
      <c r="N53" s="101">
        <f t="shared" si="22"/>
        <v>0</v>
      </c>
      <c r="O53" s="79">
        <v>14214</v>
      </c>
      <c r="P53" s="80">
        <v>1806</v>
      </c>
      <c r="Q53" s="102">
        <f t="shared" si="23"/>
        <v>16020</v>
      </c>
      <c r="R53" s="126">
        <f t="shared" si="24"/>
        <v>709866</v>
      </c>
      <c r="S53" s="75">
        <v>4750</v>
      </c>
      <c r="T53" s="76">
        <v>1386</v>
      </c>
      <c r="U53" s="103">
        <f t="shared" si="25"/>
        <v>6136</v>
      </c>
      <c r="V53" s="86">
        <f t="shared" si="26"/>
        <v>1082362</v>
      </c>
      <c r="W53" s="127">
        <f t="shared" si="29"/>
        <v>18964</v>
      </c>
      <c r="X53" s="90">
        <f t="shared" si="29"/>
        <v>3192</v>
      </c>
      <c r="Y53" s="69">
        <f t="shared" si="27"/>
        <v>22156</v>
      </c>
      <c r="Z53" s="104">
        <f t="shared" si="28"/>
        <v>1792228</v>
      </c>
    </row>
    <row r="54" spans="1:26" ht="12.75">
      <c r="A54" s="42">
        <v>41</v>
      </c>
      <c r="B54" s="43" t="s">
        <v>124</v>
      </c>
      <c r="C54" s="89">
        <v>0</v>
      </c>
      <c r="D54" s="85">
        <v>0</v>
      </c>
      <c r="E54" s="102">
        <f t="shared" si="16"/>
        <v>0</v>
      </c>
      <c r="F54" s="86">
        <f t="shared" si="17"/>
        <v>0</v>
      </c>
      <c r="G54" s="88">
        <v>0</v>
      </c>
      <c r="H54" s="86">
        <v>0</v>
      </c>
      <c r="I54" s="103">
        <f t="shared" si="18"/>
        <v>0</v>
      </c>
      <c r="J54" s="126">
        <f t="shared" si="19"/>
        <v>0</v>
      </c>
      <c r="K54" s="88">
        <f t="shared" si="20"/>
        <v>0</v>
      </c>
      <c r="L54" s="85">
        <v>0</v>
      </c>
      <c r="M54" s="85">
        <f t="shared" si="21"/>
        <v>0</v>
      </c>
      <c r="N54" s="101">
        <f t="shared" si="22"/>
        <v>0</v>
      </c>
      <c r="O54" s="79">
        <v>21031</v>
      </c>
      <c r="P54" s="80">
        <v>0</v>
      </c>
      <c r="Q54" s="102">
        <f t="shared" si="23"/>
        <v>21031</v>
      </c>
      <c r="R54" s="126">
        <f t="shared" si="24"/>
        <v>730897</v>
      </c>
      <c r="S54" s="75">
        <v>6704</v>
      </c>
      <c r="T54" s="76">
        <v>0</v>
      </c>
      <c r="U54" s="103">
        <f t="shared" si="25"/>
        <v>6704</v>
      </c>
      <c r="V54" s="86">
        <f t="shared" si="26"/>
        <v>1089066</v>
      </c>
      <c r="W54" s="127">
        <f t="shared" si="29"/>
        <v>27735</v>
      </c>
      <c r="X54" s="90">
        <f t="shared" si="29"/>
        <v>0</v>
      </c>
      <c r="Y54" s="69">
        <f t="shared" si="27"/>
        <v>27735</v>
      </c>
      <c r="Z54" s="104">
        <f t="shared" si="28"/>
        <v>1819963</v>
      </c>
    </row>
    <row r="55" spans="1:26" ht="12.75">
      <c r="A55" s="42">
        <v>42</v>
      </c>
      <c r="B55" s="43" t="s">
        <v>125</v>
      </c>
      <c r="C55" s="89">
        <v>0</v>
      </c>
      <c r="D55" s="85">
        <v>0</v>
      </c>
      <c r="E55" s="102">
        <f>SUM(C55:D55)</f>
        <v>0</v>
      </c>
      <c r="F55" s="86">
        <f>SUM(F54,E55)</f>
        <v>0</v>
      </c>
      <c r="G55" s="88">
        <v>0</v>
      </c>
      <c r="H55" s="86">
        <v>0</v>
      </c>
      <c r="I55" s="103">
        <f t="shared" si="18"/>
        <v>0</v>
      </c>
      <c r="J55" s="126">
        <f>SUM(J54,I55)</f>
        <v>0</v>
      </c>
      <c r="K55" s="88">
        <f t="shared" si="20"/>
        <v>0</v>
      </c>
      <c r="L55" s="85">
        <v>0</v>
      </c>
      <c r="M55" s="85">
        <f t="shared" si="21"/>
        <v>0</v>
      </c>
      <c r="N55" s="101">
        <f t="shared" si="22"/>
        <v>0</v>
      </c>
      <c r="O55" s="79">
        <v>16598</v>
      </c>
      <c r="P55" s="80">
        <v>0</v>
      </c>
      <c r="Q55" s="102">
        <f t="shared" si="23"/>
        <v>16598</v>
      </c>
      <c r="R55" s="126">
        <f t="shared" si="24"/>
        <v>747495</v>
      </c>
      <c r="S55" s="75">
        <v>5567</v>
      </c>
      <c r="T55" s="76">
        <v>-56</v>
      </c>
      <c r="U55" s="103">
        <f t="shared" si="25"/>
        <v>5511</v>
      </c>
      <c r="V55" s="86">
        <f t="shared" si="26"/>
        <v>1094577</v>
      </c>
      <c r="W55" s="127">
        <f t="shared" si="29"/>
        <v>22165</v>
      </c>
      <c r="X55" s="90">
        <f t="shared" si="29"/>
        <v>-56</v>
      </c>
      <c r="Y55" s="69">
        <f t="shared" si="27"/>
        <v>22109</v>
      </c>
      <c r="Z55" s="104">
        <f t="shared" si="28"/>
        <v>1842072</v>
      </c>
    </row>
    <row r="56" spans="1:26" ht="12.75">
      <c r="A56" s="31">
        <v>43</v>
      </c>
      <c r="B56" s="12" t="s">
        <v>126</v>
      </c>
      <c r="C56" s="266">
        <v>0</v>
      </c>
      <c r="D56" s="77">
        <v>0</v>
      </c>
      <c r="E56" s="72">
        <f t="shared" si="16"/>
        <v>0</v>
      </c>
      <c r="F56" s="73">
        <f t="shared" si="17"/>
        <v>0</v>
      </c>
      <c r="G56" s="75">
        <v>0</v>
      </c>
      <c r="H56" s="73">
        <v>0</v>
      </c>
      <c r="I56" s="71">
        <f t="shared" si="18"/>
        <v>0</v>
      </c>
      <c r="J56" s="107">
        <f t="shared" si="19"/>
        <v>0</v>
      </c>
      <c r="K56" s="75">
        <f t="shared" si="20"/>
        <v>0</v>
      </c>
      <c r="L56" s="77">
        <v>0</v>
      </c>
      <c r="M56" s="77">
        <f t="shared" si="21"/>
        <v>0</v>
      </c>
      <c r="N56" s="78">
        <f t="shared" si="22"/>
        <v>0</v>
      </c>
      <c r="O56" s="79">
        <v>18346</v>
      </c>
      <c r="P56" s="80">
        <v>-288</v>
      </c>
      <c r="Q56" s="72">
        <f t="shared" si="23"/>
        <v>18058</v>
      </c>
      <c r="R56" s="107">
        <f t="shared" si="24"/>
        <v>765553</v>
      </c>
      <c r="S56" s="75">
        <v>2039</v>
      </c>
      <c r="T56" s="76">
        <v>-134</v>
      </c>
      <c r="U56" s="71">
        <f t="shared" si="25"/>
        <v>1905</v>
      </c>
      <c r="V56" s="73">
        <f t="shared" si="26"/>
        <v>1096482</v>
      </c>
      <c r="W56" s="114">
        <f t="shared" si="29"/>
        <v>20385</v>
      </c>
      <c r="X56" s="105">
        <f t="shared" si="29"/>
        <v>-422</v>
      </c>
      <c r="Y56" s="106">
        <f t="shared" si="27"/>
        <v>19963</v>
      </c>
      <c r="Z56" s="82">
        <f t="shared" si="28"/>
        <v>1862035</v>
      </c>
    </row>
    <row r="57" spans="1:26" ht="12.75">
      <c r="A57" s="35">
        <v>44</v>
      </c>
      <c r="B57" s="36" t="s">
        <v>127</v>
      </c>
      <c r="C57" s="267">
        <v>0</v>
      </c>
      <c r="D57" s="116">
        <v>0</v>
      </c>
      <c r="E57" s="117">
        <f t="shared" si="16"/>
        <v>0</v>
      </c>
      <c r="F57" s="118">
        <f t="shared" si="17"/>
        <v>0</v>
      </c>
      <c r="G57" s="65">
        <v>0</v>
      </c>
      <c r="H57" s="118">
        <v>0</v>
      </c>
      <c r="I57" s="119">
        <f t="shared" si="18"/>
        <v>0</v>
      </c>
      <c r="J57" s="120">
        <f t="shared" si="19"/>
        <v>0</v>
      </c>
      <c r="K57" s="65">
        <f t="shared" si="20"/>
        <v>0</v>
      </c>
      <c r="L57" s="116">
        <v>0</v>
      </c>
      <c r="M57" s="116">
        <f t="shared" si="21"/>
        <v>0</v>
      </c>
      <c r="N57" s="121">
        <f t="shared" si="22"/>
        <v>0</v>
      </c>
      <c r="O57" s="79">
        <v>14756</v>
      </c>
      <c r="P57" s="80">
        <v>13360</v>
      </c>
      <c r="Q57" s="117">
        <f t="shared" si="23"/>
        <v>28116</v>
      </c>
      <c r="R57" s="120">
        <f t="shared" si="24"/>
        <v>793669</v>
      </c>
      <c r="S57" s="75">
        <v>4378</v>
      </c>
      <c r="T57" s="76">
        <v>473</v>
      </c>
      <c r="U57" s="119">
        <f t="shared" si="25"/>
        <v>4851</v>
      </c>
      <c r="V57" s="118">
        <f t="shared" si="26"/>
        <v>1101333</v>
      </c>
      <c r="W57" s="123">
        <f t="shared" si="29"/>
        <v>19134</v>
      </c>
      <c r="X57" s="122">
        <f t="shared" si="29"/>
        <v>13833</v>
      </c>
      <c r="Y57" s="124">
        <f t="shared" si="27"/>
        <v>32967</v>
      </c>
      <c r="Z57" s="125">
        <f t="shared" si="28"/>
        <v>1895002</v>
      </c>
    </row>
    <row r="58" spans="1:26" ht="12.75">
      <c r="A58" s="31">
        <v>45</v>
      </c>
      <c r="B58" s="12" t="s">
        <v>128</v>
      </c>
      <c r="C58" s="266">
        <v>0</v>
      </c>
      <c r="D58" s="77">
        <v>0</v>
      </c>
      <c r="E58" s="72">
        <f t="shared" si="16"/>
        <v>0</v>
      </c>
      <c r="F58" s="73">
        <f t="shared" si="17"/>
        <v>0</v>
      </c>
      <c r="G58" s="75">
        <v>0</v>
      </c>
      <c r="H58" s="73">
        <v>0</v>
      </c>
      <c r="I58" s="71">
        <f t="shared" si="18"/>
        <v>0</v>
      </c>
      <c r="J58" s="107">
        <f t="shared" si="19"/>
        <v>0</v>
      </c>
      <c r="K58" s="75">
        <f t="shared" si="20"/>
        <v>0</v>
      </c>
      <c r="L58" s="77">
        <v>0</v>
      </c>
      <c r="M58" s="77">
        <f t="shared" si="21"/>
        <v>0</v>
      </c>
      <c r="N58" s="78">
        <f t="shared" si="22"/>
        <v>0</v>
      </c>
      <c r="O58" s="79">
        <v>15719</v>
      </c>
      <c r="P58" s="80">
        <v>0</v>
      </c>
      <c r="Q58" s="72">
        <f t="shared" si="23"/>
        <v>15719</v>
      </c>
      <c r="R58" s="107">
        <f t="shared" si="24"/>
        <v>809388</v>
      </c>
      <c r="S58" s="75">
        <v>4421</v>
      </c>
      <c r="T58" s="76">
        <v>0</v>
      </c>
      <c r="U58" s="71">
        <f t="shared" si="25"/>
        <v>4421</v>
      </c>
      <c r="V58" s="73">
        <f t="shared" si="26"/>
        <v>1105754</v>
      </c>
      <c r="W58" s="114">
        <f t="shared" si="29"/>
        <v>20140</v>
      </c>
      <c r="X58" s="105">
        <f t="shared" si="29"/>
        <v>0</v>
      </c>
      <c r="Y58" s="106">
        <f t="shared" si="27"/>
        <v>20140</v>
      </c>
      <c r="Z58" s="82">
        <f t="shared" si="28"/>
        <v>1915142</v>
      </c>
    </row>
    <row r="59" spans="1:26" ht="12.75">
      <c r="A59" s="31">
        <v>46</v>
      </c>
      <c r="B59" s="12" t="s">
        <v>129</v>
      </c>
      <c r="C59" s="266">
        <v>0</v>
      </c>
      <c r="D59" s="77">
        <v>0</v>
      </c>
      <c r="E59" s="72">
        <f t="shared" si="16"/>
        <v>0</v>
      </c>
      <c r="F59" s="73">
        <f t="shared" si="17"/>
        <v>0</v>
      </c>
      <c r="G59" s="75">
        <v>0</v>
      </c>
      <c r="H59" s="73">
        <v>0</v>
      </c>
      <c r="I59" s="71">
        <f t="shared" si="18"/>
        <v>0</v>
      </c>
      <c r="J59" s="107">
        <f t="shared" si="19"/>
        <v>0</v>
      </c>
      <c r="K59" s="75">
        <f t="shared" si="20"/>
        <v>0</v>
      </c>
      <c r="L59" s="77">
        <v>0</v>
      </c>
      <c r="M59" s="77">
        <f t="shared" si="21"/>
        <v>0</v>
      </c>
      <c r="N59" s="78">
        <f t="shared" si="22"/>
        <v>0</v>
      </c>
      <c r="O59" s="79">
        <v>23109</v>
      </c>
      <c r="P59" s="80">
        <v>0</v>
      </c>
      <c r="Q59" s="72">
        <f t="shared" si="23"/>
        <v>23109</v>
      </c>
      <c r="R59" s="107">
        <f t="shared" si="24"/>
        <v>832497</v>
      </c>
      <c r="S59" s="75">
        <v>2997</v>
      </c>
      <c r="T59" s="76">
        <v>0</v>
      </c>
      <c r="U59" s="71">
        <f t="shared" si="25"/>
        <v>2997</v>
      </c>
      <c r="V59" s="73">
        <f t="shared" si="26"/>
        <v>1108751</v>
      </c>
      <c r="W59" s="114">
        <f t="shared" si="29"/>
        <v>26106</v>
      </c>
      <c r="X59" s="105">
        <f t="shared" si="29"/>
        <v>0</v>
      </c>
      <c r="Y59" s="106">
        <f t="shared" si="27"/>
        <v>26106</v>
      </c>
      <c r="Z59" s="82">
        <f t="shared" si="28"/>
        <v>1941248</v>
      </c>
    </row>
    <row r="60" spans="1:26" ht="12.75">
      <c r="A60" s="31">
        <v>47</v>
      </c>
      <c r="B60" s="12" t="s">
        <v>130</v>
      </c>
      <c r="C60" s="266">
        <v>0</v>
      </c>
      <c r="D60" s="77">
        <v>0</v>
      </c>
      <c r="E60" s="72">
        <f t="shared" si="16"/>
        <v>0</v>
      </c>
      <c r="F60" s="73">
        <f t="shared" si="17"/>
        <v>0</v>
      </c>
      <c r="G60" s="75">
        <v>13842</v>
      </c>
      <c r="H60" s="73">
        <v>0</v>
      </c>
      <c r="I60" s="71">
        <f t="shared" si="18"/>
        <v>13842</v>
      </c>
      <c r="J60" s="107">
        <f t="shared" si="19"/>
        <v>13842</v>
      </c>
      <c r="K60" s="75">
        <f t="shared" si="20"/>
        <v>13842</v>
      </c>
      <c r="L60" s="77">
        <v>0</v>
      </c>
      <c r="M60" s="77">
        <f t="shared" si="21"/>
        <v>13842</v>
      </c>
      <c r="N60" s="78">
        <f t="shared" si="22"/>
        <v>13842</v>
      </c>
      <c r="O60" s="79">
        <v>17567</v>
      </c>
      <c r="P60" s="80">
        <v>0</v>
      </c>
      <c r="Q60" s="72">
        <f t="shared" si="23"/>
        <v>17567</v>
      </c>
      <c r="R60" s="107">
        <f t="shared" si="24"/>
        <v>850064</v>
      </c>
      <c r="S60" s="75">
        <v>2840</v>
      </c>
      <c r="T60" s="76">
        <v>0</v>
      </c>
      <c r="U60" s="71">
        <f t="shared" si="25"/>
        <v>2840</v>
      </c>
      <c r="V60" s="73">
        <f t="shared" si="26"/>
        <v>1111591</v>
      </c>
      <c r="W60" s="114">
        <f t="shared" si="29"/>
        <v>20407</v>
      </c>
      <c r="X60" s="105">
        <f t="shared" si="29"/>
        <v>0</v>
      </c>
      <c r="Y60" s="106">
        <f t="shared" si="27"/>
        <v>20407</v>
      </c>
      <c r="Z60" s="82">
        <f t="shared" si="28"/>
        <v>1961655</v>
      </c>
    </row>
    <row r="61" spans="1:26" ht="12.75">
      <c r="A61" s="31">
        <v>48</v>
      </c>
      <c r="B61" s="12" t="s">
        <v>132</v>
      </c>
      <c r="C61" s="266">
        <v>0</v>
      </c>
      <c r="D61" s="77">
        <v>0</v>
      </c>
      <c r="E61" s="72">
        <f t="shared" si="16"/>
        <v>0</v>
      </c>
      <c r="F61" s="73">
        <f t="shared" si="17"/>
        <v>0</v>
      </c>
      <c r="G61" s="75">
        <v>26498</v>
      </c>
      <c r="H61" s="73">
        <v>0</v>
      </c>
      <c r="I61" s="71">
        <f t="shared" si="18"/>
        <v>26498</v>
      </c>
      <c r="J61" s="107">
        <f t="shared" si="19"/>
        <v>40340</v>
      </c>
      <c r="K61" s="75">
        <f t="shared" si="20"/>
        <v>26498</v>
      </c>
      <c r="L61" s="77">
        <v>0</v>
      </c>
      <c r="M61" s="77">
        <f t="shared" si="21"/>
        <v>26498</v>
      </c>
      <c r="N61" s="78">
        <f t="shared" si="22"/>
        <v>40340</v>
      </c>
      <c r="O61" s="79">
        <v>15819</v>
      </c>
      <c r="P61" s="80">
        <v>1221</v>
      </c>
      <c r="Q61" s="72">
        <f t="shared" si="23"/>
        <v>17040</v>
      </c>
      <c r="R61" s="107">
        <f t="shared" si="24"/>
        <v>867104</v>
      </c>
      <c r="S61" s="75">
        <v>3373</v>
      </c>
      <c r="T61" s="76">
        <v>-215</v>
      </c>
      <c r="U61" s="71">
        <f t="shared" si="25"/>
        <v>3158</v>
      </c>
      <c r="V61" s="73">
        <f t="shared" si="26"/>
        <v>1114749</v>
      </c>
      <c r="W61" s="114">
        <f t="shared" si="29"/>
        <v>19192</v>
      </c>
      <c r="X61" s="105">
        <f t="shared" si="29"/>
        <v>1006</v>
      </c>
      <c r="Y61" s="106">
        <f t="shared" si="27"/>
        <v>20198</v>
      </c>
      <c r="Z61" s="82">
        <f t="shared" si="28"/>
        <v>1981853</v>
      </c>
    </row>
    <row r="62" spans="1:26" ht="12.75">
      <c r="A62" s="31">
        <v>49</v>
      </c>
      <c r="B62" s="12" t="s">
        <v>133</v>
      </c>
      <c r="C62" s="266">
        <v>0</v>
      </c>
      <c r="D62" s="77">
        <v>0</v>
      </c>
      <c r="E62" s="72">
        <f t="shared" si="16"/>
        <v>0</v>
      </c>
      <c r="F62" s="73">
        <f t="shared" si="17"/>
        <v>0</v>
      </c>
      <c r="G62" s="75">
        <v>1042</v>
      </c>
      <c r="H62" s="73">
        <v>0</v>
      </c>
      <c r="I62" s="71">
        <f t="shared" si="18"/>
        <v>1042</v>
      </c>
      <c r="J62" s="107">
        <f t="shared" si="19"/>
        <v>41382</v>
      </c>
      <c r="K62" s="75">
        <f t="shared" si="20"/>
        <v>1042</v>
      </c>
      <c r="L62" s="77">
        <v>0</v>
      </c>
      <c r="M62" s="77">
        <f t="shared" si="21"/>
        <v>1042</v>
      </c>
      <c r="N62" s="78">
        <f t="shared" si="22"/>
        <v>41382</v>
      </c>
      <c r="O62" s="79">
        <v>15173</v>
      </c>
      <c r="P62" s="80">
        <v>0</v>
      </c>
      <c r="Q62" s="72">
        <f t="shared" si="23"/>
        <v>15173</v>
      </c>
      <c r="R62" s="107">
        <f t="shared" si="24"/>
        <v>882277</v>
      </c>
      <c r="S62" s="75">
        <v>2367</v>
      </c>
      <c r="T62" s="76">
        <v>0</v>
      </c>
      <c r="U62" s="71">
        <f t="shared" si="25"/>
        <v>2367</v>
      </c>
      <c r="V62" s="73">
        <f t="shared" si="26"/>
        <v>1117116</v>
      </c>
      <c r="W62" s="114">
        <f t="shared" si="29"/>
        <v>17540</v>
      </c>
      <c r="X62" s="105">
        <f t="shared" si="29"/>
        <v>0</v>
      </c>
      <c r="Y62" s="106">
        <f t="shared" si="27"/>
        <v>17540</v>
      </c>
      <c r="Z62" s="82">
        <f t="shared" si="28"/>
        <v>1999393</v>
      </c>
    </row>
    <row r="63" spans="1:26" ht="12.75">
      <c r="A63" s="31">
        <v>50</v>
      </c>
      <c r="B63" s="12" t="s">
        <v>134</v>
      </c>
      <c r="C63" s="266">
        <v>0</v>
      </c>
      <c r="D63" s="77">
        <v>0</v>
      </c>
      <c r="E63" s="72">
        <f t="shared" si="16"/>
        <v>0</v>
      </c>
      <c r="F63" s="73">
        <f t="shared" si="17"/>
        <v>0</v>
      </c>
      <c r="G63" s="75">
        <v>29201</v>
      </c>
      <c r="H63" s="73">
        <v>0</v>
      </c>
      <c r="I63" s="71">
        <f t="shared" si="18"/>
        <v>29201</v>
      </c>
      <c r="J63" s="107">
        <f t="shared" si="19"/>
        <v>70583</v>
      </c>
      <c r="K63" s="75">
        <f t="shared" si="20"/>
        <v>29201</v>
      </c>
      <c r="L63" s="77">
        <v>0</v>
      </c>
      <c r="M63" s="77">
        <f t="shared" si="21"/>
        <v>29201</v>
      </c>
      <c r="N63" s="78">
        <f t="shared" si="22"/>
        <v>70583</v>
      </c>
      <c r="O63" s="79">
        <v>15251</v>
      </c>
      <c r="P63" s="80">
        <v>0</v>
      </c>
      <c r="Q63" s="72">
        <f t="shared" si="23"/>
        <v>15251</v>
      </c>
      <c r="R63" s="107">
        <f t="shared" si="24"/>
        <v>897528</v>
      </c>
      <c r="S63" s="75">
        <v>2402</v>
      </c>
      <c r="T63" s="76">
        <v>0</v>
      </c>
      <c r="U63" s="71">
        <f t="shared" si="25"/>
        <v>2402</v>
      </c>
      <c r="V63" s="73">
        <f t="shared" si="26"/>
        <v>1119518</v>
      </c>
      <c r="W63" s="114">
        <f t="shared" si="29"/>
        <v>17653</v>
      </c>
      <c r="X63" s="105">
        <f t="shared" si="29"/>
        <v>0</v>
      </c>
      <c r="Y63" s="106">
        <f t="shared" si="27"/>
        <v>17653</v>
      </c>
      <c r="Z63" s="82">
        <f t="shared" si="28"/>
        <v>2017046</v>
      </c>
    </row>
    <row r="64" spans="1:26" ht="12.75">
      <c r="A64" s="31">
        <v>51</v>
      </c>
      <c r="B64" s="12" t="s">
        <v>135</v>
      </c>
      <c r="C64" s="266">
        <v>0</v>
      </c>
      <c r="D64" s="77">
        <v>0</v>
      </c>
      <c r="E64" s="72">
        <f t="shared" si="16"/>
        <v>0</v>
      </c>
      <c r="F64" s="73">
        <f t="shared" si="17"/>
        <v>0</v>
      </c>
      <c r="G64" s="75">
        <v>9090</v>
      </c>
      <c r="H64" s="73">
        <v>0</v>
      </c>
      <c r="I64" s="71">
        <f t="shared" si="18"/>
        <v>9090</v>
      </c>
      <c r="J64" s="107">
        <f t="shared" si="19"/>
        <v>79673</v>
      </c>
      <c r="K64" s="75">
        <f t="shared" si="20"/>
        <v>9090</v>
      </c>
      <c r="L64" s="77">
        <v>0</v>
      </c>
      <c r="M64" s="77">
        <f t="shared" si="21"/>
        <v>9090</v>
      </c>
      <c r="N64" s="78">
        <f t="shared" si="22"/>
        <v>79673</v>
      </c>
      <c r="O64" s="79">
        <v>11394</v>
      </c>
      <c r="P64" s="80">
        <v>0</v>
      </c>
      <c r="Q64" s="72">
        <f t="shared" si="23"/>
        <v>11394</v>
      </c>
      <c r="R64" s="107">
        <f t="shared" si="24"/>
        <v>908922</v>
      </c>
      <c r="S64" s="75">
        <v>2483</v>
      </c>
      <c r="T64" s="76">
        <v>0</v>
      </c>
      <c r="U64" s="71">
        <f t="shared" si="25"/>
        <v>2483</v>
      </c>
      <c r="V64" s="73">
        <f t="shared" si="26"/>
        <v>1122001</v>
      </c>
      <c r="W64" s="114">
        <f t="shared" si="29"/>
        <v>13877</v>
      </c>
      <c r="X64" s="105">
        <f t="shared" si="29"/>
        <v>0</v>
      </c>
      <c r="Y64" s="106">
        <f t="shared" si="27"/>
        <v>13877</v>
      </c>
      <c r="Z64" s="82">
        <f t="shared" si="28"/>
        <v>2030923</v>
      </c>
    </row>
    <row r="65" spans="1:26" ht="13.5" thickBot="1">
      <c r="A65" s="30">
        <v>52</v>
      </c>
      <c r="B65" s="13" t="s">
        <v>136</v>
      </c>
      <c r="C65" s="268">
        <v>0</v>
      </c>
      <c r="D65" s="110">
        <v>0</v>
      </c>
      <c r="E65" s="111">
        <f t="shared" si="16"/>
        <v>0</v>
      </c>
      <c r="F65" s="112">
        <f t="shared" si="17"/>
        <v>0</v>
      </c>
      <c r="G65" s="109">
        <v>0</v>
      </c>
      <c r="H65" s="112">
        <v>0</v>
      </c>
      <c r="I65" s="113">
        <f t="shared" si="18"/>
        <v>0</v>
      </c>
      <c r="J65" s="112">
        <f t="shared" si="19"/>
        <v>79673</v>
      </c>
      <c r="K65" s="94">
        <f t="shared" si="20"/>
        <v>0</v>
      </c>
      <c r="L65" s="91">
        <v>0</v>
      </c>
      <c r="M65" s="91">
        <f t="shared" si="21"/>
        <v>0</v>
      </c>
      <c r="N65" s="96">
        <f t="shared" si="22"/>
        <v>79673</v>
      </c>
      <c r="O65" s="79">
        <v>8878</v>
      </c>
      <c r="P65" s="80">
        <v>8125</v>
      </c>
      <c r="Q65" s="92">
        <f t="shared" si="23"/>
        <v>17003</v>
      </c>
      <c r="R65" s="108">
        <f t="shared" si="24"/>
        <v>925925</v>
      </c>
      <c r="S65" s="75">
        <v>2845</v>
      </c>
      <c r="T65" s="76">
        <v>5092</v>
      </c>
      <c r="U65" s="95">
        <f t="shared" si="25"/>
        <v>7937</v>
      </c>
      <c r="V65" s="93">
        <f t="shared" si="26"/>
        <v>1129938</v>
      </c>
      <c r="W65" s="115">
        <f t="shared" si="29"/>
        <v>11723</v>
      </c>
      <c r="X65" s="97">
        <f t="shared" si="29"/>
        <v>13217</v>
      </c>
      <c r="Y65" s="98">
        <f t="shared" si="27"/>
        <v>24940</v>
      </c>
      <c r="Z65" s="99">
        <f t="shared" si="28"/>
        <v>2055863</v>
      </c>
    </row>
    <row r="66" spans="1:26" ht="12.75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0"/>
      <c r="T66" s="40"/>
      <c r="U66" s="40"/>
      <c r="V66" s="40"/>
      <c r="W66" s="40"/>
      <c r="X66" s="40"/>
      <c r="Y66" s="40"/>
      <c r="Z66" s="40"/>
    </row>
    <row r="67" spans="2:18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2:18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2:18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2:18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2:18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2:18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2:18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2:18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2:18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2:18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2:18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18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2:18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2:18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2:18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2:18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2:18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2:18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2:18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2:18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2:18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2:18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2:18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2:18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2:18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2:18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2:18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2:18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2:18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2:18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2:18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2:18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2:18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2:18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2:18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2:18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2:18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2:18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2:18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2:18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2:18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2:18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2:18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2:18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2:18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2:18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2:18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2:18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2:18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2:18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2:18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2:18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2:18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2:18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2:18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2:18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2:18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2:18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2:18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2:18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2:18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2:18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2:18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2:18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2:18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2:18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2:18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2:18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2:18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2:18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2:18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2:1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2:1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2:1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2:1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2:1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2:1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2:1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2:1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2:1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2:1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2:1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2:1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2:1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2:1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2:1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2:1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2:1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2:1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2:1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2:1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2:1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2:1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2:1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2:1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2:1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2:1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2:1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2:1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2:18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2:18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2:18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2:1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2:1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2:1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2:1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2:1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2:1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2:1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2:1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2:1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2:1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2:1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2:1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2:1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2:1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2:1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2:1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2:18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2:18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2:18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2:18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2:18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2:18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2:18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2:18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2:18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2:18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2:18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2:18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2:18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2:18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2:18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2:18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2:18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2:18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2:18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2:18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2:18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2:18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2:18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2:18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2:18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2:18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2:18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2:18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2:18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2:18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2:18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2:18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2:18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2:18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2:18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2:18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2:18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2:18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2:18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2:18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2:18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2:18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2:18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2:18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2:18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2:18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2:18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2:18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2:18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2:18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18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2:18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2:18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2:18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2:18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2:18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18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18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18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18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18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18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18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2:18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2:18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18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2:18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2:18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2:18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2:18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2:18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2:18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2:18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2:18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2:18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2:18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2:18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2:18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2:18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2:18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2:18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2:18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2:18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2:18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2:18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2:18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2:18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2:18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2:18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2:18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2:18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2:18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2:18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2:18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2:18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2:18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2:18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2:18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2:18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2:18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2:18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2:18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2:18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2:18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2:18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2:18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2:18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2:18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2:18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2:18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2:18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2:18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2:18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2:18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2:18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2:18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2:18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2:18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2:18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2:18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2:18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2:18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2:18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2:18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2:18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2:18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2:18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2:18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2:18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2:18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2:18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2:18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2:18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2:18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2:18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2:18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2:18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2:18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2:18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2:18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2:18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2:18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2:18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2:18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2:18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2:18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2:18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2:18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2:18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2:18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2:18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2:18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2:18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2:18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2:18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2:18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2:18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2:18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2:18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2:18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2:18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2:18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2:18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2:18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2:18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2:18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2:18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2:18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2:18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2:18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2:18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2:18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2:18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2:18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2:18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2:18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2:18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2:18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2:18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2:18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2:18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2:18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2:18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2:18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2:18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2:18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2:18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2:18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2:18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2:18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2:18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2:18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2:18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2:18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2:18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2:18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2:18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2:18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2:18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2:18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2:18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2:18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2:18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2:18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2:18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2:18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2:18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2:18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2:18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2:18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2:18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2:18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2:18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2:18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2:18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2:18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2:18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2:18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2:18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2:18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2:18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2:18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2:18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2:18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2:18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2:18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2:18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2:18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2:18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2:18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2:18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  <row r="438" spans="2:18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</row>
    <row r="439" spans="2:18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</row>
    <row r="440" spans="2:18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</row>
    <row r="441" spans="2:18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</row>
    <row r="442" spans="2:18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</row>
    <row r="443" spans="2:18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</row>
    <row r="444" spans="2:18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</row>
    <row r="445" spans="2:18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</row>
    <row r="446" spans="2:18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</row>
    <row r="447" spans="2:18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</row>
    <row r="448" spans="2:18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</row>
    <row r="449" spans="2:18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</row>
    <row r="450" spans="2:18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</row>
    <row r="451" spans="2:18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</row>
    <row r="452" spans="2:18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</row>
    <row r="453" spans="2:18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</row>
    <row r="454" spans="2:18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</row>
    <row r="455" spans="2:18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</row>
    <row r="456" spans="2:18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</row>
    <row r="457" spans="2:18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</row>
    <row r="458" spans="2:18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</row>
    <row r="459" spans="2:18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</row>
    <row r="460" spans="2:18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</row>
    <row r="461" spans="2:18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</row>
    <row r="462" spans="2:18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</row>
    <row r="463" spans="2:18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</row>
    <row r="464" spans="2:18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</row>
    <row r="465" spans="2:18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</row>
    <row r="466" spans="2:18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</row>
    <row r="467" spans="2:18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</row>
    <row r="468" spans="2:18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</row>
    <row r="469" spans="2:18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</row>
    <row r="470" spans="2:18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</row>
    <row r="471" spans="2:18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</row>
    <row r="472" spans="2:18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</row>
    <row r="473" spans="2:18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</row>
    <row r="474" spans="2:18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</row>
    <row r="475" spans="2:18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</row>
    <row r="476" spans="2:18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</row>
    <row r="477" spans="2:18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</row>
    <row r="478" spans="2:18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</row>
    <row r="479" spans="2:18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</row>
    <row r="480" spans="2:18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</row>
    <row r="481" spans="2:18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</row>
    <row r="482" spans="2:18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</row>
    <row r="483" spans="2:18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</row>
    <row r="484" spans="2:18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</row>
    <row r="485" spans="2:18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</row>
    <row r="486" spans="2:18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</row>
    <row r="487" spans="2:18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</row>
    <row r="488" spans="2:18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</row>
    <row r="489" spans="2:18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</row>
    <row r="490" spans="2:18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</row>
    <row r="491" spans="2:18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</row>
    <row r="492" spans="2:18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</row>
    <row r="493" spans="2:18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</row>
    <row r="494" spans="2:18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</row>
    <row r="495" spans="2:18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</row>
    <row r="496" spans="2:18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</row>
    <row r="497" spans="2:18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</row>
    <row r="498" spans="2:18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</row>
    <row r="499" spans="2:18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</row>
    <row r="500" spans="2:18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</row>
    <row r="501" spans="2:18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</row>
    <row r="502" spans="2:18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</row>
    <row r="503" spans="2:18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</row>
    <row r="504" spans="2:18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</row>
    <row r="505" spans="2:18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</row>
    <row r="506" spans="2:18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</row>
    <row r="507" spans="2:18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</row>
    <row r="508" spans="2:18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</row>
    <row r="509" spans="2:18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</row>
    <row r="510" spans="2:18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</row>
    <row r="511" spans="2:18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</row>
    <row r="512" spans="2:18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</row>
    <row r="513" spans="2:18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</row>
    <row r="514" spans="2:18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</row>
    <row r="515" spans="2:18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</row>
    <row r="516" spans="2:18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</row>
    <row r="517" spans="2:18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</row>
    <row r="518" spans="2:18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</row>
    <row r="519" spans="2:18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</row>
    <row r="520" spans="2:18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</row>
    <row r="521" spans="2:18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</row>
    <row r="522" spans="2:18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</row>
    <row r="523" spans="2:18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</row>
    <row r="524" spans="2:18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</row>
    <row r="525" spans="2:18" ht="12.7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</row>
    <row r="526" spans="2:18" ht="12.7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</row>
    <row r="527" spans="2:18" ht="12.7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</row>
    <row r="528" spans="2:18" ht="12.7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</row>
    <row r="529" spans="2:18" ht="12.7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</row>
    <row r="530" spans="2:18" ht="12.7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</row>
    <row r="531" spans="2:18" ht="12.7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</row>
    <row r="532" spans="2:18" ht="12.7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</row>
    <row r="533" spans="2:18" ht="12.7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</row>
    <row r="534" spans="2:18" ht="12.7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</row>
    <row r="535" spans="2:18" ht="12.7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</row>
    <row r="536" spans="2:18" ht="12.7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</row>
    <row r="537" spans="2:18" ht="12.7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</row>
    <row r="538" spans="2:18" ht="12.7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</row>
    <row r="539" spans="2:18" ht="12.7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</row>
    <row r="540" spans="2:18" ht="12.7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</row>
    <row r="541" spans="2:18" ht="12.7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</row>
    <row r="542" spans="2:18" ht="12.7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</row>
    <row r="543" spans="2:18" ht="12.7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</row>
    <row r="544" spans="2:18" ht="12.7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</row>
    <row r="545" spans="2:18" ht="12.7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</row>
    <row r="546" spans="2:18" ht="12.7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</row>
    <row r="547" spans="2:18" ht="12.7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</row>
    <row r="548" spans="2:18" ht="12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</row>
    <row r="549" spans="2:18" ht="12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</row>
    <row r="550" spans="2:18" ht="12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</row>
    <row r="551" spans="2:18" ht="12.7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</row>
    <row r="552" spans="2:18" ht="12.7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</row>
    <row r="553" spans="2:18" ht="12.7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</row>
    <row r="554" spans="2:18" ht="12.7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</row>
    <row r="555" spans="2:18" ht="12.7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</row>
    <row r="556" spans="2:18" ht="12.7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</row>
    <row r="557" spans="2:18" ht="12.7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</row>
    <row r="558" spans="2:18" ht="12.7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</row>
    <row r="559" spans="2:18" ht="12.7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</row>
    <row r="560" spans="2:18" ht="12.7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</row>
    <row r="561" spans="2:18" ht="12.7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</row>
    <row r="562" spans="2:18" ht="12.7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</row>
    <row r="563" spans="2:18" ht="12.7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</row>
    <row r="564" spans="2:18" ht="12.7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</row>
    <row r="565" spans="2:18" ht="12.7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</row>
    <row r="566" spans="2:18" ht="12.7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</row>
    <row r="567" spans="2:18" ht="12.7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</row>
    <row r="568" spans="2:18" ht="12.7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</row>
    <row r="569" spans="2:18" ht="12.7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</row>
    <row r="570" spans="2:18" ht="12.7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</row>
    <row r="571" spans="2:18" ht="12.7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</row>
    <row r="572" spans="2:18" ht="12.7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</row>
    <row r="573" spans="2:18" ht="12.7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</row>
    <row r="574" spans="2:18" ht="12.7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</row>
    <row r="575" spans="2:18" ht="12.7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</row>
    <row r="576" spans="2:18" ht="12.7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</row>
    <row r="577" spans="2:18" ht="12.7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</row>
    <row r="578" spans="2:18" ht="12.7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</row>
    <row r="579" spans="2:18" ht="12.7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</row>
    <row r="580" spans="2:18" ht="12.7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</row>
    <row r="581" spans="2:18" ht="12.7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</row>
    <row r="582" spans="2:18" ht="12.7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</row>
    <row r="583" spans="2:18" ht="12.7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</row>
    <row r="584" spans="2:18" ht="12.7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</row>
    <row r="585" spans="2:18" ht="12.7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</row>
    <row r="586" spans="2:18" ht="12.7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</row>
    <row r="587" spans="2:18" ht="12.7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</row>
    <row r="588" spans="2:18" ht="12.7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</row>
    <row r="589" spans="2:18" ht="12.7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</row>
    <row r="590" spans="2:18" ht="12.7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</row>
    <row r="591" spans="2:18" ht="12.7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</row>
    <row r="592" spans="2:18" ht="12.7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</row>
    <row r="593" spans="2:18" ht="12.7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</row>
    <row r="594" spans="2:18" ht="12.7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</row>
    <row r="595" spans="2:18" ht="12.7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</row>
    <row r="596" spans="2:18" ht="12.7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</row>
    <row r="597" spans="2:18" ht="12.7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</row>
    <row r="598" spans="2:18" ht="12.7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</row>
    <row r="599" spans="2:18" ht="12.7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</row>
    <row r="600" spans="2:18" ht="12.7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</row>
    <row r="601" spans="2:18" ht="12.7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</row>
    <row r="602" spans="2:18" ht="12.7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</row>
    <row r="603" spans="2:18" ht="12.7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</row>
    <row r="604" spans="2:18" ht="12.7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</row>
    <row r="605" spans="2:18" ht="12.7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</row>
    <row r="606" spans="2:18" ht="12.7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</row>
    <row r="607" spans="2:18" ht="12.7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</row>
    <row r="608" spans="2:18" ht="12.7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</row>
    <row r="609" spans="2:18" ht="12.7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</row>
    <row r="610" spans="2:18" ht="12.7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</row>
    <row r="611" spans="2:18" ht="12.7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</row>
    <row r="612" spans="2:18" ht="12.7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</row>
    <row r="613" spans="2:18" ht="12.7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</row>
    <row r="614" spans="2:18" ht="12.7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</row>
    <row r="615" spans="2:18" ht="12.7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</row>
    <row r="616" spans="2:18" ht="12.7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</row>
    <row r="617" spans="2:18" ht="12.7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</row>
    <row r="618" spans="2:18" ht="12.7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</row>
    <row r="619" spans="2:18" ht="12.7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</row>
    <row r="620" spans="2:18" ht="12.7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</row>
    <row r="621" spans="2:18" ht="12.7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</row>
    <row r="622" spans="2:18" ht="12.7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</row>
    <row r="623" spans="2:18" ht="12.7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</row>
    <row r="624" spans="2:18" ht="12.7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</row>
    <row r="625" spans="2:18" ht="12.7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</row>
    <row r="626" spans="2:18" ht="12.7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</row>
    <row r="627" spans="2:18" ht="12.7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</row>
    <row r="628" spans="2:18" ht="12.7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</row>
    <row r="629" spans="2:18" ht="12.7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</row>
    <row r="630" spans="2:18" ht="12.7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</row>
    <row r="631" spans="2:18" ht="12.7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</row>
    <row r="632" spans="2:18" ht="12.7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</row>
    <row r="633" spans="2:18" ht="12.7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</row>
    <row r="634" spans="2:18" ht="12.7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</row>
    <row r="635" spans="2:18" ht="12.7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</row>
    <row r="636" spans="2:18" ht="12.7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</row>
    <row r="637" spans="2:18" ht="12.7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</row>
    <row r="638" spans="2:18" ht="12.7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</row>
    <row r="639" spans="2:18" ht="12.7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</row>
    <row r="640" spans="2:18" ht="12.7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</row>
    <row r="641" spans="2:18" ht="12.7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</row>
    <row r="642" spans="2:18" ht="12.7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</row>
    <row r="643" spans="2:18" ht="12.7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</row>
    <row r="644" spans="2:18" ht="12.7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</row>
    <row r="645" spans="2:18" ht="12.7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</row>
    <row r="646" spans="2:18" ht="12.7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</row>
    <row r="647" spans="2:18" ht="12.7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</row>
    <row r="648" spans="2:18" ht="12.7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</row>
    <row r="649" spans="2:18" ht="12.7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</row>
    <row r="650" spans="2:18" ht="12.7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</row>
    <row r="651" spans="2:18" ht="12.7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</row>
    <row r="652" spans="2:18" ht="12.7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</row>
    <row r="653" spans="2:18" ht="12.7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</row>
    <row r="654" spans="2:18" ht="12.7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</row>
    <row r="655" spans="2:18" ht="12.7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</row>
    <row r="656" spans="2:18" ht="12.7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</row>
    <row r="657" spans="2:18" ht="12.7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</row>
    <row r="658" spans="2:18" ht="12.7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</row>
    <row r="659" spans="2:18" ht="12.7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</row>
    <row r="660" spans="2:18" ht="12.7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</row>
    <row r="661" spans="2:18" ht="12.7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</row>
    <row r="662" spans="2:18" ht="12.7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</row>
    <row r="663" spans="2:18" ht="12.7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</row>
    <row r="664" spans="2:18" ht="12.7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</row>
    <row r="665" spans="2:18" ht="12.7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</row>
    <row r="666" spans="2:18" ht="12.7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</row>
    <row r="667" spans="2:18" ht="12.7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</row>
    <row r="668" spans="2:18" ht="12.7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</row>
    <row r="669" spans="2:18" ht="12.7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</row>
    <row r="670" spans="2:18" ht="12.7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</row>
    <row r="671" spans="2:18" ht="12.7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</row>
    <row r="672" spans="2:18" ht="12.7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</row>
    <row r="673" spans="2:18" ht="12.7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</row>
    <row r="674" spans="2:18" ht="12.7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</row>
    <row r="675" spans="2:18" ht="12.7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</row>
    <row r="676" spans="2:18" ht="12.7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</row>
    <row r="677" spans="2:18" ht="12.7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</row>
    <row r="678" spans="2:18" ht="12.7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</row>
    <row r="679" spans="2:18" ht="12.7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</row>
    <row r="680" spans="2:18" ht="12.7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</row>
    <row r="681" spans="2:18" ht="12.7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</row>
    <row r="682" spans="2:18" ht="12.7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</row>
    <row r="683" spans="2:18" ht="12.7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</row>
    <row r="684" spans="2:18" ht="12.7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</row>
    <row r="685" spans="2:18" ht="12.7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</row>
    <row r="686" spans="2:18" ht="12.7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</row>
    <row r="687" spans="2:18" ht="12.7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</row>
    <row r="688" spans="2:18" ht="12.7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</row>
    <row r="689" spans="2:18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</row>
    <row r="690" spans="2:18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</row>
    <row r="691" spans="2:18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</row>
    <row r="692" spans="2:18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</row>
    <row r="693" spans="2:18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</row>
    <row r="694" spans="2:18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</row>
    <row r="695" spans="2:18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</row>
    <row r="696" spans="2:18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</row>
    <row r="697" spans="2:18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</row>
    <row r="698" spans="2:18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</row>
    <row r="699" spans="2:18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</row>
    <row r="700" spans="2:18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</row>
    <row r="701" spans="2:18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</row>
    <row r="702" spans="2:18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</row>
    <row r="703" spans="2:18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</row>
    <row r="704" spans="2:18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</row>
    <row r="705" spans="2:18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</row>
    <row r="706" spans="2:18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</row>
    <row r="707" spans="2:18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</row>
    <row r="708" spans="2:18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</row>
    <row r="709" spans="2:18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</row>
    <row r="710" spans="2:18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</row>
    <row r="711" spans="2:18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</row>
    <row r="712" spans="2:18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</row>
    <row r="713" spans="2:18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</row>
    <row r="714" spans="2:18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</row>
    <row r="715" spans="2:18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</row>
    <row r="716" spans="2:18" ht="12.7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</row>
    <row r="717" spans="2:18" ht="12.7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</row>
    <row r="718" spans="2:18" ht="12.7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</row>
    <row r="719" spans="2:18" ht="12.7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</row>
    <row r="720" spans="2:18" ht="12.75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</row>
    <row r="721" spans="2:18" ht="12.7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</row>
    <row r="722" spans="2:18" ht="12.7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</row>
    <row r="723" spans="2:18" ht="12.7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</row>
    <row r="724" spans="2:18" ht="12.7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</row>
    <row r="725" spans="2:18" ht="12.7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</row>
    <row r="726" spans="2:18" ht="12.7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</row>
    <row r="727" spans="2:18" ht="12.7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</row>
    <row r="728" spans="2:18" ht="12.7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</row>
    <row r="729" spans="2:18" ht="12.7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</row>
    <row r="730" spans="2:18" ht="12.7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</row>
    <row r="731" spans="2:18" ht="12.7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</row>
    <row r="732" spans="2:18" ht="12.7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</row>
    <row r="733" spans="2:18" ht="12.7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</row>
    <row r="734" spans="2:18" ht="12.7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</row>
    <row r="735" spans="2:18" ht="12.7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</row>
    <row r="736" spans="2:18" ht="12.7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</row>
    <row r="737" spans="2:18" ht="12.7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</row>
    <row r="738" spans="2:18" ht="12.7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</row>
    <row r="739" spans="2:18" ht="12.7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</row>
    <row r="740" spans="2:18" ht="12.7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</row>
    <row r="741" spans="2:18" ht="12.7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</row>
    <row r="742" spans="2:18" ht="12.7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</row>
    <row r="743" spans="2:18" ht="12.7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</row>
    <row r="744" spans="2:18" ht="12.7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</row>
    <row r="745" spans="2:18" ht="12.7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</row>
    <row r="746" spans="2:18" ht="12.7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</row>
    <row r="747" spans="2:18" ht="12.7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</row>
    <row r="748" spans="2:18" ht="12.7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</row>
    <row r="749" spans="2:18" ht="12.7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</row>
    <row r="750" spans="2:18" ht="12.7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</row>
    <row r="751" spans="2:18" ht="12.7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</row>
    <row r="752" spans="2:18" ht="12.7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</row>
    <row r="753" spans="2:18" ht="12.7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</row>
    <row r="754" spans="2:18" ht="12.7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</row>
    <row r="755" spans="2:18" ht="12.7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</row>
    <row r="756" spans="2:18" ht="12.7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</row>
    <row r="757" spans="2:18" ht="12.7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</row>
    <row r="758" spans="2:18" ht="12.7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</row>
    <row r="759" spans="2:18" ht="12.7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</row>
    <row r="760" spans="2:18" ht="12.7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</row>
    <row r="761" spans="2:18" ht="12.7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</row>
    <row r="762" spans="2:18" ht="12.7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</row>
    <row r="763" spans="2:18" ht="12.7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</row>
    <row r="764" spans="2:18" ht="12.7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</row>
    <row r="765" spans="2:18" ht="12.7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</row>
    <row r="766" spans="2:18" ht="12.7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</row>
    <row r="767" spans="2:18" ht="12.7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</row>
    <row r="768" spans="2:18" ht="12.7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</row>
    <row r="769" spans="2:18" ht="12.7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</row>
    <row r="770" spans="2:18" ht="12.7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</row>
    <row r="771" spans="2:18" ht="12.7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</row>
    <row r="772" spans="2:18" ht="12.7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</row>
    <row r="773" spans="2:18" ht="12.7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</row>
    <row r="774" spans="2:18" ht="12.7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</row>
    <row r="775" spans="2:18" ht="12.7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</row>
    <row r="776" spans="2:18" ht="12.7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</row>
    <row r="777" spans="2:18" ht="12.7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</row>
    <row r="778" spans="2:18" ht="12.7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</row>
    <row r="779" spans="2:18" ht="12.7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</row>
    <row r="780" spans="2:18" ht="12.75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</row>
    <row r="781" spans="2:18" ht="12.75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</row>
    <row r="782" spans="2:18" ht="12.75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</row>
    <row r="783" spans="2:18" ht="12.7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</row>
    <row r="784" spans="2:18" ht="12.7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</row>
    <row r="785" spans="2:18" ht="12.7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</row>
    <row r="786" spans="2:18" ht="12.7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</row>
    <row r="787" spans="2:18" ht="12.7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</row>
    <row r="788" spans="2:18" ht="12.7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</row>
    <row r="789" spans="2:18" ht="12.7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</row>
    <row r="790" spans="2:18" ht="12.7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</row>
    <row r="791" spans="2:18" ht="12.7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</row>
    <row r="792" spans="2:18" ht="12.7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</row>
    <row r="793" spans="2:18" ht="12.7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</row>
    <row r="794" spans="2:18" ht="12.7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</row>
    <row r="795" spans="2:18" ht="12.7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</row>
    <row r="796" spans="2:18" ht="12.7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</row>
    <row r="797" spans="2:18" ht="12.7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</row>
    <row r="798" spans="2:18" ht="12.7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</row>
    <row r="799" spans="2:18" ht="12.7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</row>
    <row r="800" spans="2:18" ht="12.7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</row>
    <row r="801" spans="2:18" ht="12.7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</row>
    <row r="802" spans="2:18" ht="12.7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</row>
    <row r="803" spans="2:18" ht="12.7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</row>
    <row r="804" spans="2:18" ht="12.7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</row>
    <row r="805" spans="2:18" ht="12.7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</row>
    <row r="806" spans="2:18" ht="12.7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</row>
    <row r="807" spans="2:18" ht="12.7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</row>
    <row r="808" spans="2:18" ht="12.7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</row>
    <row r="809" spans="2:18" ht="12.7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</row>
    <row r="810" spans="2:18" ht="12.7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</row>
    <row r="811" spans="2:18" ht="12.7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</row>
    <row r="812" spans="2:18" ht="12.7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</row>
    <row r="813" spans="2:18" ht="12.7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</row>
    <row r="814" spans="2:18" ht="12.7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</row>
    <row r="815" spans="2:18" ht="12.7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</row>
    <row r="816" spans="2:18" ht="12.7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</row>
    <row r="817" spans="2:18" ht="12.7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</row>
    <row r="818" spans="2:18" ht="12.7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</row>
    <row r="819" spans="2:18" ht="12.7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</row>
    <row r="820" spans="2:18" ht="12.7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</row>
    <row r="821" spans="2:18" ht="12.7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</row>
    <row r="822" spans="2:18" ht="12.7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</row>
    <row r="823" spans="2:18" ht="12.7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</row>
    <row r="824" spans="2:18" ht="12.7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</row>
    <row r="825" spans="2:18" ht="12.7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</row>
    <row r="826" spans="2:18" ht="12.7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</row>
    <row r="827" spans="2:18" ht="12.7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</row>
    <row r="828" spans="2:18" ht="12.7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</row>
    <row r="829" spans="2:18" ht="12.7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</row>
    <row r="830" spans="2:18" ht="12.7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</row>
    <row r="831" spans="2:18" ht="12.7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</row>
    <row r="832" spans="2:18" ht="12.7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</row>
    <row r="833" spans="2:18" ht="12.7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</row>
    <row r="834" spans="2:18" ht="12.7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</row>
    <row r="835" spans="2:18" ht="12.7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</row>
    <row r="836" spans="2:18" ht="12.7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</row>
    <row r="837" spans="2:18" ht="12.7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</row>
    <row r="838" spans="2:18" ht="12.7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</row>
    <row r="839" spans="2:18" ht="12.7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</row>
    <row r="840" spans="2:18" ht="12.75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</row>
    <row r="841" spans="2:18" ht="12.75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</row>
    <row r="842" spans="2:18" ht="12.7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</row>
    <row r="843" spans="2:18" ht="12.75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</row>
    <row r="844" spans="2:18" ht="12.7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</row>
    <row r="845" spans="2:18" ht="12.7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</row>
    <row r="846" spans="2:18" ht="12.7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</row>
    <row r="847" spans="2:18" ht="12.7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</row>
    <row r="848" spans="2:18" ht="12.7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</row>
    <row r="849" spans="2:18" ht="12.7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</row>
    <row r="850" spans="2:18" ht="12.7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</row>
    <row r="851" spans="2:18" ht="12.7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</row>
    <row r="852" spans="2:18" ht="12.7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</row>
    <row r="853" spans="2:18" ht="12.7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</row>
    <row r="854" spans="2:18" ht="12.7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</row>
    <row r="855" spans="2:18" ht="12.7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</row>
    <row r="856" spans="2:18" ht="12.7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</row>
    <row r="857" spans="2:18" ht="12.7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</row>
    <row r="858" spans="2:18" ht="12.7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</row>
    <row r="859" spans="2:18" ht="12.7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</row>
    <row r="860" spans="2:18" ht="12.7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</row>
    <row r="861" spans="2:18" ht="12.7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</row>
    <row r="862" spans="2:18" ht="12.7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</row>
    <row r="863" spans="2:18" ht="12.7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</row>
    <row r="864" spans="2:18" ht="12.7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</row>
    <row r="865" spans="2:18" ht="12.7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</row>
    <row r="866" spans="2:18" ht="12.7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</row>
    <row r="867" spans="2:18" ht="12.7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</row>
    <row r="868" spans="2:18" ht="12.7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</row>
    <row r="869" spans="2:18" ht="12.7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</row>
    <row r="870" spans="2:18" ht="12.7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</row>
    <row r="871" spans="2:18" ht="12.7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</row>
    <row r="872" spans="2:18" ht="12.7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</row>
    <row r="873" spans="2:18" ht="12.7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</row>
    <row r="874" spans="2:18" ht="12.7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</row>
    <row r="875" spans="2:18" ht="12.7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</row>
    <row r="876" spans="2:18" ht="12.7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</row>
    <row r="877" spans="2:18" ht="12.7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</row>
    <row r="878" spans="2:18" ht="12.7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</row>
    <row r="879" spans="2:18" ht="12.7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</row>
    <row r="880" spans="2:18" ht="12.7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</row>
    <row r="881" spans="2:18" ht="12.7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</row>
    <row r="882" spans="2:18" ht="12.7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</row>
    <row r="883" spans="2:18" ht="12.7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</row>
    <row r="884" spans="2:18" ht="12.7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</row>
    <row r="885" spans="2:18" ht="12.7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</row>
    <row r="886" spans="2:18" ht="12.7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</row>
    <row r="887" spans="2:18" ht="12.7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</row>
    <row r="888" spans="2:18" ht="12.7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</row>
    <row r="889" spans="2:18" ht="12.7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</row>
    <row r="890" spans="2:18" ht="12.7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</row>
    <row r="891" spans="2:18" ht="12.7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</row>
    <row r="892" spans="2:18" ht="12.7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</row>
    <row r="893" spans="2:18" ht="12.7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</row>
    <row r="894" spans="2:18" ht="12.7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</row>
    <row r="895" spans="2:18" ht="12.7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</row>
    <row r="896" spans="2:18" ht="12.7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</row>
    <row r="897" spans="2:18" ht="12.7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</row>
    <row r="898" spans="2:18" ht="12.7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</row>
    <row r="899" spans="2:18" ht="12.7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</row>
    <row r="900" spans="2:18" ht="12.7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</row>
    <row r="901" spans="2:18" ht="12.7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</row>
    <row r="902" spans="2:18" ht="12.75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</row>
    <row r="903" spans="2:18" ht="12.75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</row>
    <row r="904" spans="2:18" ht="12.7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</row>
    <row r="905" spans="2:18" ht="12.7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</row>
    <row r="906" spans="2:18" ht="12.7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</row>
    <row r="907" spans="2:18" ht="12.7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</row>
    <row r="908" spans="2:18" ht="12.7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</row>
    <row r="909" spans="2:18" ht="12.7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</row>
    <row r="910" spans="2:18" ht="12.7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</row>
    <row r="911" spans="2:18" ht="12.7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</row>
    <row r="912" spans="2:18" ht="12.7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</row>
    <row r="913" spans="2:18" ht="12.7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</row>
    <row r="914" spans="2:18" ht="12.7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</row>
    <row r="915" spans="2:18" ht="12.7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</row>
    <row r="916" spans="2:18" ht="12.7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</row>
    <row r="917" spans="2:18" ht="12.7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</row>
    <row r="918" spans="2:18" ht="12.7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</row>
    <row r="919" spans="2:18" ht="12.7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</row>
    <row r="920" spans="2:18" ht="12.7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</row>
    <row r="921" spans="2:18" ht="12.7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</row>
    <row r="922" spans="2:18" ht="12.7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</row>
    <row r="923" spans="2:18" ht="12.7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</row>
    <row r="924" spans="2:18" ht="12.7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</row>
    <row r="925" spans="2:18" ht="12.7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</row>
    <row r="926" spans="2:18" ht="12.7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</row>
    <row r="927" spans="2:18" ht="12.7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</row>
    <row r="928" spans="2:18" ht="12.7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</row>
    <row r="929" spans="2:18" ht="12.7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</row>
    <row r="930" spans="2:18" ht="12.7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</row>
    <row r="931" spans="2:18" ht="12.7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</row>
    <row r="932" spans="2:18" ht="12.7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</row>
    <row r="933" spans="2:18" ht="12.7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</row>
    <row r="934" spans="2:18" ht="12.7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</row>
    <row r="935" spans="2:18" ht="12.7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</row>
    <row r="936" spans="2:18" ht="12.7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</row>
    <row r="937" spans="2:18" ht="12.7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</row>
    <row r="938" spans="2:18" ht="12.7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</row>
    <row r="939" spans="2:18" ht="12.7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</row>
    <row r="940" spans="2:18" ht="12.7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</row>
    <row r="941" spans="2:18" ht="12.7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</row>
    <row r="942" spans="2:18" ht="12.7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</row>
    <row r="943" spans="2:18" ht="12.7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</row>
    <row r="944" spans="2:18" ht="12.7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</row>
    <row r="945" spans="2:18" ht="12.7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</row>
    <row r="946" spans="2:18" ht="12.7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</row>
    <row r="947" spans="2:18" ht="12.7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</row>
    <row r="948" spans="2:18" ht="12.7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</row>
    <row r="949" spans="2:18" ht="12.7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</row>
    <row r="950" spans="2:18" ht="12.7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</row>
    <row r="951" spans="2:18" ht="12.7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</row>
    <row r="952" spans="2:18" ht="12.7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</row>
    <row r="953" spans="2:18" ht="12.7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</row>
    <row r="954" spans="2:18" ht="12.7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</row>
    <row r="955" spans="2:18" ht="12.7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</row>
    <row r="956" spans="2:18" ht="12.7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</row>
    <row r="957" spans="2:18" ht="12.7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</row>
    <row r="958" spans="2:18" ht="12.7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</row>
    <row r="959" spans="2:18" ht="12.7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</row>
    <row r="960" spans="2:18" ht="12.75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</row>
    <row r="961" spans="2:18" ht="12.75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</row>
    <row r="962" spans="2:18" ht="12.75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</row>
    <row r="963" spans="2:18" ht="12.75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</row>
    <row r="964" spans="2:18" ht="12.7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</row>
    <row r="965" spans="2:18" ht="12.7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</row>
    <row r="966" spans="2:18" ht="12.7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</row>
    <row r="967" spans="2:18" ht="12.7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</row>
    <row r="968" spans="2:18" ht="12.7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</row>
    <row r="969" spans="2:18" ht="12.7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</row>
    <row r="970" spans="2:18" ht="12.7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</row>
    <row r="971" spans="2:18" ht="12.7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</row>
    <row r="972" spans="2:18" ht="12.7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</row>
    <row r="973" spans="2:18" ht="12.7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</row>
    <row r="974" spans="2:18" ht="12.7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</row>
    <row r="975" spans="2:18" ht="12.7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</row>
    <row r="976" spans="2:18" ht="12.7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</row>
    <row r="977" spans="2:18" ht="12.7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</row>
    <row r="978" spans="2:18" ht="12.7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</row>
    <row r="979" spans="2:18" ht="12.7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</row>
    <row r="980" spans="2:18" ht="12.7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</row>
    <row r="981" spans="2:18" ht="12.7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</row>
    <row r="982" spans="2:18" ht="12.7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</row>
    <row r="983" spans="2:18" ht="12.7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</row>
    <row r="984" spans="2:18" ht="12.7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</row>
    <row r="985" spans="2:18" ht="12.7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</row>
    <row r="986" spans="2:18" ht="12.7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</row>
    <row r="987" spans="2:18" ht="12.7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</row>
    <row r="988" spans="2:18" ht="12.7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</row>
    <row r="989" spans="2:18" ht="12.7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</row>
    <row r="990" spans="2:18" ht="12.7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</row>
    <row r="991" spans="2:18" ht="12.7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</row>
    <row r="992" spans="2:18" ht="12.7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</row>
    <row r="993" spans="2:18" ht="12.7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</row>
    <row r="994" spans="2:18" ht="12.7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</row>
    <row r="995" spans="2:18" ht="12.7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</row>
    <row r="996" spans="2:18" ht="12.7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</row>
    <row r="997" spans="2:18" ht="12.7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</row>
    <row r="998" spans="2:18" ht="12.7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</row>
    <row r="999" spans="2:18" ht="12.7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</row>
    <row r="1000" spans="2:18" ht="12.7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</row>
    <row r="1001" spans="2:18" ht="12.7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</row>
    <row r="1002" spans="2:18" ht="12.7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</row>
    <row r="1003" spans="2:18" ht="12.7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</row>
    <row r="1004" spans="2:18" ht="12.7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</row>
    <row r="1005" spans="2:18" ht="12.7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</row>
    <row r="1006" spans="2:18" ht="12.7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</row>
    <row r="1007" spans="2:18" ht="12.75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</row>
    <row r="1008" spans="2:18" ht="12.75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</row>
    <row r="1009" spans="2:18" ht="12.75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</row>
    <row r="1010" spans="2:18" ht="12.75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</row>
    <row r="1011" spans="2:18" ht="12.75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</row>
    <row r="1012" spans="2:18" ht="12.75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</row>
    <row r="1013" spans="2:18" ht="12.75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</row>
    <row r="1014" spans="2:18" ht="12.75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</row>
    <row r="1015" spans="2:18" ht="12.7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</row>
    <row r="1016" spans="2:18" ht="12.7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</row>
    <row r="1017" spans="2:18" ht="12.75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</row>
    <row r="1018" spans="2:18" ht="12.75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</row>
    <row r="1019" spans="2:18" ht="12.75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</row>
    <row r="1020" spans="2:18" ht="12.75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</row>
    <row r="1021" spans="2:18" ht="12.75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</row>
    <row r="1022" spans="2:18" ht="12.75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</row>
    <row r="1023" spans="2:18" ht="12.75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</row>
    <row r="1024" spans="2:18" ht="12.75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</row>
    <row r="1025" spans="2:18" ht="12.75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</row>
    <row r="1026" spans="2:18" ht="12.75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</row>
    <row r="1027" spans="2:18" ht="12.75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</row>
    <row r="1028" spans="2:18" ht="12.75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</row>
    <row r="1029" spans="2:18" ht="12.7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</row>
    <row r="1030" spans="2:18" ht="12.7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</row>
    <row r="1031" spans="2:18" ht="12.75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</row>
    <row r="1032" spans="2:18" ht="12.75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</row>
    <row r="1033" spans="2:18" ht="12.75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</row>
    <row r="1034" spans="2:18" ht="12.75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</row>
    <row r="1035" spans="2:18" ht="12.75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</row>
    <row r="1036" spans="2:18" ht="12.75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</row>
    <row r="1037" spans="2:18" ht="12.75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</row>
    <row r="1038" spans="2:18" ht="12.7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</row>
    <row r="1039" spans="2:18" ht="12.7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</row>
    <row r="1040" spans="2:18" ht="12.75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</row>
    <row r="1041" spans="2:18" ht="12.75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</row>
    <row r="1042" spans="2:18" ht="12.75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</row>
    <row r="1043" spans="2:18" ht="12.75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</row>
    <row r="1044" spans="2:18" ht="12.75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</row>
    <row r="1045" spans="2:18" ht="12.7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</row>
    <row r="1046" spans="2:18" ht="12.7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</row>
    <row r="1047" spans="2:18" ht="12.75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</row>
    <row r="1048" spans="2:18" ht="12.75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</row>
    <row r="1049" spans="2:18" ht="12.75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</row>
    <row r="1050" spans="2:18" ht="12.75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</row>
    <row r="1051" spans="2:18" ht="12.75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</row>
    <row r="1052" spans="2:18" ht="12.75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</row>
    <row r="1053" spans="2:18" ht="12.7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</row>
    <row r="1054" spans="2:18" ht="12.7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</row>
    <row r="1055" spans="2:18" ht="12.75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</row>
    <row r="1056" spans="2:18" ht="12.75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</row>
    <row r="1057" spans="2:18" ht="12.75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</row>
    <row r="1058" spans="2:18" ht="12.75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</row>
    <row r="1059" spans="2:18" ht="12.75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</row>
    <row r="1060" spans="2:18" ht="12.7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</row>
    <row r="1061" spans="2:18" ht="12.7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</row>
    <row r="1062" spans="2:18" ht="12.7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</row>
    <row r="1063" spans="2:18" ht="12.7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</row>
    <row r="1064" spans="2:18" ht="12.7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</row>
    <row r="1065" spans="2:18" ht="12.7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</row>
    <row r="1066" spans="2:18" ht="12.7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</row>
    <row r="1067" spans="2:18" ht="12.7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</row>
    <row r="1068" spans="2:18" ht="12.7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</row>
    <row r="1069" spans="2:18" ht="12.7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</row>
    <row r="1070" spans="2:18" ht="12.7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</row>
    <row r="1071" spans="2:18" ht="12.7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</row>
    <row r="1072" spans="2:18" ht="12.7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</row>
    <row r="1073" spans="2:18" ht="12.7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</row>
    <row r="1074" spans="2:18" ht="12.7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</row>
    <row r="1075" spans="2:18" ht="12.7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</row>
    <row r="1076" spans="2:18" ht="12.7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</row>
    <row r="1077" spans="2:18" ht="12.7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</row>
    <row r="1078" spans="2:18" ht="12.7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</row>
    <row r="1079" spans="2:18" ht="12.7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</row>
    <row r="1080" spans="2:18" ht="12.75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</row>
    <row r="1081" spans="2:18" ht="12.75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</row>
    <row r="1082" spans="2:18" ht="12.75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</row>
    <row r="1083" spans="2:18" ht="12.75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</row>
    <row r="1084" spans="2:18" ht="12.7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</row>
    <row r="1085" spans="2:18" ht="12.7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</row>
    <row r="1086" spans="2:18" ht="12.7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</row>
    <row r="1087" spans="2:18" ht="12.7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</row>
    <row r="1088" spans="2:18" ht="12.7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</row>
    <row r="1089" spans="2:18" ht="12.7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</row>
    <row r="1090" spans="2:18" ht="12.7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</row>
    <row r="1091" spans="2:18" ht="12.7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</row>
    <row r="1092" spans="2:18" ht="12.7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</row>
    <row r="1093" spans="2:18" ht="12.7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</row>
    <row r="1094" spans="2:18" ht="12.7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</row>
    <row r="1095" spans="2:18" ht="12.7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</row>
    <row r="1096" spans="2:18" ht="12.7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</row>
    <row r="1097" spans="2:18" ht="12.7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</row>
    <row r="1098" spans="2:18" ht="12.7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</row>
    <row r="1099" spans="2:18" ht="12.7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</row>
    <row r="1100" spans="2:18" ht="12.7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</row>
    <row r="1101" spans="2:18" ht="12.7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</row>
    <row r="1102" spans="2:18" ht="12.7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</row>
    <row r="1103" spans="2:18" ht="12.7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</row>
    <row r="1104" spans="2:18" ht="12.7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</row>
    <row r="1105" spans="2:18" ht="12.7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</row>
    <row r="1106" spans="2:18" ht="12.7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</row>
    <row r="1107" spans="2:18" ht="12.7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</row>
    <row r="1108" spans="2:18" ht="12.7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2:18" ht="12.7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</row>
    <row r="1110" spans="2:18" ht="12.7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</row>
    <row r="1111" spans="2:18" ht="12.7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</row>
    <row r="1112" spans="2:18" ht="12.7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</row>
    <row r="1113" spans="2:18" ht="12.7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</row>
    <row r="1114" spans="2:18" ht="12.7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</row>
    <row r="1115" spans="2:18" ht="12.7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</row>
    <row r="1116" spans="2:18" ht="12.7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</row>
    <row r="1117" spans="2:18" ht="12.7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</row>
    <row r="1118" spans="2:18" ht="12.7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</row>
    <row r="1119" spans="2:18" ht="12.7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</row>
    <row r="1120" spans="2:18" ht="12.7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</row>
    <row r="1121" spans="2:18" ht="12.7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</row>
    <row r="1122" spans="2:18" ht="12.7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</row>
    <row r="1123" spans="2:18" ht="12.7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</row>
    <row r="1124" spans="2:18" ht="12.7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</row>
    <row r="1125" spans="2:18" ht="12.7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</row>
    <row r="1126" spans="2:18" ht="12.7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</row>
    <row r="1127" spans="2:18" ht="12.7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</row>
    <row r="1128" spans="2:18" ht="12.7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</row>
    <row r="1129" spans="2:18" ht="12.7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</row>
    <row r="1130" spans="2:18" ht="12.7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</row>
    <row r="1131" spans="2:18" ht="12.7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</row>
    <row r="1132" spans="2:18" ht="12.7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</row>
    <row r="1133" spans="2:18" ht="12.7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</row>
    <row r="1134" spans="2:18" ht="12.7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</row>
    <row r="1135" spans="2:18" ht="12.7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</row>
    <row r="1136" spans="2:18" ht="12.7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</row>
    <row r="1137" spans="2:18" ht="12.7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</row>
    <row r="1138" spans="2:18" ht="12.7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</row>
    <row r="1139" spans="2:18" ht="12.7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</row>
    <row r="1140" spans="2:18" ht="12.75"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</row>
    <row r="1141" spans="2:18" ht="12.75"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</row>
    <row r="1142" spans="2:18" ht="12.75"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</row>
    <row r="1143" spans="2:18" ht="12.75"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</row>
    <row r="1144" spans="2:18" ht="12.75"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</row>
    <row r="1145" spans="2:18" ht="12.75"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</row>
    <row r="1146" spans="2:18" ht="12.75"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</row>
    <row r="1147" spans="2:18" ht="12.75"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</row>
    <row r="1148" spans="2:18" ht="12.75"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</row>
    <row r="1149" spans="2:18" ht="12.75"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</row>
    <row r="1150" spans="2:18" ht="12.75"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</row>
    <row r="1151" spans="2:18" ht="12.75"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</row>
    <row r="1152" spans="2:18" ht="12.75"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</row>
    <row r="1153" spans="2:18" ht="12.75"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</row>
    <row r="1154" spans="2:18" ht="12.75"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</row>
    <row r="1155" spans="2:18" ht="12.75"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</row>
    <row r="1156" spans="2:18" ht="12.75"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</row>
    <row r="1157" spans="2:18" ht="12.75"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</row>
    <row r="1158" spans="2:18" ht="12.75"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</row>
    <row r="1159" spans="2:18" ht="12.75"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</row>
    <row r="1160" spans="2:18" ht="12.75"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</row>
    <row r="1161" spans="2:18" ht="12.75"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</row>
    <row r="1162" spans="2:18" ht="12.75"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</row>
    <row r="1163" spans="2:18" ht="12.75"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</row>
    <row r="1164" spans="2:18" ht="12.75"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</row>
    <row r="1165" spans="2:18" ht="12.75"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</row>
    <row r="1166" spans="2:18" ht="12.75"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</row>
    <row r="1167" spans="2:18" ht="12.75"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</row>
    <row r="1168" spans="2:18" ht="12.75"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</row>
    <row r="1169" spans="2:18" ht="12.75"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</row>
    <row r="1170" spans="2:18" ht="12.75"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</row>
    <row r="1171" spans="2:18" ht="12.75"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</row>
    <row r="1172" spans="2:18" ht="12.75"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</row>
    <row r="1173" spans="2:18" ht="12.75"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</row>
    <row r="1174" spans="2:18" ht="12.75"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</row>
    <row r="1175" spans="2:18" ht="12.75"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</row>
    <row r="1176" spans="2:18" ht="12.75"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</row>
    <row r="1177" spans="2:18" ht="12.75"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</row>
    <row r="1178" spans="2:18" ht="12.75"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</row>
    <row r="1179" spans="2:18" ht="12.75"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</row>
    <row r="1180" spans="2:18" ht="12.75"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</row>
    <row r="1181" spans="2:18" ht="12.75"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</row>
    <row r="1182" spans="2:18" ht="12.75"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</row>
    <row r="1183" spans="2:18" ht="12.75"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</row>
    <row r="1184" spans="2:18" ht="12.75"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</row>
    <row r="1185" spans="2:18" ht="12.75"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</row>
    <row r="1186" spans="2:18" ht="12.75"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</row>
    <row r="1187" spans="2:18" ht="12.75"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</row>
    <row r="1188" spans="2:18" ht="12.75"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</row>
    <row r="1189" spans="2:18" ht="12.75"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</row>
    <row r="1190" spans="2:18" ht="12.75"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</row>
    <row r="1191" spans="2:18" ht="12.75"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</row>
    <row r="1192" spans="2:18" ht="12.75"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</row>
    <row r="1193" spans="2:18" ht="12.75"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</row>
    <row r="1194" spans="2:18" ht="12.75"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</row>
    <row r="1195" spans="2:18" ht="12.75"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</row>
    <row r="1196" spans="2:18" ht="12.75"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</row>
    <row r="1197" spans="2:18" ht="12.75"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</row>
    <row r="1198" spans="2:18" ht="12.75"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</row>
    <row r="1199" spans="2:18" ht="12.75"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</row>
    <row r="1200" spans="2:18" ht="12.75"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</row>
    <row r="1201" spans="2:18" ht="12.75"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</row>
    <row r="1202" spans="2:18" ht="12.75"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</row>
    <row r="1203" spans="2:18" ht="12.75"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</row>
    <row r="1204" spans="2:18" ht="12.75"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</row>
    <row r="1205" spans="2:18" ht="12.75"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</row>
    <row r="1206" spans="2:18" ht="12.75"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</row>
    <row r="1207" spans="2:18" ht="12.75"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</row>
    <row r="1208" spans="2:18" ht="12.75"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</row>
    <row r="1209" spans="2:18" ht="12.75"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</row>
    <row r="1210" spans="2:18" ht="12.75"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</row>
    <row r="1211" spans="2:18" ht="12.75"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</row>
    <row r="1212" spans="2:18" ht="12.75"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</row>
    <row r="1213" spans="2:18" ht="12.75"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</row>
    <row r="1214" spans="2:18" ht="12.75"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</row>
    <row r="1215" spans="2:18" ht="12.75"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</row>
    <row r="1216" spans="2:18" ht="12.75"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</row>
    <row r="1217" spans="2:18" ht="12.75"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</row>
    <row r="1218" spans="2:18" ht="12.75"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</row>
    <row r="1219" spans="2:18" ht="12.75"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</row>
    <row r="1220" spans="2:18" ht="12.75"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</row>
    <row r="1221" spans="2:18" ht="12.75"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</row>
    <row r="1222" spans="2:18" ht="12.75"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</row>
    <row r="1223" spans="2:18" ht="12.75"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</row>
    <row r="1224" spans="2:18" ht="12.75"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</row>
    <row r="1225" spans="2:18" ht="12.75"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</row>
    <row r="1226" spans="2:18" ht="12.75"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</row>
    <row r="1227" spans="2:18" ht="12.75"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</row>
    <row r="1228" spans="2:18" ht="12.75"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</row>
    <row r="1229" spans="2:18" ht="12.75"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</row>
    <row r="1230" spans="2:18" ht="12.75"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</row>
    <row r="1231" spans="2:18" ht="12.75"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</row>
    <row r="1232" spans="2:18" ht="12.75"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</row>
    <row r="1233" spans="2:18" ht="12.75"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</row>
    <row r="1234" spans="2:18" ht="12.75"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</row>
    <row r="1235" spans="2:18" ht="12.75"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</row>
    <row r="1236" spans="2:18" ht="12.75"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</row>
    <row r="1237" spans="2:18" ht="12.75"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</row>
    <row r="1238" spans="2:18" ht="12.75"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</row>
    <row r="1239" spans="2:18" ht="12.75"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</row>
    <row r="1240" spans="2:18" ht="12.75"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</row>
    <row r="1241" spans="2:18" ht="12.75"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</row>
    <row r="1242" spans="2:18" ht="12.75"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</row>
    <row r="1243" spans="2:18" ht="12.75"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</row>
    <row r="1244" spans="2:18" ht="12.75"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</row>
    <row r="1245" spans="2:18" ht="12.75"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</row>
    <row r="1246" spans="2:18" ht="12.75"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</row>
    <row r="1247" spans="2:18" ht="12.75"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</row>
    <row r="1248" spans="2:18" ht="12.75"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</row>
    <row r="1249" spans="2:18" ht="12.75"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</row>
    <row r="1250" spans="2:18" ht="12.75"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</row>
    <row r="1251" spans="2:18" ht="12.75"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</row>
    <row r="1252" spans="2:18" ht="12.75"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</row>
    <row r="1253" spans="2:18" ht="12.75"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</row>
    <row r="1254" spans="2:18" ht="12.75"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</row>
    <row r="1255" spans="2:18" ht="12.75"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</row>
    <row r="1256" spans="2:18" ht="12.75"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</row>
    <row r="1257" spans="2:18" ht="12.75"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</row>
    <row r="1258" spans="2:18" ht="12.75"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</row>
    <row r="1259" spans="2:18" ht="12.75"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</row>
    <row r="1260" spans="2:18" ht="12.75"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</row>
    <row r="1261" spans="2:18" ht="12.75"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</row>
    <row r="1262" spans="2:18" ht="12.75"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</row>
    <row r="1263" spans="2:18" ht="12.75"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</row>
    <row r="1264" spans="2:18" ht="12.75"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</row>
    <row r="1265" spans="2:18" ht="12.75"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</row>
    <row r="1266" spans="2:18" ht="12.75"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</row>
    <row r="1267" spans="2:18" ht="12.75"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</row>
    <row r="1268" spans="2:18" ht="12.75"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</row>
    <row r="1269" spans="2:18" ht="12.75"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</row>
    <row r="1270" spans="2:18" ht="12.75"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</row>
    <row r="1271" spans="2:18" ht="12.75"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</row>
    <row r="1272" spans="2:18" ht="12.75"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</row>
    <row r="1273" spans="2:18" ht="12.75"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</row>
    <row r="1274" spans="2:18" ht="12.75"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</row>
    <row r="1275" spans="2:18" ht="12.75"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</row>
    <row r="1276" spans="2:18" ht="12.75"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</row>
    <row r="1277" spans="2:18" ht="12.75"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</row>
    <row r="1278" spans="2:18" ht="12.75"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</row>
    <row r="1279" spans="2:18" ht="12.75"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</row>
    <row r="1280" spans="2:18" ht="12.75"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</row>
    <row r="1281" spans="2:18" ht="12.75"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</row>
    <row r="1282" spans="2:18" ht="12.75"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</row>
    <row r="1283" spans="2:18" ht="12.75"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</row>
    <row r="1284" spans="2:18" ht="12.75"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</row>
    <row r="1285" spans="2:18" ht="12.75"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</row>
    <row r="1286" spans="2:18" ht="12.75"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</row>
    <row r="1287" spans="2:18" ht="12.75"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</row>
    <row r="1288" spans="2:18" ht="12.75"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</row>
    <row r="1289" spans="2:18" ht="12.75"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</row>
    <row r="1290" spans="2:18" ht="12.75"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</row>
    <row r="1291" spans="2:18" ht="12.75"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</row>
    <row r="1292" spans="2:18" ht="12.75"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</row>
    <row r="1293" spans="2:18" ht="12.75"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</row>
    <row r="1294" spans="2:18" ht="12.75"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</row>
    <row r="1295" spans="2:18" ht="12.75"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</row>
    <row r="1296" spans="2:18" ht="12.75"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</row>
    <row r="1297" spans="2:18" ht="12.75"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</row>
    <row r="1298" spans="2:18" ht="12.75"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</row>
    <row r="1299" spans="2:18" ht="12.75"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</row>
    <row r="1300" spans="2:18" ht="12.75"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</row>
    <row r="1301" spans="2:18" ht="12.75"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</row>
    <row r="1302" spans="2:18" ht="12.75"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</row>
    <row r="1303" spans="2:18" ht="12.75"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</row>
    <row r="1304" spans="2:18" ht="12.75"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</row>
    <row r="1305" spans="2:18" ht="12.75"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</row>
    <row r="1306" spans="2:18" ht="12.75"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</row>
    <row r="1307" spans="2:18" ht="12.75"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</row>
    <row r="1308" spans="2:18" ht="12.75"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</row>
    <row r="1309" spans="2:18" ht="12.75"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</row>
    <row r="1310" spans="2:18" ht="12.75"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</row>
    <row r="1311" spans="2:18" ht="12.75"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</row>
    <row r="1312" spans="2:18" ht="12.75"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</row>
    <row r="1313" spans="2:18" ht="12.75"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</row>
    <row r="1314" spans="2:18" ht="12.75"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</row>
    <row r="1315" spans="2:18" ht="12.75"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</row>
    <row r="1316" spans="2:18" ht="12.75"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</row>
    <row r="1317" spans="2:18" ht="12.75"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</row>
    <row r="1318" spans="2:18" ht="12.75"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</row>
    <row r="1319" spans="2:18" ht="12.75"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</row>
    <row r="1320" spans="2:18" ht="12.75"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</row>
    <row r="1321" spans="2:18" ht="12.75"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</row>
    <row r="1322" spans="2:18" ht="12.75"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</row>
    <row r="1323" spans="2:18" ht="12.75"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</row>
    <row r="1324" spans="2:18" ht="12.75"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</row>
    <row r="1325" spans="2:18" ht="12.75"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</row>
    <row r="1326" spans="2:18" ht="12.75"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</row>
    <row r="1327" spans="2:18" ht="12.75"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</row>
    <row r="1328" spans="2:18" ht="12.75"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</row>
    <row r="1329" spans="2:18" ht="12.75"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</row>
    <row r="1330" spans="2:18" ht="12.75"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</row>
    <row r="1331" spans="2:18" ht="12.75"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</row>
    <row r="1332" spans="2:18" ht="12.75"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</row>
    <row r="1333" spans="2:18" ht="12.75"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</row>
    <row r="1334" spans="2:18" ht="12.75"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</row>
    <row r="1335" spans="2:18" ht="12.75"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</row>
    <row r="1336" spans="2:18" ht="12.75"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</row>
    <row r="1337" spans="2:18" ht="12.75"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</row>
    <row r="1338" spans="2:18" ht="12.75"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</row>
    <row r="1339" spans="2:18" ht="12.75"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</row>
    <row r="1340" spans="2:18" ht="12.75"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</row>
    <row r="1341" spans="2:18" ht="12.75"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</row>
    <row r="1342" spans="2:18" ht="12.75"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</row>
    <row r="1343" spans="2:18" ht="12.75"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</row>
    <row r="1344" spans="2:18" ht="12.75"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</row>
    <row r="1345" spans="2:18" ht="12.75"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</row>
    <row r="1346" spans="2:18" ht="12.75"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</row>
    <row r="1347" spans="2:18" ht="12.75"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</row>
    <row r="1348" spans="2:18" ht="12.75"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</row>
    <row r="1349" spans="2:18" ht="12.75"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</row>
    <row r="1350" spans="2:18" ht="12.75"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</row>
    <row r="1351" spans="2:18" ht="12.75"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</row>
    <row r="1352" spans="2:18" ht="12.75"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</row>
    <row r="1353" spans="2:18" ht="12.75"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</row>
    <row r="1354" spans="2:18" ht="12.75"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</row>
    <row r="1355" spans="2:18" ht="12.75"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</row>
    <row r="1356" spans="2:18" ht="12.75"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</row>
    <row r="1357" spans="2:18" ht="12.75"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</row>
    <row r="1358" spans="2:18" ht="12.75"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</row>
    <row r="1359" spans="2:18" ht="12.75"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</row>
    <row r="1360" spans="2:18" ht="12.75"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</row>
    <row r="1361" spans="2:18" ht="12.75"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</row>
    <row r="1362" spans="2:18" ht="12.75"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</row>
    <row r="1363" spans="2:18" ht="12.75"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</row>
    <row r="1364" spans="2:18" ht="12.75"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</row>
    <row r="1365" spans="2:18" ht="12.75"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</row>
    <row r="1366" spans="2:18" ht="12.75"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</row>
    <row r="1367" spans="2:18" ht="12.75"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</row>
    <row r="1368" spans="2:18" ht="12.75"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</row>
    <row r="1369" spans="2:18" ht="12.75"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</row>
    <row r="1370" spans="2:18" ht="12.75"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</row>
    <row r="1371" spans="2:18" ht="12.75"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</row>
    <row r="1372" spans="2:18" ht="12.75"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</row>
    <row r="1373" spans="2:18" ht="12.75"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</row>
    <row r="1374" spans="2:18" ht="12.75"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</row>
    <row r="1375" spans="2:18" ht="12.75"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</row>
    <row r="1376" spans="2:18" ht="12.75"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</row>
    <row r="1377" spans="2:18" ht="12.75"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</row>
    <row r="1378" spans="2:18" ht="12.75"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</row>
    <row r="1379" spans="2:18" ht="12.75"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</row>
    <row r="1380" spans="2:18" ht="12.75"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</row>
    <row r="1381" spans="2:18" ht="12.75"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</row>
    <row r="1382" spans="2:18" ht="12.75"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</row>
    <row r="1383" spans="2:18" ht="12.75"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</row>
    <row r="1384" spans="2:18" ht="12.75"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</row>
    <row r="1385" spans="2:18" ht="12.75"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</row>
    <row r="1386" spans="2:18" ht="12.75"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</row>
    <row r="1387" spans="2:18" ht="12.75"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</row>
    <row r="1388" spans="2:18" ht="12.75"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</row>
    <row r="1389" spans="2:18" ht="12.75"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</row>
    <row r="1390" spans="2:18" ht="12.75"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</row>
    <row r="1391" spans="2:18" ht="12.75"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</row>
    <row r="1392" spans="2:18" ht="12.75"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</row>
    <row r="1393" spans="2:18" ht="12.75"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</row>
    <row r="1394" spans="2:18" ht="12.75"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</row>
    <row r="1395" spans="2:18" ht="12.75"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</row>
    <row r="1396" spans="2:18" ht="12.75"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</row>
    <row r="1397" spans="2:18" ht="12.75"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</row>
    <row r="1398" spans="2:18" ht="12.75"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</row>
    <row r="1399" spans="2:18" ht="12.75"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</row>
    <row r="1400" spans="2:18" ht="12.75"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</row>
    <row r="1401" spans="2:18" ht="12.75"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</row>
    <row r="1402" spans="2:18" ht="12.75"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</row>
    <row r="1403" spans="2:18" ht="12.75"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</row>
    <row r="1404" spans="2:18" ht="12.75"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</row>
    <row r="1405" spans="2:18" ht="12.75"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</row>
    <row r="1406" spans="2:18" ht="12.75"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</row>
    <row r="1407" spans="2:18" ht="12.75"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</row>
    <row r="1408" spans="2:18" ht="12.75"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</row>
    <row r="1409" spans="2:18" ht="12.75"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</row>
    <row r="1410" spans="2:18" ht="12.75"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</row>
    <row r="1411" spans="2:18" ht="12.75"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</row>
    <row r="1412" spans="2:18" ht="12.75"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</row>
    <row r="1413" spans="2:18" ht="12.75"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</row>
    <row r="1414" spans="2:18" ht="12.75"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</row>
    <row r="1415" spans="2:18" ht="12.75"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</row>
    <row r="1416" spans="2:18" ht="12.75"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</row>
    <row r="1417" spans="2:18" ht="12.75"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</row>
    <row r="1418" spans="2:18" ht="12.75"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</row>
    <row r="1419" spans="2:18" ht="12.75"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</row>
    <row r="1420" spans="2:18" ht="12.75"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</row>
    <row r="1421" spans="2:18" ht="12.75"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</row>
    <row r="1422" spans="2:18" ht="12.75"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</row>
    <row r="1423" spans="2:18" ht="12.75"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</row>
    <row r="1424" spans="2:18" ht="12.75"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</row>
    <row r="1425" spans="2:18" ht="12.75"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</row>
    <row r="1426" spans="2:18" ht="12.75"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</row>
    <row r="1427" spans="2:18" ht="12.75"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</row>
    <row r="1428" spans="2:18" ht="12.75"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</row>
    <row r="1429" spans="2:18" ht="12.75"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</row>
    <row r="1430" spans="2:18" ht="12.75"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</row>
    <row r="1431" spans="2:18" ht="12.75"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</row>
    <row r="1432" spans="2:18" ht="12.75"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</row>
    <row r="1433" spans="2:18" ht="12.75"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</row>
    <row r="1434" spans="2:18" ht="12.75"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</row>
    <row r="1435" spans="2:18" ht="12.75"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</row>
    <row r="1436" spans="2:18" ht="12.75"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</row>
    <row r="1437" spans="2:18" ht="12.75"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</row>
    <row r="1438" spans="2:18" ht="12.75"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</row>
    <row r="1439" spans="2:18" ht="12.75"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</row>
    <row r="1440" spans="2:18" ht="12.75"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</row>
    <row r="1441" spans="2:18" ht="12.75"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</row>
    <row r="1442" spans="2:18" ht="12.75"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</row>
    <row r="1443" spans="2:18" ht="12.75"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</row>
    <row r="1444" spans="2:18" ht="12.75"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</row>
    <row r="1445" spans="2:18" ht="12.75"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</row>
    <row r="1446" spans="2:18" ht="12.75"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</row>
    <row r="1447" spans="2:18" ht="12.75"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</row>
    <row r="1448" spans="2:18" ht="12.75"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</row>
    <row r="1449" spans="2:18" ht="12.75"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</row>
    <row r="1450" spans="2:18" ht="12.75"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</row>
    <row r="1451" spans="2:18" ht="12.75"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</row>
    <row r="1452" spans="2:18" ht="12.75"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</row>
    <row r="1453" spans="2:18" ht="12.75"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</row>
    <row r="1454" spans="2:18" ht="12.75"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</row>
    <row r="1455" spans="2:18" ht="12.75"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</row>
    <row r="1456" spans="2:18" ht="12.75"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</row>
    <row r="1457" spans="2:18" ht="12.75"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</row>
    <row r="1458" spans="2:18" ht="12.75"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</row>
    <row r="1459" spans="2:18" ht="12.75"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</row>
    <row r="1460" spans="2:18" ht="12.75"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</row>
    <row r="1461" spans="2:18" ht="12.75"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</row>
    <row r="1462" spans="2:18" ht="12.75"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</row>
    <row r="1463" spans="2:18" ht="12.75"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</row>
    <row r="1464" spans="2:18" ht="12.75"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</row>
    <row r="1465" spans="2:18" ht="12.75"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</row>
    <row r="1466" spans="2:18" ht="12.75"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</row>
    <row r="1467" spans="2:18" ht="12.75"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</row>
    <row r="1468" spans="2:18" ht="12.75"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</row>
    <row r="1469" spans="2:18" ht="12.75"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</row>
    <row r="1470" spans="2:18" ht="12.75"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</row>
    <row r="1471" spans="2:18" ht="12.75"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</row>
    <row r="1472" spans="2:18" ht="12.75"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</row>
    <row r="1473" spans="2:18" ht="12.75"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</row>
    <row r="1474" spans="2:18" ht="12.75"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</row>
    <row r="1475" spans="2:18" ht="12.75"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</row>
    <row r="1476" spans="2:18" ht="12.75"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</row>
    <row r="1477" spans="2:18" ht="12.75"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</row>
    <row r="1478" spans="2:18" ht="12.75"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</row>
    <row r="1479" spans="2:18" ht="12.75"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</row>
    <row r="1480" spans="2:18" ht="12.75"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</row>
    <row r="1481" spans="2:18" ht="12.75"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</row>
    <row r="1482" spans="2:18" ht="12.75"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</row>
    <row r="1483" spans="2:18" ht="12.75"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</row>
    <row r="1484" spans="2:18" ht="12.75"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</row>
    <row r="1485" spans="2:18" ht="12.75"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</row>
    <row r="1486" spans="2:18" ht="12.75"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</row>
    <row r="1487" spans="2:18" ht="12.75"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</row>
    <row r="1488" spans="2:18" ht="12.75"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</row>
    <row r="1489" spans="2:18" ht="12.75"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</row>
    <row r="1490" spans="2:18" ht="12.75"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</row>
    <row r="1491" spans="2:18" ht="12.75"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</row>
    <row r="1492" spans="2:18" ht="12.75"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</row>
    <row r="1493" spans="2:18" ht="12.75"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</row>
    <row r="1494" spans="2:18" ht="12.75"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</row>
    <row r="1495" spans="2:18" ht="12.75"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</row>
    <row r="1496" spans="2:18" ht="12.75"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</row>
    <row r="1497" spans="2:18" ht="12.75"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</row>
    <row r="1498" spans="2:18" ht="12.75"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</row>
    <row r="1499" spans="2:18" ht="12.75"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</row>
    <row r="1500" spans="2:18" ht="12.75"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</row>
    <row r="1501" spans="2:18" ht="12.75"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</row>
    <row r="1502" spans="2:18" ht="12.75"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</row>
    <row r="1503" spans="2:18" ht="12.75"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</row>
    <row r="1504" spans="2:18" ht="12.75"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</row>
    <row r="1505" spans="2:18" ht="12.75"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</row>
    <row r="1506" spans="2:18" ht="12.75"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</row>
    <row r="1507" spans="2:18" ht="12.75"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</row>
    <row r="1508" spans="2:18" ht="12.75"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</row>
    <row r="1509" spans="2:18" ht="12.75"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</row>
    <row r="1510" spans="2:18" ht="12.75"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</row>
    <row r="1511" spans="2:18" ht="12.75"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</row>
    <row r="1512" spans="2:18" ht="12.75"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</row>
    <row r="1513" spans="2:18" ht="12.75"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</row>
    <row r="1514" spans="2:18" ht="12.75"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</row>
    <row r="1515" spans="2:18" ht="12.75"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</row>
    <row r="1516" spans="2:18" ht="12.75"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</row>
    <row r="1517" spans="2:18" ht="12.75"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</row>
    <row r="1518" spans="2:18" ht="12.75"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</row>
    <row r="1519" spans="2:18" ht="12.75"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</row>
    <row r="1520" spans="2:18" ht="12.75"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</row>
    <row r="1521" spans="2:18" ht="12.75"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</row>
    <row r="1522" spans="2:18" ht="12.75"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</row>
    <row r="1523" spans="2:18" ht="12.75"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</row>
    <row r="1524" spans="2:18" ht="12.75"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</row>
    <row r="1525" spans="2:18" ht="12.75"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</row>
    <row r="1526" spans="2:18" ht="12.75"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</row>
    <row r="1527" spans="2:18" ht="12.75"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</row>
    <row r="1528" spans="2:18" ht="12.75"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</row>
    <row r="1529" spans="2:18" ht="12.75"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</row>
    <row r="1530" spans="2:18" ht="12.75"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</row>
    <row r="1531" spans="2:18" ht="12.75"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</row>
    <row r="1532" spans="2:18" ht="12.75"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</row>
    <row r="1533" spans="2:18" ht="12.75"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</row>
    <row r="1534" spans="2:18" ht="12.75"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</row>
    <row r="1535" spans="2:18" ht="12.75"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</row>
    <row r="1536" spans="2:18" ht="12.75"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</row>
    <row r="1537" spans="2:18" ht="12.75"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</row>
    <row r="1538" spans="2:18" ht="12.75"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</row>
    <row r="1539" spans="2:18" ht="12.75"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</row>
    <row r="1540" spans="2:18" ht="12.75"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</row>
    <row r="1541" spans="2:18" ht="12.75"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</row>
    <row r="1542" spans="2:18" ht="12.75"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</row>
    <row r="1543" spans="2:18" ht="12.75"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</row>
    <row r="1544" spans="2:18" ht="12.75"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</row>
    <row r="1545" spans="2:18" ht="12.75"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</row>
    <row r="1546" spans="2:18" ht="12.75"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</row>
    <row r="1547" spans="2:18" ht="12.75"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</row>
    <row r="1548" spans="2:18" ht="12.75"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</row>
    <row r="1549" spans="2:18" ht="12.75"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</row>
    <row r="1550" spans="2:18" ht="12.75"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</row>
    <row r="1551" spans="2:18" ht="12.75"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</row>
    <row r="1552" spans="2:18" ht="12.75"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</row>
    <row r="1553" spans="2:18" ht="12.75"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</row>
    <row r="1554" spans="2:18" ht="12.75"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</row>
    <row r="1555" spans="2:18" ht="12.75"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</row>
    <row r="1556" spans="2:18" ht="12.75"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</row>
    <row r="1557" spans="2:18" ht="12.75"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</row>
    <row r="1558" spans="2:18" ht="12.75"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</row>
    <row r="1559" spans="2:18" ht="12.75"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</row>
    <row r="1560" spans="2:18" ht="12.75"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</row>
    <row r="1561" spans="2:18" ht="12.75"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</row>
    <row r="1562" spans="2:18" ht="12.75"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</row>
    <row r="1563" spans="2:18" ht="12.75"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</row>
    <row r="1564" spans="2:18" ht="12.75"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</row>
    <row r="1565" spans="2:18" ht="12.75"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</row>
    <row r="1566" spans="2:18" ht="12.75"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</row>
    <row r="1567" spans="2:18" ht="12.75"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</row>
    <row r="1568" spans="2:18" ht="12.75"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</row>
    <row r="1569" spans="2:18" ht="12.75"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</row>
    <row r="1570" spans="2:18" ht="12.75"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</row>
    <row r="1571" spans="2:18" ht="12.75"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</row>
    <row r="1572" spans="2:18" ht="12.75"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</row>
    <row r="1573" spans="2:18" ht="12.75"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</row>
    <row r="1574" spans="2:18" ht="12.75"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</row>
    <row r="1575" spans="2:18" ht="12.75"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</row>
    <row r="1576" spans="2:18" ht="12.75"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</row>
    <row r="1577" spans="2:18" ht="12.75"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</row>
    <row r="1578" spans="2:18" ht="12.75"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</row>
    <row r="1579" spans="2:18" ht="12.75"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</row>
    <row r="1580" spans="2:18" ht="12.75"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</row>
    <row r="1581" spans="2:18" ht="12.75"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</row>
    <row r="1582" spans="2:18" ht="12.75"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</row>
    <row r="1583" spans="2:18" ht="12.75"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</row>
    <row r="1584" spans="2:18" ht="12.75"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</row>
    <row r="1585" spans="2:18" ht="12.75"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</row>
    <row r="1586" spans="2:18" ht="12.75"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</row>
    <row r="1587" spans="2:18" ht="12.75"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</row>
    <row r="1588" spans="2:18" ht="12.75"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</row>
    <row r="1589" spans="2:18" ht="12.75"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</row>
    <row r="1590" spans="2:18" ht="12.75"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</row>
    <row r="1591" spans="2:18" ht="12.75"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</row>
    <row r="1592" spans="2:18" ht="12.75"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</row>
    <row r="1593" spans="2:18" ht="12.75"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</row>
    <row r="1594" spans="2:18" ht="12.75"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</row>
    <row r="1595" spans="2:18" ht="12.75"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</row>
    <row r="1596" spans="2:18" ht="12.75"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</row>
    <row r="1597" spans="2:18" ht="12.75"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</row>
    <row r="1598" spans="2:18" ht="12.75"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</row>
    <row r="1599" spans="2:18" ht="12.75"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</row>
    <row r="1600" spans="2:18" ht="12.75"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</row>
    <row r="1601" spans="2:18" ht="12.75"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</row>
    <row r="1602" spans="2:18" ht="12.75"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</row>
    <row r="1603" spans="2:18" ht="12.75"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</row>
    <row r="1604" spans="2:18" ht="12.75"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</row>
    <row r="1605" spans="2:18" ht="12.75"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</row>
    <row r="1606" spans="2:18" ht="12.75"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</row>
    <row r="1607" spans="2:18" ht="12.75"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</row>
    <row r="1608" spans="2:18" ht="12.75"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</row>
    <row r="1609" spans="2:18" ht="12.75"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</row>
    <row r="1610" spans="2:18" ht="12.75"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</row>
    <row r="1611" spans="2:18" ht="12.75"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</row>
    <row r="1612" spans="2:18" ht="12.75"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</row>
    <row r="1613" spans="2:18" ht="12.75"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</row>
    <row r="1614" spans="2:18" ht="12.75"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</row>
    <row r="1615" spans="2:18" ht="12.75"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</row>
    <row r="1616" spans="2:18" ht="12.75"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</row>
    <row r="1617" spans="2:18" ht="12.75"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</row>
    <row r="1618" spans="2:18" ht="12.75"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</row>
    <row r="1619" spans="2:18" ht="12.75"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</row>
    <row r="1620" spans="2:18" ht="12.75"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</row>
    <row r="1621" spans="2:18" ht="12.75"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</row>
    <row r="1622" spans="2:18" ht="12.75"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</row>
    <row r="1623" spans="2:18" ht="12.75"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</row>
    <row r="1624" spans="2:18" ht="12.75"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</row>
    <row r="1625" spans="2:18" ht="12.75"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</row>
    <row r="1626" spans="2:18" ht="12.75"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</row>
    <row r="1627" spans="2:18" ht="12.75"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</row>
    <row r="1628" spans="2:18" ht="12.75"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</row>
    <row r="1629" spans="2:18" ht="12.75"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</row>
    <row r="1630" spans="2:18" ht="12.75"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</row>
    <row r="1631" spans="2:18" ht="12.75"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</row>
    <row r="1632" spans="2:18" ht="12.75"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</row>
    <row r="1633" spans="2:18" ht="12.75"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</row>
    <row r="1634" spans="2:18" ht="12.75"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</row>
    <row r="1635" spans="2:18" ht="12.75"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</row>
    <row r="1636" spans="2:18" ht="12.75"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</row>
    <row r="1637" spans="2:18" ht="12.75"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</row>
    <row r="1638" spans="2:18" ht="12.75"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</row>
    <row r="1639" spans="2:18" ht="12.75"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</row>
    <row r="1640" spans="2:18" ht="12.75"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</row>
    <row r="1641" spans="2:18" ht="12.75"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</row>
    <row r="1642" spans="2:18" ht="12.75"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</row>
    <row r="1643" spans="2:18" ht="12.75"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</row>
    <row r="1644" spans="2:18" ht="12.75"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</row>
    <row r="1645" spans="2:18" ht="12.75"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</row>
    <row r="1646" spans="2:18" ht="12.75"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</row>
    <row r="1647" spans="2:18" ht="12.75"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</row>
    <row r="1648" spans="2:18" ht="12.75"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</row>
    <row r="1649" spans="2:18" ht="12.75"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</row>
    <row r="1650" spans="2:18" ht="12.75"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</row>
    <row r="1651" spans="2:18" ht="12.75"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</row>
    <row r="1652" spans="2:18" ht="12.75"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</row>
    <row r="1653" spans="2:18" ht="12.75"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</row>
    <row r="1654" spans="2:18" ht="12.75"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</row>
    <row r="1655" spans="2:18" ht="12.75"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</row>
    <row r="1656" spans="2:18" ht="12.75"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</row>
    <row r="1657" spans="2:18" ht="12.75"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</row>
    <row r="1658" spans="2:18" ht="12.75"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</row>
    <row r="1659" spans="2:18" ht="12.75"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</row>
    <row r="1660" spans="2:18" ht="12.75"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</row>
    <row r="1661" spans="2:18" ht="12.75"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</row>
    <row r="1662" spans="2:18" ht="12.75"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</row>
    <row r="1663" spans="2:18" ht="12.75"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</row>
    <row r="1664" spans="2:18" ht="12.75"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</row>
    <row r="1665" spans="2:18" ht="12.75"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</row>
    <row r="1666" spans="2:18" ht="12.75"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</row>
    <row r="1667" spans="2:18" ht="12.75"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</row>
    <row r="1668" spans="2:18" ht="12.75"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</row>
    <row r="1669" spans="2:18" ht="12.75"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</row>
    <row r="1670" spans="2:18" ht="12.75"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</row>
    <row r="1671" spans="2:18" ht="12.75"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</row>
    <row r="1672" spans="2:18" ht="12.75"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</row>
    <row r="1673" spans="2:18" ht="12.75"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</row>
    <row r="1674" spans="2:18" ht="12.75"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</row>
    <row r="1675" spans="2:18" ht="12.75"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</row>
    <row r="1676" spans="2:18" ht="12.75"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</row>
    <row r="1677" spans="2:18" ht="12.75"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</row>
    <row r="1678" spans="2:18" ht="12.75"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</row>
    <row r="1679" spans="2:18" ht="12.75"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</row>
    <row r="1680" spans="2:18" ht="12.75"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</row>
    <row r="1681" spans="2:18" ht="12.75"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</row>
    <row r="1682" spans="2:18" ht="12.75"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</row>
    <row r="1683" spans="2:18" ht="12.75"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</row>
    <row r="1684" spans="2:18" ht="12.75"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</row>
    <row r="1685" spans="2:18" ht="12.75"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</row>
    <row r="1686" spans="2:18" ht="12.75"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</row>
    <row r="1687" spans="2:18" ht="12.75"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</row>
    <row r="1688" spans="2:18" ht="12.75"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</row>
    <row r="1689" spans="2:18" ht="12.75"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</row>
    <row r="1690" spans="2:18" ht="12.75"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</row>
    <row r="1691" spans="2:18" ht="12.75"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</row>
    <row r="1692" spans="2:18" ht="12.75"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</row>
    <row r="1693" spans="2:18" ht="12.75"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</row>
    <row r="1694" spans="2:18" ht="12.75"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</row>
    <row r="1695" spans="2:18" ht="12.75"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</row>
    <row r="1696" spans="2:18" ht="12.75"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</row>
    <row r="1697" spans="2:18" ht="12.75"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</row>
    <row r="1698" spans="2:18" ht="12.75"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</row>
    <row r="1699" spans="2:18" ht="12.75"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</row>
    <row r="1700" spans="2:18" ht="12.75"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</row>
    <row r="1701" spans="2:18" ht="12.75"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</row>
    <row r="1702" spans="2:18" ht="12.75"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</row>
    <row r="1703" spans="2:18" ht="12.75"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</row>
    <row r="1704" spans="2:18" ht="12.75"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</row>
    <row r="1705" spans="2:18" ht="12.75"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</row>
    <row r="1706" spans="2:18" ht="12.75"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</row>
    <row r="1707" spans="2:18" ht="12.75"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</row>
    <row r="1708" spans="2:18" ht="12.75"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</row>
    <row r="1709" spans="2:18" ht="12.75"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</row>
    <row r="1710" spans="2:18" ht="12.75"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</row>
    <row r="1711" spans="2:18" ht="12.75"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</row>
    <row r="1712" spans="2:18" ht="12.75"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</row>
    <row r="1713" spans="2:18" ht="12.75"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</row>
    <row r="1714" spans="2:18" ht="12.75"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</row>
    <row r="1715" spans="2:18" ht="12.75"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</row>
    <row r="1716" spans="2:18" ht="12.75"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</row>
    <row r="1717" spans="2:18" ht="12.75"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</row>
    <row r="1718" spans="2:18" ht="12.75"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</row>
    <row r="1719" spans="2:18" ht="12.75"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</row>
    <row r="1720" spans="2:18" ht="12.75"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</row>
    <row r="1721" spans="2:18" ht="12.75"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</row>
    <row r="1722" spans="2:18" ht="12.75"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</row>
    <row r="1723" spans="2:18" ht="12.75"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</row>
    <row r="1724" spans="2:18" ht="12.75"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</row>
    <row r="1725" spans="2:18" ht="12.75"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</row>
    <row r="1726" spans="2:18" ht="12.75"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</row>
    <row r="1727" spans="2:18" ht="12.75"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</row>
    <row r="1728" spans="2:18" ht="12.75"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</row>
    <row r="1729" spans="2:18" ht="12.75"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</row>
    <row r="1730" spans="2:18" ht="12.75"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</row>
    <row r="1731" spans="2:18" ht="12.75"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</row>
    <row r="1732" spans="2:18" ht="12.75"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</row>
    <row r="1733" spans="2:18" ht="12.75"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</row>
    <row r="1734" spans="2:18" ht="12.75"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</row>
    <row r="1735" spans="2:18" ht="12.75"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</row>
    <row r="1736" spans="2:18" ht="12.75"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</row>
    <row r="1737" spans="2:18" ht="12.75"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</row>
    <row r="1738" spans="2:18" ht="12.75"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</row>
    <row r="1739" spans="2:18" ht="12.75"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</row>
    <row r="1740" spans="2:18" ht="12.75"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</row>
    <row r="1741" spans="2:18" ht="12.75"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</row>
    <row r="1742" spans="2:18" ht="12.75"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</row>
    <row r="1743" spans="2:18" ht="12.75"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</row>
    <row r="1744" spans="2:18" ht="12.75"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</row>
    <row r="1745" spans="2:18" ht="12.75"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</row>
    <row r="1746" spans="2:18" ht="12.75"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</row>
    <row r="1747" spans="2:18" ht="12.75"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</row>
    <row r="1748" spans="2:18" ht="12.75"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</row>
    <row r="1749" spans="2:18" ht="12.75"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</row>
    <row r="1750" spans="2:18" ht="12.75"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</row>
    <row r="1751" spans="2:18" ht="12.75"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</row>
    <row r="1752" spans="2:18" ht="12.75"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</row>
    <row r="1753" spans="2:18" ht="12.75"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</row>
    <row r="1754" spans="2:18" ht="12.75"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</row>
    <row r="1755" spans="2:18" ht="12.75"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</row>
    <row r="1756" spans="2:18" ht="12.75"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</row>
    <row r="1757" spans="2:18" ht="12.75"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</row>
    <row r="1758" spans="2:18" ht="12.75"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</row>
    <row r="1759" spans="2:18" ht="12.75"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</row>
    <row r="1760" spans="2:18" ht="12.75"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</row>
    <row r="1761" spans="2:18" ht="12.75"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</row>
    <row r="1762" spans="2:18" ht="12.75"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</row>
    <row r="1763" spans="2:18" ht="12.75"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</row>
    <row r="1764" spans="2:18" ht="12.75"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</row>
    <row r="1765" spans="2:18" ht="12.75"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</row>
    <row r="1766" spans="2:18" ht="12.75"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</row>
    <row r="1767" spans="2:18" ht="12.75"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</row>
    <row r="1768" spans="2:18" ht="12.75"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</row>
    <row r="1769" spans="2:18" ht="12.75"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</row>
    <row r="1770" spans="2:18" ht="12.75"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</row>
    <row r="1771" spans="2:18" ht="12.75"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</row>
    <row r="1772" spans="2:18" ht="12.75"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</row>
    <row r="1773" spans="2:18" ht="12.75"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</row>
    <row r="1774" spans="2:18" ht="12.75"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</row>
    <row r="1775" spans="2:18" ht="12.75"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</row>
    <row r="1776" spans="2:18" ht="12.75"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</row>
    <row r="1777" spans="2:18" ht="12.75"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</row>
    <row r="1778" spans="2:18" ht="12.75"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</row>
    <row r="1779" spans="2:18" ht="12.75"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</row>
    <row r="1780" spans="2:18" ht="12.75"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</row>
    <row r="1781" spans="2:18" ht="12.75"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</row>
    <row r="1782" spans="2:18" ht="12.75"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</row>
    <row r="1783" spans="2:18" ht="12.75"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</row>
    <row r="1784" spans="2:18" ht="12.75"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</row>
    <row r="1785" spans="2:18" ht="12.75"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</row>
    <row r="1786" spans="2:18" ht="12.75"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</row>
    <row r="1787" spans="2:18" ht="12.75"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</row>
    <row r="1788" spans="2:18" ht="12.75"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</row>
    <row r="1789" spans="2:18" ht="12.75"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</row>
    <row r="1790" spans="2:18" ht="12.75"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</row>
    <row r="1791" spans="2:18" ht="12.75"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</row>
    <row r="1792" spans="2:18" ht="12.75"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</row>
    <row r="1793" spans="2:18" ht="12.75"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</row>
    <row r="1794" spans="2:18" ht="12.75"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</row>
    <row r="1795" spans="2:18" ht="12.75"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</row>
    <row r="1796" spans="2:18" ht="12.75"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</row>
    <row r="1797" spans="2:18" ht="12.75"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</row>
    <row r="1798" spans="2:18" ht="12.75"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</row>
    <row r="1799" spans="2:18" ht="12.75"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</row>
    <row r="1800" spans="2:18" ht="12.75"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</row>
    <row r="1801" spans="2:18" ht="12.75"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</row>
    <row r="1802" spans="2:18" ht="12.75"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</row>
    <row r="1803" spans="2:18" ht="12.75"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</row>
    <row r="1804" spans="2:18" ht="12.75"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</row>
    <row r="1805" spans="2:18" ht="12.75"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</row>
    <row r="1806" spans="2:18" ht="12.75"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</row>
    <row r="1807" spans="2:18" ht="12.75"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</row>
    <row r="1808" spans="2:18" ht="12.75"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</row>
    <row r="1809" spans="2:18" ht="12.75"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</row>
    <row r="1810" spans="2:18" ht="12.75"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</row>
    <row r="1811" spans="2:18" ht="12.75"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</row>
    <row r="1812" spans="2:18" ht="12.75"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</row>
    <row r="1813" spans="2:18" ht="12.75"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</row>
    <row r="1814" spans="2:18" ht="12.75"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</row>
    <row r="1815" spans="2:18" ht="12.75"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</row>
    <row r="1816" spans="2:18" ht="12.75"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</row>
    <row r="1817" spans="2:18" ht="12.75"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</row>
    <row r="1818" spans="2:18" ht="12.75"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</row>
    <row r="1819" spans="2:18" ht="12.75"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</row>
    <row r="1820" spans="2:18" ht="12.75"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</row>
    <row r="1821" spans="2:18" ht="12.75"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</row>
    <row r="1822" spans="2:18" ht="12.75"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</row>
    <row r="1823" spans="2:18" ht="12.75"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</row>
    <row r="1824" spans="2:18" ht="12.75"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</row>
    <row r="1825" spans="2:18" ht="12.75"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</row>
    <row r="1826" spans="2:18" ht="12.75"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</row>
    <row r="1827" spans="2:18" ht="12.75"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</row>
    <row r="1828" spans="2:18" ht="12.75"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</row>
    <row r="1829" spans="2:18" ht="12.75"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</row>
    <row r="1830" spans="2:18" ht="12.75"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</row>
    <row r="1831" spans="2:18" ht="12.75"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</row>
    <row r="1832" spans="2:18" ht="12.75"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</row>
    <row r="1833" spans="2:18" ht="12.75"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</row>
    <row r="1834" spans="2:18" ht="12.75"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</row>
    <row r="1835" spans="2:18" ht="12.75"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</row>
    <row r="1836" spans="2:18" ht="12.75"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</row>
    <row r="1837" spans="2:18" ht="12.75"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</row>
    <row r="1838" spans="2:18" ht="12.75"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</row>
    <row r="1839" spans="2:18" ht="12.75"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</row>
    <row r="1840" spans="2:18" ht="12.75"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</row>
    <row r="1841" spans="2:18" ht="12.75"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</row>
    <row r="1842" spans="2:18" ht="12.75"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</row>
    <row r="1843" spans="2:18" ht="12.75"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</row>
    <row r="1844" spans="2:18" ht="12.75"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</row>
    <row r="1845" spans="2:18" ht="12.75"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</row>
    <row r="1846" spans="2:18" ht="12.75"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</row>
    <row r="1847" spans="2:18" ht="12.75"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</row>
    <row r="1848" spans="2:18" ht="12.75"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</row>
    <row r="1849" spans="2:18" ht="12.75"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</row>
    <row r="1850" spans="2:18" ht="12.75"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</row>
    <row r="1851" spans="2:18" ht="12.75"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</row>
    <row r="1852" spans="2:18" ht="12.75"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</row>
    <row r="1853" spans="2:18" ht="12.75"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</row>
    <row r="1854" spans="2:18" ht="12.75"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</row>
    <row r="1855" spans="2:18" ht="12.75"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</row>
    <row r="1856" spans="2:18" ht="12.75"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</row>
    <row r="1857" spans="2:18" ht="12.75"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</row>
    <row r="1858" spans="2:18" ht="12.75"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</row>
    <row r="1859" spans="2:18" ht="12.75"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</row>
    <row r="1860" spans="2:18" ht="12.75"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</row>
    <row r="1861" spans="2:18" ht="12.75"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</row>
    <row r="1862" spans="2:18" ht="12.75"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</row>
    <row r="1863" spans="2:18" ht="12.75"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</row>
    <row r="1864" spans="2:18" ht="12.75"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</row>
    <row r="1865" spans="2:18" ht="12.75"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</row>
    <row r="1866" spans="2:18" ht="12.75"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</row>
    <row r="1867" spans="2:18" ht="12.75"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</row>
    <row r="1868" spans="2:18" ht="12.75"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</row>
    <row r="1869" spans="2:18" ht="12.75"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</row>
    <row r="1870" spans="2:18" ht="12.75"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</row>
    <row r="1871" spans="2:18" ht="12.75"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</row>
    <row r="1872" spans="2:18" ht="12.75"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</row>
    <row r="1873" spans="2:18" ht="12.75"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</row>
    <row r="1874" spans="2:18" ht="12.75"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</row>
    <row r="1875" spans="2:18" ht="12.75"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</row>
    <row r="1876" spans="2:18" ht="12.75"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</row>
    <row r="1877" spans="2:18" ht="12.75"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</row>
    <row r="1878" spans="2:18" ht="12.75"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</row>
    <row r="1879" spans="2:18" ht="12.75"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</row>
    <row r="1880" spans="2:18" ht="12.75"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</row>
    <row r="1881" spans="2:18" ht="12.75"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</row>
    <row r="1882" spans="2:18" ht="12.75"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</row>
    <row r="1883" spans="2:18" ht="12.75"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</row>
    <row r="1884" spans="2:18" ht="12.75"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</row>
    <row r="1885" spans="2:18" ht="12.75"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</row>
    <row r="1886" spans="2:18" ht="12.75"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</row>
    <row r="1887" spans="2:18" ht="12.75"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</row>
    <row r="1888" spans="2:18" ht="12.75"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</row>
    <row r="1889" spans="2:18" ht="12.75"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</row>
    <row r="1890" spans="2:18" ht="12.75"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</row>
    <row r="1891" spans="2:18" ht="12.75"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</row>
    <row r="1892" spans="2:18" ht="12.75"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</row>
    <row r="1893" spans="2:18" ht="12.75"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</row>
    <row r="1894" spans="2:18" ht="12.75"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</row>
    <row r="1895" spans="2:18" ht="12.75"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</row>
    <row r="1896" spans="2:18" ht="12.75"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</row>
    <row r="1897" spans="2:18" ht="12.75"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</row>
    <row r="1898" spans="2:18" ht="12.75"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</row>
    <row r="1899" spans="2:18" ht="12.75"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</row>
    <row r="1900" spans="2:18" ht="12.75"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</row>
    <row r="1901" spans="2:18" ht="12.75"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</row>
    <row r="1902" spans="2:18" ht="12.75"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</row>
    <row r="1903" spans="2:18" ht="12.75"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</row>
    <row r="1904" spans="2:18" ht="12.75"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</row>
    <row r="1905" spans="2:18" ht="12.75"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</row>
    <row r="1906" spans="2:18" ht="12.75"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</row>
    <row r="1907" spans="2:18" ht="12.75"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</row>
    <row r="1908" spans="2:18" ht="12.75"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</row>
    <row r="1909" spans="2:18" ht="12.75"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</row>
    <row r="1910" spans="2:18" ht="12.75"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</row>
    <row r="1911" spans="2:18" ht="12.75"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</row>
    <row r="1912" spans="2:18" ht="12.75"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</row>
    <row r="1913" spans="2:18" ht="12.75"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</row>
    <row r="1914" spans="2:18" ht="12.75"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</row>
    <row r="1915" spans="2:18" ht="12.75"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</row>
    <row r="1916" spans="2:18" ht="12.75"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</row>
    <row r="1917" spans="2:18" ht="12.75"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</row>
    <row r="1918" spans="2:18" ht="12.75"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</row>
    <row r="1919" spans="2:18" ht="12.75"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</row>
    <row r="1920" spans="2:18" ht="12.75"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</row>
    <row r="1921" spans="2:18" ht="12.75"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</row>
    <row r="1922" spans="2:18" ht="12.75"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</row>
    <row r="1923" spans="2:18" ht="12.75"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</row>
    <row r="1924" spans="2:18" ht="12.75"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</row>
    <row r="1925" spans="2:18" ht="12.75"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</row>
    <row r="1926" spans="2:18" ht="12.75"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</row>
    <row r="1927" spans="2:18" ht="12.75"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</row>
    <row r="1928" spans="2:18" ht="12.75"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</row>
    <row r="1929" spans="2:18" ht="12.75"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</row>
    <row r="1930" spans="2:18" ht="12.75"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</row>
    <row r="1931" spans="2:18" ht="12.75"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</row>
    <row r="1932" spans="2:18" ht="12.75"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</row>
    <row r="1933" spans="2:18" ht="12.75"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</row>
    <row r="1934" spans="2:18" ht="12.75"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</row>
    <row r="1935" spans="2:18" ht="12.75"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</row>
    <row r="1936" spans="2:18" ht="12.75"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</row>
    <row r="1937" spans="2:18" ht="12.75"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</row>
    <row r="1938" spans="2:18" ht="12.75"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</row>
    <row r="1939" spans="2:18" ht="12.75"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</row>
    <row r="1940" spans="2:18" ht="12.75"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</row>
    <row r="1941" spans="2:18" ht="12.75"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</row>
    <row r="1942" spans="2:18" ht="12.75"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</row>
    <row r="1943" spans="2:18" ht="12.75"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</row>
    <row r="1944" spans="2:18" ht="12.75"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</row>
    <row r="1945" spans="2:18" ht="12.75"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</row>
    <row r="1946" spans="2:18" ht="12.75"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</row>
    <row r="1947" spans="2:18" ht="12.75"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</row>
    <row r="1948" spans="2:18" ht="12.75"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</row>
    <row r="1949" spans="2:18" ht="12.75"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</row>
    <row r="1950" spans="2:18" ht="12.75"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</row>
    <row r="1951" spans="2:18" ht="12.75"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</row>
    <row r="1952" spans="2:18" ht="12.75"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</row>
    <row r="1953" spans="2:18" ht="12.75"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</row>
    <row r="1954" spans="2:18" ht="12.75"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</row>
    <row r="1955" spans="2:18" ht="12.75"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</row>
    <row r="1956" spans="2:18" ht="12.75"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</row>
    <row r="1957" spans="2:18" ht="12.75"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</row>
    <row r="1958" spans="2:18" ht="12.75"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</row>
    <row r="1959" spans="2:18" ht="12.75"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</row>
    <row r="1960" spans="2:18" ht="12.75"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</row>
    <row r="1961" spans="2:18" ht="12.75"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</row>
    <row r="1962" spans="2:18" ht="12.75"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</row>
    <row r="1963" spans="2:18" ht="12.75"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</row>
    <row r="1964" spans="2:18" ht="12.75"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</row>
    <row r="1965" spans="2:18" ht="12.75"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</row>
    <row r="1966" spans="2:18" ht="12.75"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</row>
    <row r="1967" spans="2:18" ht="12.75"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</row>
    <row r="1968" spans="2:18" ht="12.75"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</row>
    <row r="1969" spans="2:18" ht="12.75"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</row>
    <row r="1970" spans="2:18" ht="12.75"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</row>
    <row r="1971" spans="2:18" ht="12.75"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</row>
    <row r="1972" spans="2:18" ht="12.75"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</row>
    <row r="1973" spans="2:18" ht="12.75"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</row>
    <row r="1974" spans="2:18" ht="12.75"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</row>
    <row r="1975" spans="2:18" ht="12.75"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</row>
    <row r="1976" spans="2:18" ht="12.75"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</row>
    <row r="1977" spans="2:18" ht="12.75"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</row>
    <row r="1978" spans="2:18" ht="12.75"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</row>
    <row r="1979" spans="2:18" ht="12.75"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</row>
    <row r="1980" spans="2:18" ht="12.75"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</row>
    <row r="1981" spans="2:18" ht="12.75"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</row>
    <row r="1982" spans="2:18" ht="12.75"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</row>
    <row r="1983" spans="2:18" ht="12.75"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</row>
    <row r="1984" spans="2:18" ht="12.75"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</row>
    <row r="1985" spans="2:18" ht="12.75"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</row>
    <row r="1986" spans="2:18" ht="12.75"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</row>
    <row r="1987" spans="2:18" ht="12.75"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</row>
    <row r="1988" spans="2:18" ht="12.75"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</row>
    <row r="1989" spans="2:18" ht="12.75"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</row>
    <row r="1990" spans="2:18" ht="12.75"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</row>
    <row r="1991" spans="2:18" ht="12.75"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</row>
    <row r="1992" spans="2:18" ht="12.75"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</row>
    <row r="1993" spans="2:18" ht="12.75"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</row>
    <row r="1994" spans="2:18" ht="12.75"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</row>
    <row r="1995" spans="2:18" ht="12.75"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</row>
    <row r="1996" spans="2:18" ht="12.75"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</row>
    <row r="1997" spans="2:18" ht="12.75"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</row>
    <row r="1998" spans="2:18" ht="12.75"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</row>
    <row r="1999" spans="2:18" ht="12.75"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</row>
    <row r="2000" spans="2:18" ht="12.75"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</row>
    <row r="2001" spans="2:18" ht="12.75"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</row>
    <row r="2002" spans="2:18" ht="12.75"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</row>
    <row r="2003" spans="2:18" ht="12.75"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</row>
    <row r="2004" spans="2:18" ht="12.75"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</row>
    <row r="2005" spans="2:18" ht="12.75"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</row>
    <row r="2006" spans="2:18" ht="12.75"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</row>
    <row r="2007" spans="2:18" ht="12.75"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</row>
    <row r="2008" spans="2:18" ht="12.75"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</row>
    <row r="2009" spans="2:18" ht="12.75"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</row>
    <row r="2010" spans="2:18" ht="12.75"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</row>
    <row r="2011" spans="2:18" ht="12.75"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</row>
    <row r="2012" spans="2:18" ht="12.75"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</row>
    <row r="2013" spans="2:18" ht="12.75"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</row>
    <row r="2014" spans="2:18" ht="12.75"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</row>
    <row r="2015" spans="2:18" ht="12.75"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</row>
    <row r="2016" spans="2:18" ht="12.75"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</row>
    <row r="2017" spans="2:18" ht="12.75"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</row>
    <row r="2018" spans="2:18" ht="12.75"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</row>
    <row r="2019" spans="2:18" ht="12.75"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</row>
    <row r="2020" spans="2:18" ht="12.75"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</row>
    <row r="2021" spans="2:18" ht="12.75"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</row>
    <row r="2022" spans="2:18" ht="12.75"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</row>
    <row r="2023" spans="2:18" ht="12.75"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</row>
    <row r="2024" spans="2:18" ht="12.75"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</row>
    <row r="2025" spans="2:18" ht="12.75"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</row>
    <row r="2026" spans="2:18" ht="12.75"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</row>
    <row r="2027" spans="2:18" ht="12.75"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</row>
    <row r="2028" spans="2:18" ht="12.75"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</row>
    <row r="2029" spans="2:18" ht="12.75"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</row>
    <row r="2030" spans="2:18" ht="12.75"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</row>
    <row r="2031" spans="2:18" ht="12.75"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</row>
    <row r="2032" spans="2:18" ht="12.75"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</row>
    <row r="2033" spans="2:18" ht="12.75"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</row>
    <row r="2034" spans="2:18" ht="12.75"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</row>
    <row r="2035" spans="2:18" ht="12.75"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</row>
    <row r="2036" spans="2:18" ht="12.75"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</row>
    <row r="2037" spans="2:18" ht="12.75"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</row>
    <row r="2038" spans="2:18" ht="12.75"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</row>
    <row r="2039" spans="2:18" ht="12.75"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</row>
    <row r="2040" spans="2:18" ht="12.75"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</row>
    <row r="2041" spans="2:18" ht="12.75"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</row>
    <row r="2042" spans="2:18" ht="12.75"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</row>
    <row r="2043" spans="2:18" ht="12.75"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</row>
    <row r="2044" spans="2:18" ht="12.75"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</row>
    <row r="2045" spans="2:18" ht="12.75"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</row>
    <row r="2046" spans="2:18" ht="12.75"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</row>
    <row r="2047" spans="2:18" ht="12.75"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</row>
    <row r="2048" spans="2:18" ht="12.75"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</row>
    <row r="2049" spans="2:18" ht="12.75"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</row>
    <row r="2050" spans="2:18" ht="12.75"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</row>
    <row r="2051" spans="2:18" ht="12.75"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</row>
    <row r="2052" spans="2:18" ht="12.75"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</row>
    <row r="2053" spans="2:18" ht="12.75"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</row>
    <row r="2054" spans="2:18" ht="12.75"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</row>
    <row r="2055" spans="2:18" ht="12.75"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</row>
    <row r="2056" spans="2:18" ht="12.75"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</row>
    <row r="2057" spans="2:18" ht="12.75"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</row>
    <row r="2058" spans="2:18" ht="12.75"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</row>
    <row r="2059" spans="2:18" ht="12.75"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</row>
    <row r="2060" spans="2:18" ht="12.75"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</row>
    <row r="2061" spans="2:18" ht="12.75"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</row>
    <row r="2062" spans="2:18" ht="12.75"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</row>
    <row r="2063" spans="2:18" ht="12.75"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</row>
    <row r="2064" spans="2:18" ht="12.75"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</row>
    <row r="2065" spans="2:18" ht="12.75"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</row>
    <row r="2066" spans="2:18" ht="12.75"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</row>
    <row r="2067" spans="2:18" ht="12.75"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</row>
    <row r="2068" spans="2:18" ht="12.75"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</row>
    <row r="2069" spans="2:18" ht="12.75"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</row>
    <row r="2070" spans="2:18" ht="12.75"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</row>
    <row r="2071" spans="2:18" ht="12.75"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</row>
    <row r="2072" spans="2:18" ht="12.75"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</row>
    <row r="2073" spans="2:18" ht="12.75"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</row>
    <row r="2074" spans="2:18" ht="12.75"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</row>
    <row r="2075" spans="2:18" ht="12.75"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</row>
    <row r="2076" spans="2:18" ht="12.75"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</row>
    <row r="2077" spans="2:18" ht="12.75"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</row>
    <row r="2078" spans="2:18" ht="12.75"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</row>
    <row r="2079" spans="2:18" ht="12.75"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</row>
    <row r="2080" spans="2:18" ht="12.75"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</row>
    <row r="2081" spans="2:18" ht="12.75"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</row>
    <row r="2082" spans="2:18" ht="12.75"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</row>
    <row r="2083" spans="2:18" ht="12.75"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</row>
    <row r="2084" spans="2:18" ht="12.75"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</row>
    <row r="2085" spans="2:18" ht="12.75"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</row>
    <row r="2086" spans="2:18" ht="12.75"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</row>
    <row r="2087" spans="2:18" ht="12.75"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</row>
    <row r="2088" spans="2:18" ht="12.75"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</row>
    <row r="2089" spans="2:18" ht="12.75"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</row>
    <row r="2090" spans="2:18" ht="12.75"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</row>
    <row r="2091" spans="2:18" ht="12.75"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</row>
    <row r="2092" spans="2:18" ht="12.75"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</row>
    <row r="2093" spans="2:18" ht="12.75"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</row>
    <row r="2094" spans="2:18" ht="12.75"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</row>
    <row r="2095" spans="2:18" ht="12.75"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</row>
    <row r="2096" spans="2:18" ht="12.75"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</row>
    <row r="2097" spans="2:18" ht="12.75"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</row>
    <row r="2098" spans="2:18" ht="12.75"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</row>
    <row r="2099" spans="2:18" ht="12.75"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</row>
    <row r="2100" spans="2:18" ht="12.75"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</row>
    <row r="2101" spans="2:18" ht="12.75"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</row>
    <row r="2102" spans="2:18" ht="12.75"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</row>
    <row r="2103" spans="2:18" ht="12.75"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</row>
    <row r="2104" spans="2:18" ht="12.75"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</row>
    <row r="2105" spans="2:18" ht="12.75"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</row>
    <row r="2106" spans="2:18" ht="12.75"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</row>
    <row r="2107" spans="2:18" ht="12.75"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</row>
    <row r="2108" spans="2:18" ht="12.75"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</row>
    <row r="2109" spans="2:18" ht="12.75"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</row>
    <row r="2110" spans="2:18" ht="12.75"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</row>
    <row r="2111" spans="2:18" ht="12.75"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</row>
    <row r="2112" spans="2:18" ht="12.75"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</row>
    <row r="2113" spans="2:18" ht="12.75"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</row>
    <row r="2114" spans="2:18" ht="12.75"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</row>
    <row r="2115" spans="2:18" ht="12.75"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</row>
    <row r="2116" spans="2:18" ht="12.75"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</row>
    <row r="2117" spans="2:18" ht="12.75"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</row>
    <row r="2118" spans="2:18" ht="12.75"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</row>
    <row r="2119" spans="2:18" ht="12.75"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</row>
    <row r="2120" spans="2:18" ht="12.75"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</row>
    <row r="2121" spans="2:18" ht="12.75"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</row>
    <row r="2122" spans="2:18" ht="12.75"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</row>
    <row r="2123" spans="2:18" ht="12.75"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</row>
    <row r="2124" spans="2:18" ht="12.75"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</row>
    <row r="2125" spans="2:18" ht="12.75"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</row>
    <row r="2126" spans="2:18" ht="12.75"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</row>
    <row r="2127" spans="2:18" ht="12.75"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</row>
    <row r="2128" spans="2:18" ht="12.75"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</row>
    <row r="2129" spans="2:18" ht="12.75"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</row>
    <row r="2130" spans="2:18" ht="12.75"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</row>
    <row r="2131" spans="2:18" ht="12.75"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</row>
    <row r="2132" spans="2:18" ht="12.75"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</row>
    <row r="2133" spans="2:18" ht="12.75"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</row>
    <row r="2134" spans="2:18" ht="12.75"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</row>
    <row r="2135" spans="2:18" ht="12.75"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</row>
    <row r="2136" spans="2:18" ht="12.75"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</row>
    <row r="2137" spans="2:18" ht="12.75"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</row>
    <row r="2138" spans="2:18" ht="12.75"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</row>
    <row r="2139" spans="2:18" ht="12.75"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</row>
    <row r="2140" spans="2:18" ht="12.75"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</row>
    <row r="2141" spans="2:18" ht="12.75"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</row>
    <row r="2142" spans="2:18" ht="12.75"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</row>
    <row r="2143" spans="2:18" ht="12.75"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</row>
    <row r="2144" spans="2:18" ht="12.75"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</row>
    <row r="2145" spans="2:18" ht="12.75"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</row>
    <row r="2146" spans="2:18" ht="12.75"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</row>
    <row r="2147" spans="2:18" ht="12.75"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</row>
    <row r="2148" spans="2:18" ht="12.75"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</row>
    <row r="2149" spans="2:18" ht="12.75"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</row>
    <row r="2150" spans="2:18" ht="12.75"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</row>
    <row r="2151" spans="2:18" ht="12.75"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</row>
    <row r="2152" spans="2:18" ht="12.75"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</row>
    <row r="2153" spans="2:18" ht="12.75"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</row>
    <row r="2154" spans="2:18" ht="12.75"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</row>
    <row r="2155" spans="2:18" ht="12.75"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</row>
    <row r="2156" spans="2:18" ht="12.75"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</row>
    <row r="2157" spans="2:18" ht="12.75"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</row>
    <row r="2158" spans="2:18" ht="12.75"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</row>
    <row r="2159" spans="2:18" ht="12.75"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</row>
    <row r="2160" spans="2:18" ht="12.75"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</row>
    <row r="2161" spans="2:18" ht="12.75"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</row>
    <row r="2162" spans="2:18" ht="12.75"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</row>
    <row r="2163" spans="2:18" ht="12.75"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</row>
    <row r="2164" spans="2:18" ht="12.75"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</row>
    <row r="2165" spans="2:18" ht="12.75"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</row>
    <row r="2166" spans="2:18" ht="12.75"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</row>
    <row r="2167" spans="2:18" ht="12.75"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</row>
    <row r="2168" spans="2:18" ht="12.75"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</row>
    <row r="2169" spans="2:18" ht="12.75"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</row>
    <row r="2170" spans="2:18" ht="12.75"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</row>
    <row r="2171" spans="2:18" ht="12.75"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</row>
    <row r="2172" spans="2:18" ht="12.75"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</row>
    <row r="2173" spans="2:18" ht="12.75"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</row>
    <row r="2174" spans="2:18" ht="12.75"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</row>
    <row r="2175" spans="2:18" ht="12.75"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</row>
    <row r="2176" spans="2:18" ht="12.75"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</row>
    <row r="2177" spans="2:18" ht="12.75"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</row>
    <row r="2178" spans="2:18" ht="12.75"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</row>
    <row r="2179" spans="2:18" ht="12.75"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</row>
    <row r="2180" spans="2:18" ht="12.75"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</row>
    <row r="2181" spans="2:18" ht="12.75"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</row>
    <row r="2182" spans="2:18" ht="12.75"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</row>
    <row r="2183" spans="2:18" ht="12.75"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</row>
    <row r="2184" spans="2:18" ht="12.75"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</row>
    <row r="2185" spans="2:18" ht="12.75"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</row>
    <row r="2186" spans="2:18" ht="12.75"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</row>
    <row r="2187" spans="2:18" ht="12.75"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</row>
    <row r="2188" spans="2:18" ht="12.75"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</row>
    <row r="2189" spans="2:18" ht="12.75"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</row>
    <row r="2190" spans="2:18" ht="12.75"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</row>
    <row r="2191" spans="2:18" ht="12.75"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</row>
    <row r="2192" spans="2:18" ht="12.75"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</row>
    <row r="2193" spans="2:18" ht="12.75"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</row>
    <row r="2194" spans="2:18" ht="12.75"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</row>
    <row r="2195" spans="2:18" ht="12.75"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</row>
    <row r="2196" spans="2:18" ht="12.75"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</row>
    <row r="2197" spans="2:18" ht="12.75"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</row>
    <row r="2198" spans="2:18" ht="12.75"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</row>
    <row r="2199" spans="2:18" ht="12.75"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</row>
    <row r="2200" spans="2:18" ht="12.75"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</row>
    <row r="2201" spans="2:18" ht="12.75"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</row>
    <row r="2202" spans="2:18" ht="12.75"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</row>
    <row r="2203" spans="2:18" ht="12.75"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</row>
    <row r="2204" spans="2:18" ht="12.75"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</row>
    <row r="2205" spans="2:18" ht="12.75"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</row>
    <row r="2206" spans="2:18" ht="12.75"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</row>
    <row r="2207" spans="2:18" ht="12.75"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</row>
    <row r="2208" spans="2:18" ht="12.75"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</row>
    <row r="2209" spans="2:18" ht="12.75"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</row>
    <row r="2210" spans="2:18" ht="12.75"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</row>
    <row r="2211" spans="2:18" ht="12.75"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</row>
    <row r="2212" spans="2:18" ht="12.75"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</row>
    <row r="2213" spans="2:18" ht="12.75"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</row>
    <row r="2214" spans="2:18" ht="12.75"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</row>
    <row r="2215" spans="2:18" ht="12.75"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</row>
    <row r="2216" spans="2:18" ht="12.75"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</row>
    <row r="2217" spans="2:18" ht="12.75"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</row>
    <row r="2218" spans="2:18" ht="12.75"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</row>
    <row r="2219" spans="2:18" ht="12.75"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</row>
    <row r="2220" spans="2:18" ht="12.75"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</row>
    <row r="2221" spans="2:18" ht="12.75"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</row>
    <row r="2222" spans="2:18" ht="12.75"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</row>
    <row r="2223" spans="2:18" ht="12.75"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</row>
    <row r="2224" spans="2:18" ht="12.75"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</row>
    <row r="2225" spans="2:18" ht="12.75"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</row>
    <row r="2226" spans="2:18" ht="12.75"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</row>
    <row r="2227" spans="2:18" ht="12.75"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</row>
    <row r="2228" spans="2:18" ht="12.75"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</row>
    <row r="2229" spans="2:18" ht="12.75"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</row>
    <row r="2230" spans="2:18" ht="12.75"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</row>
    <row r="2231" spans="2:18" ht="12.75"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</row>
    <row r="2232" spans="2:18" ht="12.75"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</row>
    <row r="2233" spans="2:18" ht="12.75"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</row>
    <row r="2234" spans="2:18" ht="12.75"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</row>
    <row r="2235" spans="2:18" ht="12.75"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</row>
    <row r="2236" spans="2:18" ht="12.75"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</row>
    <row r="2237" spans="2:18" ht="12.75"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</row>
    <row r="2238" spans="2:18" ht="12.75"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</row>
    <row r="2239" spans="2:18" ht="12.75"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</row>
    <row r="2240" spans="2:18" ht="12.75"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</row>
    <row r="2241" spans="2:18" ht="12.75"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</row>
    <row r="2242" spans="2:18" ht="12.75"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</row>
    <row r="2243" spans="2:18" ht="12.75"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</row>
    <row r="2244" spans="2:18" ht="12.75"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</row>
    <row r="2245" spans="2:18" ht="12.75"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</row>
    <row r="2246" spans="2:18" ht="12.75"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</row>
    <row r="2247" spans="2:18" ht="12.75"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</row>
    <row r="2248" spans="2:18" ht="12.75"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</row>
    <row r="2249" spans="2:18" ht="12.75"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</row>
    <row r="2250" spans="2:18" ht="12.75"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</row>
    <row r="2251" spans="2:18" ht="12.75"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</row>
    <row r="2252" spans="2:18" ht="12.75"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</row>
    <row r="2253" spans="2:18" ht="12.75"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</row>
    <row r="2254" spans="2:18" ht="12.75"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</row>
    <row r="2255" spans="2:18" ht="12.75"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</row>
    <row r="2256" spans="2:18" ht="12.75"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</row>
    <row r="2257" spans="2:18" ht="12.75"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</row>
    <row r="2258" spans="2:18" ht="12.75"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</row>
    <row r="2259" spans="2:18" ht="12.75"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</row>
    <row r="2260" spans="2:18" ht="12.75"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</row>
    <row r="2261" spans="2:18" ht="12.75"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</row>
    <row r="2262" spans="2:18" ht="12.75"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</row>
    <row r="2263" spans="2:18" ht="12.75"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</row>
    <row r="2264" spans="2:18" ht="12.75"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</row>
    <row r="2265" spans="2:18" ht="12.75"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</row>
    <row r="2266" spans="2:18" ht="12.75"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</row>
    <row r="2267" spans="2:18" ht="12.75"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</row>
    <row r="2268" spans="2:18" ht="12.75"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</row>
    <row r="2269" spans="2:18" ht="12.75"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</row>
    <row r="2270" spans="2:18" ht="12.75"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</row>
    <row r="2271" spans="2:18" ht="12.75"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</row>
    <row r="2272" spans="2:18" ht="12.75"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</row>
    <row r="2273" spans="2:18" ht="12.75"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</row>
    <row r="2274" spans="2:18" ht="12.75"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</row>
    <row r="2275" spans="2:18" ht="12.75"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</row>
    <row r="2276" spans="2:18" ht="12.75"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</row>
    <row r="2277" spans="2:18" ht="12.75"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</row>
    <row r="2278" spans="2:18" ht="12.75"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</row>
    <row r="2279" spans="2:18" ht="12.75"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</row>
    <row r="2280" spans="2:18" ht="12.75"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</row>
    <row r="2281" spans="2:18" ht="12.75"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</row>
    <row r="2282" spans="2:18" ht="12.75"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</row>
    <row r="2283" spans="2:18" ht="12.75"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</row>
    <row r="2284" spans="2:18" ht="12.75"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</row>
    <row r="2285" spans="2:18" ht="12.75"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</row>
    <row r="2286" spans="2:18" ht="12.75"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</row>
    <row r="2287" spans="2:18" ht="12.75"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</row>
    <row r="2288" spans="2:18" ht="12.75"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</row>
    <row r="2289" spans="2:18" ht="12.75"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</row>
    <row r="2290" spans="2:18" ht="12.75"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</row>
    <row r="2291" spans="2:18" ht="12.75"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</row>
    <row r="2292" spans="2:18" ht="12.75"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</row>
    <row r="2293" spans="2:18" ht="12.75"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</row>
    <row r="2294" spans="2:18" ht="12.75"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</row>
    <row r="2295" spans="2:18" ht="12.75"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</row>
    <row r="2296" spans="2:18" ht="12.75"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</row>
    <row r="2297" spans="2:18" ht="12.75"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</row>
    <row r="2298" spans="2:18" ht="12.75"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</row>
    <row r="2299" spans="2:18" ht="12.75"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</row>
    <row r="2300" spans="2:18" ht="12.75"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</row>
    <row r="2301" spans="2:18" ht="12.75"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</row>
    <row r="2302" spans="2:18" ht="12.75"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</row>
    <row r="2303" spans="2:18" ht="12.75"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</row>
    <row r="2304" spans="2:18" ht="12.75"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</row>
    <row r="2305" spans="2:18" ht="12.75"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</row>
    <row r="2306" spans="2:18" ht="12.75"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</row>
    <row r="2307" spans="2:18" ht="12.75"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</row>
    <row r="2308" spans="2:18" ht="12.75"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</row>
    <row r="2309" spans="2:18" ht="12.75"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</row>
    <row r="2310" spans="2:18" ht="12.75"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</row>
    <row r="2311" spans="2:18" ht="12.75"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</row>
    <row r="2312" spans="2:18" ht="12.75"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</row>
    <row r="2313" spans="2:18" ht="12.75"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</row>
    <row r="2314" spans="2:18" ht="12.75"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</row>
    <row r="2315" spans="2:18" ht="12.75"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</row>
    <row r="2316" spans="2:18" ht="12.75"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</row>
    <row r="2317" spans="2:18" ht="12.75"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</row>
    <row r="2318" spans="2:18" ht="12.75"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</row>
    <row r="2319" spans="2:18" ht="12.75"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</row>
    <row r="2320" spans="2:18" ht="12.75"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</row>
    <row r="2321" spans="2:18" ht="12.75"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</row>
    <row r="2322" spans="2:18" ht="12.75"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</row>
    <row r="2323" spans="2:18" ht="12.75"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</row>
    <row r="2324" spans="2:18" ht="12.75"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</row>
    <row r="2325" spans="2:18" ht="12.75"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</row>
    <row r="2326" spans="2:18" ht="12.75"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</row>
    <row r="2327" spans="2:18" ht="12.75"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</row>
    <row r="2328" spans="2:18" ht="12.75"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</row>
    <row r="2329" spans="2:18" ht="12.75"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</row>
    <row r="2330" spans="2:18" ht="12.75"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</row>
    <row r="2331" spans="2:18" ht="12.75"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</row>
    <row r="2332" spans="2:18" ht="12.75"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</row>
    <row r="2333" spans="2:18" ht="12.75"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</row>
    <row r="2334" spans="2:18" ht="12.75"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</row>
    <row r="2335" spans="2:18" ht="12.75"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</row>
    <row r="2336" spans="2:18" ht="12.75"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</row>
    <row r="2337" spans="2:18" ht="12.75"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</row>
    <row r="2338" spans="2:18" ht="12.75"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</row>
    <row r="2339" spans="2:18" ht="12.75"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</row>
    <row r="2340" spans="2:18" ht="12.75"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</row>
    <row r="2341" spans="2:18" ht="12.75"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</row>
    <row r="2342" spans="2:18" ht="12.75"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</row>
    <row r="2343" spans="2:18" ht="12.75"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</row>
    <row r="2344" spans="2:18" ht="12.75"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</row>
    <row r="2345" spans="2:18" ht="12.75"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</row>
    <row r="2346" spans="2:18" ht="12.75"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</row>
    <row r="2347" spans="2:18" ht="12.75"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</row>
    <row r="2348" spans="2:18" ht="12.75"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</row>
    <row r="2349" spans="2:18" ht="12.75"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</row>
    <row r="2350" spans="2:18" ht="12.75"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</row>
    <row r="2351" spans="2:18" ht="12.75"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</row>
    <row r="2352" spans="2:18" ht="12.75"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</row>
    <row r="2353" spans="2:18" ht="12.75"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</row>
    <row r="2354" spans="2:18" ht="12.75"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</row>
    <row r="2355" spans="2:18" ht="12.75"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</row>
    <row r="2356" spans="2:18" ht="12.75"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</row>
    <row r="2357" spans="2:18" ht="12.75"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</row>
    <row r="2358" spans="2:18" ht="12.75"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</row>
    <row r="2359" spans="2:18" ht="12.75"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</row>
    <row r="2360" spans="2:18" ht="12.75"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</row>
    <row r="2361" spans="2:18" ht="12.75"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</row>
    <row r="2362" spans="2:18" ht="12.75"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</row>
    <row r="2363" spans="2:18" ht="12.75"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</row>
    <row r="2364" spans="2:18" ht="12.75"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</row>
    <row r="2365" spans="2:18" ht="12.75"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</row>
    <row r="2366" spans="2:18" ht="12.75"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</row>
    <row r="2367" spans="2:18" ht="12.75"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</row>
    <row r="2368" spans="2:18" ht="12.75"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</row>
    <row r="2369" spans="2:18" ht="12.75"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</row>
    <row r="2370" spans="2:18" ht="12.75"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</row>
    <row r="2371" spans="2:18" ht="12.75"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</row>
    <row r="2372" spans="2:18" ht="12.75"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</row>
    <row r="2373" spans="2:18" ht="12.75"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</row>
    <row r="2374" spans="2:18" ht="12.75"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</row>
    <row r="2375" spans="2:18" ht="12.75"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</row>
    <row r="2376" spans="2:18" ht="12.75"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</row>
    <row r="2377" spans="2:18" ht="12.75"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</row>
    <row r="2378" spans="2:18" ht="12.75"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</row>
    <row r="2379" spans="2:18" ht="12.75"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</row>
    <row r="2380" spans="2:18" ht="12.75"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</row>
    <row r="2381" spans="2:18" ht="12.75"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</row>
    <row r="2382" spans="2:18" ht="12.75"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</row>
    <row r="2383" spans="2:18" ht="12.75"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</row>
    <row r="2384" spans="2:18" ht="12.75"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</row>
    <row r="2385" spans="2:18" ht="12.75"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</row>
    <row r="2386" spans="2:18" ht="12.75"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</row>
    <row r="2387" spans="2:18" ht="12.75"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</row>
    <row r="2388" spans="2:18" ht="12.75"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</row>
    <row r="2389" spans="2:18" ht="12.75"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</row>
    <row r="2390" spans="2:18" ht="12.75"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</row>
    <row r="2391" spans="2:18" ht="12.75"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</row>
    <row r="2392" spans="2:18" ht="12.75"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</row>
    <row r="2393" spans="2:18" ht="12.75"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</row>
    <row r="2394" spans="2:18" ht="12.75"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</row>
    <row r="2395" spans="2:18" ht="12.75"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</row>
    <row r="2396" spans="2:18" ht="12.75"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</row>
    <row r="2397" spans="2:18" ht="12.75"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</row>
    <row r="2398" spans="2:18" ht="12.75"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</row>
    <row r="2399" spans="2:18" ht="12.75"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</row>
    <row r="2400" spans="2:18" ht="12.75"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</row>
    <row r="2401" spans="2:18" ht="12.75"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</row>
    <row r="2402" spans="2:18" ht="12.75"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</row>
    <row r="2403" spans="2:18" ht="12.75"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</row>
    <row r="2404" spans="2:18" ht="12.75"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</row>
    <row r="2405" spans="2:18" ht="12.75"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</row>
    <row r="2406" spans="2:18" ht="12.75"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</row>
    <row r="2407" spans="2:18" ht="12.75"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</row>
    <row r="2408" spans="2:18" ht="12.75"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</row>
    <row r="2409" spans="2:18" ht="12.75"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</row>
    <row r="2410" spans="2:18" ht="12.75"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</row>
    <row r="2411" spans="2:18" ht="12.75"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</row>
    <row r="2412" spans="2:18" ht="12.75"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</row>
    <row r="2413" spans="2:18" ht="12.75"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</row>
    <row r="2414" spans="2:18" ht="12.75"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</row>
    <row r="2415" spans="2:18" ht="12.75"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</row>
    <row r="2416" spans="2:18" ht="12.75"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</row>
    <row r="2417" spans="2:18" ht="12.75"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</row>
    <row r="2418" spans="2:18" ht="12.75"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</row>
    <row r="2419" spans="2:18" ht="12.75"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</row>
    <row r="2420" spans="2:18" ht="12.75"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</row>
    <row r="2421" spans="2:18" ht="12.75"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</row>
    <row r="2422" spans="2:18" ht="12.75"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</row>
    <row r="2423" spans="2:18" ht="12.75"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</row>
    <row r="2424" spans="2:18" ht="12.75"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</row>
    <row r="2425" spans="2:18" ht="12.75"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</row>
    <row r="2426" spans="2:18" ht="12.75"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</row>
    <row r="2427" spans="2:18" ht="12.75"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</row>
    <row r="2428" spans="2:18" ht="12.75"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</row>
    <row r="2429" spans="2:18" ht="12.75"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</row>
    <row r="2430" spans="2:18" ht="12.75"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</row>
    <row r="2431" spans="2:18" ht="12.75"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</row>
    <row r="2432" spans="2:18" ht="12.75"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</row>
    <row r="2433" spans="2:18" ht="12.75"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</row>
    <row r="2434" spans="2:18" ht="12.75"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</row>
    <row r="2435" spans="2:18" ht="12.75"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</row>
    <row r="2436" spans="2:18" ht="12.75"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</row>
    <row r="2437" spans="2:18" ht="12.75"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</row>
    <row r="2438" spans="2:18" ht="12.75"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</row>
    <row r="2439" spans="2:18" ht="12.75"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</row>
    <row r="2440" spans="2:18" ht="12.75"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</row>
    <row r="2441" spans="2:18" ht="12.75"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</row>
    <row r="2442" spans="2:18" ht="12.75"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</row>
    <row r="2443" spans="2:18" ht="12.75"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</row>
    <row r="2444" spans="2:18" ht="12.75"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</row>
    <row r="2445" spans="2:18" ht="12.75"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</row>
    <row r="2446" spans="2:18" ht="12.75"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</row>
    <row r="2447" spans="2:18" ht="12.75"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</row>
    <row r="2448" spans="2:18" ht="12.75"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</row>
    <row r="2449" spans="2:18" ht="12.75"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</row>
    <row r="2450" spans="2:18" ht="12.75"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</row>
    <row r="2451" spans="2:18" ht="12.75"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</row>
    <row r="2452" spans="2:18" ht="12.75"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</row>
    <row r="2453" spans="2:18" ht="12.75"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</row>
    <row r="2454" spans="2:18" ht="12.75"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</row>
    <row r="2455" spans="2:18" ht="12.75"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</row>
    <row r="2456" spans="2:18" ht="12.75"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</row>
    <row r="2457" spans="2:18" ht="12.75"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</row>
    <row r="2458" spans="2:18" ht="12.75"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</row>
    <row r="2459" spans="2:18" ht="12.75"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</row>
    <row r="2460" spans="2:18" ht="12.75"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</row>
    <row r="2461" spans="2:18" ht="12.75"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</row>
    <row r="2462" spans="2:18" ht="12.75"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</row>
    <row r="2463" spans="2:18" ht="12.75"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</row>
    <row r="2464" spans="2:18" ht="12.75"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</row>
    <row r="2465" spans="2:18" ht="12.75"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</row>
    <row r="2466" spans="2:18" ht="12.75"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</row>
    <row r="2467" spans="2:18" ht="12.75"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</row>
    <row r="2468" spans="2:18" ht="12.75"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</row>
    <row r="2469" spans="2:18" ht="12.75"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</row>
    <row r="2470" spans="2:18" ht="12.75"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</row>
    <row r="2471" spans="2:18" ht="12.75"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</row>
    <row r="2472" spans="2:18" ht="12.75"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</row>
    <row r="2473" spans="2:18" ht="12.75"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</row>
    <row r="2474" spans="2:18" ht="12.75"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</row>
    <row r="2475" spans="2:18" ht="12.75"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</row>
    <row r="2476" spans="2:18" ht="12.75"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</row>
    <row r="2477" spans="2:18" ht="12.75"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</row>
    <row r="2478" spans="2:18" ht="12.75"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</row>
    <row r="2479" spans="2:18" ht="12.75"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</row>
    <row r="2480" spans="2:18" ht="12.75"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</row>
    <row r="2481" spans="2:18" ht="12.75"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</row>
    <row r="2482" spans="2:18" ht="12.75"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</row>
    <row r="2483" spans="2:18" ht="12.75"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</row>
    <row r="2484" spans="2:18" ht="12.75"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</row>
    <row r="2485" spans="2:18" ht="12.75"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</row>
    <row r="2486" spans="2:18" ht="12.75"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</row>
    <row r="2487" spans="2:18" ht="12.75"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</row>
    <row r="2488" spans="2:18" ht="12.75"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</row>
    <row r="2489" spans="2:18" ht="12.75"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</row>
    <row r="2490" spans="2:18" ht="12.75"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</row>
    <row r="2491" spans="2:18" ht="12.75"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</row>
    <row r="2492" spans="2:18" ht="12.75"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</row>
    <row r="2493" spans="2:18" ht="12.75"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</row>
    <row r="2494" spans="2:18" ht="12.75"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</row>
    <row r="2495" spans="2:18" ht="12.75"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</row>
    <row r="2496" spans="2:18" ht="12.75"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</row>
    <row r="2497" spans="2:18" ht="12.75"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</row>
    <row r="2498" spans="2:18" ht="12.75"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</row>
    <row r="2499" spans="2:18" ht="12.75"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</row>
    <row r="2500" spans="2:18" ht="12.75"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</row>
    <row r="2501" spans="2:18" ht="12.75"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</row>
    <row r="2502" spans="2:18" ht="12.75"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</row>
    <row r="2503" spans="2:18" ht="12.75"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</row>
    <row r="2504" spans="2:18" ht="12.75"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</row>
    <row r="2505" spans="2:18" ht="12.75"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</row>
    <row r="2506" spans="2:18" ht="12.75"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</row>
    <row r="2507" spans="2:18" ht="12.75"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</row>
    <row r="2508" spans="2:18" ht="12.75"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</row>
    <row r="2509" spans="2:18" ht="12.75"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</row>
    <row r="2510" spans="2:18" ht="12.75"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</row>
    <row r="2511" spans="2:18" ht="12.75"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</row>
    <row r="2512" spans="2:18" ht="12.75"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</row>
    <row r="2513" spans="2:18" ht="12.75"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</row>
    <row r="2514" spans="2:18" ht="12.75"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</row>
    <row r="2515" spans="2:18" ht="12.75"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</row>
    <row r="2516" spans="2:18" ht="12.75"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</row>
    <row r="2517" spans="2:18" ht="12.75"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</row>
    <row r="2518" spans="2:18" ht="12.75"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</row>
    <row r="2519" spans="2:18" ht="12.75"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</row>
    <row r="2520" spans="2:18" ht="12.75"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</row>
    <row r="2521" spans="2:18" ht="12.75"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</row>
    <row r="2522" spans="2:18" ht="12.75"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</row>
    <row r="2523" spans="2:18" ht="12.75"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</row>
    <row r="2524" spans="2:18" ht="12.75"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</row>
    <row r="2525" spans="2:18" ht="12.75"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</row>
    <row r="2526" spans="2:18" ht="12.75"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</row>
    <row r="2527" spans="2:18" ht="12.75"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</row>
    <row r="2528" spans="2:18" ht="12.75"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</row>
    <row r="2529" spans="2:18" ht="12.75"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</row>
    <row r="2530" spans="2:18" ht="12.75"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</row>
    <row r="2531" spans="2:18" ht="12.75"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</row>
    <row r="2532" spans="2:18" ht="12.75"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</row>
    <row r="2533" spans="2:18" ht="12.75"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</row>
    <row r="2534" spans="2:18" ht="12.75"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</row>
    <row r="2535" spans="2:18" ht="12.75"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</row>
    <row r="2536" spans="2:18" ht="12.75"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</row>
    <row r="2537" spans="2:18" ht="12.75"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</row>
    <row r="2538" spans="2:18" ht="12.75"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</row>
    <row r="2539" spans="2:18" ht="12.75"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</row>
    <row r="2540" spans="2:18" ht="12.75"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</row>
    <row r="2541" spans="2:18" ht="12.75"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</row>
    <row r="2542" spans="2:18" ht="12.75"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</row>
    <row r="2543" spans="2:18" ht="12.75"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</row>
    <row r="2544" spans="2:18" ht="12.75"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</row>
    <row r="2545" spans="2:18" ht="12.75"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</row>
    <row r="2546" spans="2:18" ht="12.75"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</row>
    <row r="2547" spans="2:18" ht="12.75"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</row>
    <row r="2548" spans="2:18" ht="12.75"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</row>
    <row r="2549" spans="2:18" ht="12.75"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</row>
    <row r="2550" spans="2:18" ht="12.75"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</row>
    <row r="2551" spans="2:18" ht="12.75"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</row>
    <row r="2552" spans="2:18" ht="12.75"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</row>
    <row r="2553" spans="2:18" ht="12.75"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</row>
    <row r="2554" spans="2:18" ht="12.75"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</row>
    <row r="2555" spans="2:18" ht="12.75"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</row>
    <row r="2556" spans="2:18" ht="12.75"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</row>
    <row r="2557" spans="2:18" ht="12.75"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</row>
    <row r="2558" spans="2:18" ht="12.75"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</row>
    <row r="2559" spans="2:18" ht="12.75"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</row>
    <row r="2560" spans="2:18" ht="12.75"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</row>
    <row r="2561" spans="2:18" ht="12.75"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</row>
    <row r="2562" spans="2:18" ht="12.75"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</row>
    <row r="2563" spans="2:18" ht="12.75"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</row>
    <row r="2564" spans="2:18" ht="12.75"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</row>
    <row r="2565" spans="2:18" ht="12.75"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</row>
    <row r="2566" spans="2:18" ht="12.75"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</row>
    <row r="2567" spans="2:18" ht="12.75"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</row>
    <row r="2568" spans="2:18" ht="12.75"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</row>
    <row r="2569" spans="2:18" ht="12.75"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</row>
    <row r="2570" spans="2:18" ht="12.75"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</row>
    <row r="2571" spans="2:18" ht="12.75"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</row>
    <row r="2572" spans="2:18" ht="12.75"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</row>
    <row r="2573" spans="2:18" ht="12.75"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</row>
    <row r="2574" spans="2:18" ht="12.75"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</row>
    <row r="2575" spans="2:18" ht="12.75"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</row>
    <row r="2576" spans="2:18" ht="12.75"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</row>
    <row r="2577" spans="2:18" ht="12.75"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</row>
    <row r="2578" spans="2:18" ht="12.75"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</row>
    <row r="2579" spans="2:18" ht="12.75"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</row>
    <row r="2580" spans="2:18" ht="12.75"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</row>
    <row r="2581" spans="2:18" ht="12.75"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</row>
    <row r="2582" spans="2:18" ht="12.75"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</row>
    <row r="2583" spans="2:18" ht="12.75"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</row>
    <row r="2584" spans="2:18" ht="12.75"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</row>
    <row r="2585" spans="2:18" ht="12.75"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</row>
    <row r="2586" spans="2:18" ht="12.75"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</row>
    <row r="2587" spans="2:18" ht="12.75"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</row>
    <row r="2588" spans="2:18" ht="12.75"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</row>
    <row r="2589" spans="2:18" ht="12.75"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</row>
    <row r="2590" spans="2:18" ht="12.75"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</row>
    <row r="2591" spans="2:18" ht="12.75"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</row>
    <row r="2592" spans="2:18" ht="12.75"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</row>
    <row r="2593" spans="2:18" ht="12.75"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</row>
    <row r="2594" spans="2:18" ht="12.75"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</row>
    <row r="2595" spans="2:18" ht="12.75"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</row>
    <row r="2596" spans="2:18" ht="12.75"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</row>
    <row r="2597" spans="2:18" ht="12.75"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</row>
    <row r="2598" spans="2:18" ht="12.75"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</row>
    <row r="2599" spans="2:18" ht="12.75"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</row>
    <row r="2600" spans="2:18" ht="12.75"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</row>
    <row r="2601" spans="2:18" ht="12.75"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</row>
    <row r="2602" spans="2:18" ht="12.75"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</row>
    <row r="2603" spans="2:18" ht="12.75"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</row>
    <row r="2604" spans="2:18" ht="12.75"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</row>
    <row r="2605" spans="2:18" ht="12.75"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</row>
    <row r="2606" spans="2:18" ht="12.75"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</row>
    <row r="2607" spans="2:18" ht="12.75"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</row>
    <row r="2608" spans="2:18" ht="12.75"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</row>
    <row r="2609" spans="2:18" ht="12.75"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</row>
    <row r="2610" spans="2:18" ht="12.75"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</row>
    <row r="2611" spans="2:18" ht="12.75"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</row>
    <row r="2612" spans="2:18" ht="12.75"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</row>
    <row r="2613" spans="2:18" ht="12.75"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</row>
    <row r="2614" spans="2:18" ht="12.75"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</row>
    <row r="2615" spans="2:18" ht="12.75"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</row>
    <row r="2616" spans="2:18" ht="12.75"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</row>
    <row r="2617" spans="2:18" ht="12.75"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</row>
    <row r="2618" spans="2:18" ht="12.75"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</row>
    <row r="2619" spans="2:18" ht="12.75"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</row>
    <row r="2620" spans="2:18" ht="12.75"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</row>
    <row r="2621" spans="2:18" ht="12.75"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</row>
    <row r="2622" spans="2:18" ht="12.75"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</row>
    <row r="2623" spans="2:18" ht="12.75"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</row>
    <row r="2624" spans="2:18" ht="12.75"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</row>
    <row r="2625" spans="2:18" ht="12.75"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</row>
    <row r="2626" spans="2:18" ht="12.75"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</row>
    <row r="2627" spans="2:18" ht="12.75"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</row>
    <row r="2628" spans="2:18" ht="12.75"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</row>
    <row r="2629" spans="2:18" ht="12.75"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</row>
    <row r="2630" spans="2:18" ht="12.75"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</row>
    <row r="2631" spans="2:18" ht="12.75"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</row>
    <row r="2632" spans="2:18" ht="12.75"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</row>
    <row r="2633" spans="2:18" ht="12.75"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</row>
    <row r="2634" spans="2:18" ht="12.75"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</row>
    <row r="2635" spans="2:18" ht="12.75"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</row>
    <row r="2636" spans="2:18" ht="12.75"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</row>
    <row r="2637" spans="2:18" ht="12.75"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</row>
    <row r="2638" spans="2:18" ht="12.75"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</row>
    <row r="2639" spans="2:18" ht="12.75"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</row>
    <row r="2640" spans="2:18" ht="12.75"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</row>
    <row r="2641" spans="2:18" ht="12.75"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</row>
    <row r="2642" spans="2:18" ht="12.75"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</row>
    <row r="2643" spans="2:18" ht="12.75"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</row>
    <row r="2644" spans="2:18" ht="12.75"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</row>
    <row r="2645" spans="2:18" ht="12.75"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</row>
    <row r="2646" spans="2:18" ht="12.75"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</row>
    <row r="2647" spans="2:18" ht="12.75"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</row>
    <row r="2648" spans="2:18" ht="12.75"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</row>
    <row r="2649" spans="2:18" ht="12.75"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</row>
    <row r="2650" spans="2:18" ht="12.75"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</row>
    <row r="2651" spans="2:18" ht="12.75"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</row>
    <row r="2652" spans="2:18" ht="12.75"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</row>
    <row r="2653" spans="2:18" ht="12.75"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</row>
    <row r="2654" spans="2:18" ht="12.75"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</row>
    <row r="2655" spans="2:18" ht="12.75"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</row>
    <row r="2656" spans="2:18" ht="12.75"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</row>
    <row r="2657" spans="2:18" ht="12.75"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</row>
    <row r="2658" spans="2:18" ht="12.75"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</row>
    <row r="2659" spans="2:18" ht="12.75"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</row>
    <row r="2660" spans="2:18" ht="12.75"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</row>
    <row r="2661" spans="2:18" ht="12.75"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</row>
    <row r="2662" spans="2:18" ht="12.75"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</row>
    <row r="2663" spans="2:18" ht="12.75"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</row>
    <row r="2664" spans="2:18" ht="12.75"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</row>
    <row r="2665" spans="2:18" ht="12.75"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</row>
    <row r="2666" spans="2:18" ht="12.75"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</row>
    <row r="2667" spans="2:18" ht="12.75"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</row>
    <row r="2668" spans="2:18" ht="12.75"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</row>
    <row r="2669" spans="2:18" ht="12.75"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</row>
    <row r="2670" spans="2:18" ht="12.75"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</row>
    <row r="2671" spans="2:18" ht="12.75"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</row>
    <row r="2672" spans="2:18" ht="12.75"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</row>
    <row r="2673" spans="2:18" ht="12.75"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</row>
    <row r="2674" spans="2:18" ht="12.75"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</row>
    <row r="2675" spans="2:18" ht="12.75"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</row>
    <row r="2676" spans="2:18" ht="12.75"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</row>
    <row r="2677" spans="2:18" ht="12.75"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</row>
    <row r="2678" spans="2:18" ht="12.75"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</row>
    <row r="2679" spans="2:18" ht="12.75"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</row>
    <row r="2680" spans="2:18" ht="12.75"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</row>
    <row r="2681" spans="2:18" ht="12.75"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</row>
    <row r="2682" spans="2:18" ht="12.75"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</row>
    <row r="2683" spans="2:18" ht="12.75"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</row>
    <row r="2684" spans="2:18" ht="12.75"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</row>
    <row r="2685" spans="2:18" ht="12.75"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</row>
    <row r="2686" spans="2:18" ht="12.75"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</row>
    <row r="2687" spans="2:18" ht="12.75"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</row>
    <row r="2688" spans="2:18" ht="12.75"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</row>
    <row r="2689" spans="2:18" ht="12.75"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</row>
    <row r="2690" spans="2:18" ht="12.75"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</row>
    <row r="2691" spans="2:18" ht="12.75"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</row>
    <row r="2692" spans="2:18" ht="12.75"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</row>
    <row r="2693" spans="2:18" ht="12.75"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</row>
    <row r="2694" spans="2:18" ht="12.75"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</row>
    <row r="2695" spans="2:18" ht="12.75"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</row>
    <row r="2696" spans="2:18" ht="12.75"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</row>
    <row r="2697" spans="2:18" ht="12.75"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</row>
    <row r="2698" spans="2:18" ht="12.75"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</row>
    <row r="2699" spans="2:18" ht="12.75"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</row>
    <row r="2700" spans="2:18" ht="12.75"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</row>
    <row r="2701" spans="2:18" ht="12.75"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</row>
    <row r="2702" spans="2:18" ht="12.75"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</row>
    <row r="2703" spans="2:18" ht="12.75"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</row>
    <row r="2704" spans="2:18" ht="12.75"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</row>
    <row r="2705" spans="2:18" ht="12.75"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</row>
    <row r="2706" spans="2:18" ht="12.75"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</row>
    <row r="2707" spans="2:18" ht="12.75"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</row>
    <row r="2708" spans="2:18" ht="12.75"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</row>
    <row r="2709" spans="2:18" ht="12.75"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</row>
    <row r="2710" spans="2:18" ht="12.75"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</row>
    <row r="2711" spans="2:18" ht="12.75"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</row>
    <row r="2712" spans="2:18" ht="12.75"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</row>
    <row r="2713" spans="2:18" ht="12.75"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</row>
    <row r="2714" spans="2:18" ht="12.75"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</row>
    <row r="2715" spans="2:18" ht="12.75"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</row>
    <row r="2716" spans="2:18" ht="12.75"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</row>
    <row r="2717" spans="2:18" ht="12.75"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</row>
    <row r="2718" spans="2:18" ht="12.75"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</row>
    <row r="2719" spans="2:18" ht="12.75"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</row>
    <row r="2720" spans="2:18" ht="12.75"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</row>
    <row r="2721" spans="2:18" ht="12.75"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</row>
    <row r="2722" spans="2:18" ht="12.75"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</row>
    <row r="2723" spans="2:18" ht="12.75"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</row>
    <row r="2724" spans="2:18" ht="12.75"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</row>
    <row r="2725" spans="2:18" ht="12.75"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</row>
    <row r="2726" spans="2:18" ht="12.75"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</row>
    <row r="2727" spans="2:18" ht="12.75"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</row>
    <row r="2728" spans="2:18" ht="12.75"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</row>
    <row r="2729" spans="2:18" ht="12.75"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</row>
    <row r="2730" spans="2:18" ht="12.75"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</row>
    <row r="2731" spans="2:18" ht="12.75"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</row>
    <row r="2732" spans="2:18" ht="12.75"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</row>
    <row r="2733" spans="2:18" ht="12.75"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</row>
    <row r="2734" spans="2:18" ht="12.75"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</row>
    <row r="2735" spans="2:18" ht="12.75"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</row>
    <row r="2736" spans="2:18" ht="12.75"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</row>
    <row r="2737" spans="2:18" ht="12.75"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</row>
    <row r="2738" spans="2:18" ht="12.75"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</row>
    <row r="2739" spans="2:18" ht="12.75"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</row>
    <row r="2740" spans="2:18" ht="12.75"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</row>
    <row r="2741" spans="2:18" ht="12.75"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</row>
    <row r="2742" spans="2:18" ht="12.75"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</row>
    <row r="2743" spans="2:18" ht="12.75"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</row>
    <row r="2744" spans="2:18" ht="12.75"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</row>
    <row r="2745" spans="2:18" ht="12.75"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</row>
    <row r="2746" spans="2:18" ht="12.75"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</row>
    <row r="2747" spans="2:18" ht="12.75"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</row>
    <row r="2748" spans="2:18" ht="12.75"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</row>
    <row r="2749" spans="2:18" ht="12.75"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</row>
    <row r="2750" spans="2:18" ht="12.75"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</row>
    <row r="2751" spans="2:18" ht="12.75"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</row>
    <row r="2752" spans="2:18" ht="12.75"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</row>
    <row r="2753" spans="2:18" ht="12.75"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</row>
    <row r="2754" spans="2:18" ht="12.75"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</row>
    <row r="2755" spans="2:18" ht="12.75"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</row>
    <row r="2756" spans="2:18" ht="12.75"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</row>
    <row r="2757" spans="2:18" ht="12.75"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</row>
    <row r="2758" spans="2:18" ht="12.75"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</row>
    <row r="2759" spans="2:18" ht="12.75"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</row>
    <row r="2760" spans="2:18" ht="12.75"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</row>
    <row r="2761" spans="2:18" ht="12.75"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</row>
    <row r="2762" spans="2:18" ht="12.75"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</row>
    <row r="2763" spans="2:18" ht="12.75"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</row>
    <row r="2764" spans="2:18" ht="12.75"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</row>
    <row r="2765" spans="2:18" ht="12.75"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</row>
    <row r="2766" spans="2:18" ht="12.75"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</row>
    <row r="2767" spans="2:18" ht="12.75"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</row>
    <row r="2768" spans="2:18" ht="12.75"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</row>
    <row r="2769" spans="2:18" ht="12.75"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</row>
    <row r="2770" spans="2:18" ht="12.75"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</row>
    <row r="2771" spans="2:18" ht="12.75"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</row>
    <row r="2772" spans="2:18" ht="12.75"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</row>
    <row r="2773" spans="2:18" ht="12.75"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</row>
    <row r="2774" spans="2:18" ht="12.75"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</row>
    <row r="2775" spans="2:18" ht="12.75"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</row>
    <row r="2776" spans="2:18" ht="12.75"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</row>
    <row r="2777" spans="2:18" ht="12.75"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</row>
    <row r="2778" spans="2:18" ht="12.75"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</row>
    <row r="2779" spans="2:18" ht="12.75"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</row>
    <row r="2780" spans="2:18" ht="12.75"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</row>
    <row r="2781" spans="2:18" ht="12.75"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</row>
    <row r="2782" spans="2:18" ht="12.75"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</row>
    <row r="2783" spans="2:18" ht="12.75"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</row>
    <row r="2784" spans="2:18" ht="12.75"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</row>
    <row r="2785" spans="2:18" ht="12.75"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</row>
    <row r="2786" spans="2:18" ht="12.75"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</row>
    <row r="2787" spans="2:18" ht="12.75"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</row>
    <row r="2788" spans="2:18" ht="12.75"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</row>
    <row r="2789" spans="2:18" ht="12.75"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</row>
    <row r="2790" spans="2:18" ht="12.75"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</row>
    <row r="2791" spans="2:18" ht="12.75"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</row>
    <row r="2792" spans="2:18" ht="12.75"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</row>
    <row r="2793" spans="2:18" ht="12.75"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</row>
    <row r="2794" spans="2:18" ht="12.75"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</row>
    <row r="2795" spans="2:18" ht="12.75"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</row>
    <row r="2796" spans="2:18" ht="12.75"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</row>
    <row r="2797" spans="2:18" ht="12.75"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</row>
    <row r="2798" spans="2:18" ht="12.75"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</row>
    <row r="2799" spans="2:18" ht="12.75"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</row>
    <row r="2800" spans="2:18" ht="12.75"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</row>
    <row r="2801" spans="2:18" ht="12.75"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</row>
    <row r="2802" spans="2:18" ht="12.75"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</row>
    <row r="2803" spans="2:18" ht="12.75"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</row>
    <row r="2804" spans="2:18" ht="12.75"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</row>
    <row r="2805" spans="2:18" ht="12.75"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</row>
    <row r="2806" spans="2:18" ht="12.75"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</row>
    <row r="2807" spans="2:18" ht="12.75"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</row>
    <row r="2808" spans="2:18" ht="12.75"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</row>
    <row r="2809" spans="2:18" ht="12.75"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</row>
    <row r="2810" spans="2:18" ht="12.75"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</row>
    <row r="2811" spans="2:18" ht="12.75"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</row>
    <row r="2812" spans="2:18" ht="12.75"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</row>
    <row r="2813" spans="2:18" ht="12.75"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</row>
    <row r="2814" spans="2:18" ht="12.75"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</row>
    <row r="2815" spans="2:18" ht="12.75"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</row>
    <row r="2816" spans="2:18" ht="12.75"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</row>
    <row r="2817" spans="2:18" ht="12.75"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</row>
    <row r="2818" spans="2:18" ht="12.75"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</row>
    <row r="2819" spans="2:18" ht="12.75"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</row>
    <row r="2820" spans="2:18" ht="12.75"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</row>
    <row r="2821" spans="2:18" ht="12.75"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</row>
    <row r="2822" spans="2:18" ht="12.75"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</row>
    <row r="2823" spans="2:18" ht="12.75"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</row>
    <row r="2824" spans="2:18" ht="12.75"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</row>
    <row r="2825" spans="2:18" ht="12.75"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</row>
    <row r="2826" spans="2:18" ht="12.75"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</row>
    <row r="2827" spans="2:18" ht="12.75"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</row>
    <row r="2828" spans="2:18" ht="12.75"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</row>
    <row r="2829" spans="2:18" ht="12.75"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</row>
    <row r="2830" spans="2:18" ht="12.75"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</row>
    <row r="2831" spans="2:18" ht="12.75"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</row>
    <row r="2832" spans="2:18" ht="12.75"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</row>
    <row r="2833" spans="2:18" ht="12.75"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</row>
    <row r="2834" spans="2:18" ht="12.75"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</row>
    <row r="2835" spans="2:18" ht="12.75"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</row>
    <row r="2836" spans="2:18" ht="12.75"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</row>
    <row r="2837" spans="2:18" ht="12.75"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</row>
    <row r="2838" spans="2:18" ht="12.75"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</row>
    <row r="2839" spans="2:18" ht="12.75"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</row>
    <row r="2840" spans="2:18" ht="12.75"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</row>
    <row r="2841" spans="2:18" ht="12.75"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</row>
    <row r="2842" spans="2:18" ht="12.75"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</row>
    <row r="2843" spans="2:18" ht="12.75"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</row>
    <row r="2844" spans="2:18" ht="12.75"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</row>
    <row r="2845" spans="2:18" ht="12.75"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</row>
    <row r="2846" spans="2:18" ht="12.75"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</row>
    <row r="2847" spans="2:18" ht="12.75"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</row>
    <row r="2848" spans="2:18" ht="12.75"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</row>
    <row r="2849" spans="2:18" ht="12.75"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</row>
    <row r="2850" spans="2:18" ht="12.75"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</row>
    <row r="2851" spans="2:18" ht="12.75"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</row>
    <row r="2852" spans="2:18" ht="12.75"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</row>
    <row r="2853" spans="2:18" ht="12.75"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</row>
    <row r="2854" spans="2:18" ht="12.75"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</row>
    <row r="2855" spans="2:18" ht="12.75"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</row>
    <row r="2856" spans="2:18" ht="12.75"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</row>
    <row r="2857" spans="2:18" ht="12.75"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</row>
    <row r="2858" spans="2:18" ht="12.75"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</row>
    <row r="2859" spans="2:18" ht="12.75"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</row>
    <row r="2860" spans="2:18" ht="12.75"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</row>
    <row r="2861" spans="2:18" ht="12.75"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</row>
    <row r="2862" spans="2:18" ht="12.75"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</row>
    <row r="2863" spans="2:18" ht="12.75"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</row>
    <row r="2864" spans="2:18" ht="12.75"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</row>
    <row r="2865" spans="2:18" ht="12.75"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</row>
    <row r="2866" spans="2:18" ht="12.75"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</row>
    <row r="2867" spans="2:18" ht="12.75"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</row>
    <row r="2868" spans="2:18" ht="12.75"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</row>
    <row r="2869" spans="2:18" ht="12.75"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</row>
    <row r="2870" spans="2:18" ht="12.75"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</row>
    <row r="2871" spans="2:18" ht="12.75"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</row>
    <row r="2872" spans="2:18" ht="12.75"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</row>
    <row r="2873" spans="2:18" ht="12.75"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</row>
    <row r="2874" spans="2:18" ht="12.75"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</row>
    <row r="2875" spans="2:18" ht="12.75"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</row>
    <row r="2876" spans="2:18" ht="12.75"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</row>
    <row r="2877" spans="2:18" ht="12.75"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</row>
    <row r="2878" spans="2:18" ht="12.75"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</row>
    <row r="2879" spans="2:18" ht="12.75"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</row>
    <row r="2880" spans="2:18" ht="12.75"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</row>
    <row r="2881" spans="2:18" ht="12.75"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</row>
    <row r="2882" spans="2:18" ht="12.75"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</row>
    <row r="2883" spans="2:18" ht="12.75"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</row>
    <row r="2884" spans="2:18" ht="12.75"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</row>
    <row r="2885" spans="2:18" ht="12.75"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</row>
    <row r="2886" spans="2:18" ht="12.75"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</row>
    <row r="2887" spans="2:18" ht="12.75"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</row>
    <row r="2888" spans="2:18" ht="12.75"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</row>
    <row r="2889" spans="2:18" ht="12.75"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</row>
    <row r="2890" spans="2:18" ht="12.75"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</row>
    <row r="2891" spans="2:18" ht="12.75"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</row>
    <row r="2892" spans="2:18" ht="12.75"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</row>
    <row r="2893" spans="2:18" ht="12.75"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</row>
    <row r="2894" spans="2:18" ht="12.75"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</row>
    <row r="2895" spans="2:18" ht="12.75"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</row>
    <row r="2896" spans="2:18" ht="12.75"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</row>
    <row r="2897" spans="2:18" ht="12.75"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</row>
    <row r="2898" spans="2:18" ht="12.75"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</row>
    <row r="2899" spans="2:18" ht="12.75"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</row>
    <row r="2900" spans="2:18" ht="12.75"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</row>
    <row r="2901" spans="2:18" ht="12.75"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</row>
    <row r="2902" spans="2:18" ht="12.75"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</row>
    <row r="2903" spans="2:18" ht="12.75"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</row>
    <row r="2904" spans="2:18" ht="12.75"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</row>
    <row r="2905" spans="2:18" ht="12.75"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</row>
    <row r="2906" spans="2:18" ht="12.75"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</row>
    <row r="2907" spans="2:18" ht="12.75"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</row>
    <row r="2908" spans="2:18" ht="12.75"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</row>
    <row r="2909" spans="2:18" ht="12.75"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</row>
    <row r="2910" spans="2:18" ht="12.75"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</row>
    <row r="2911" spans="2:18" ht="12.75"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</row>
    <row r="2912" spans="2:18" ht="12.75"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</row>
    <row r="2913" spans="2:18" ht="12.75"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</row>
    <row r="2914" spans="2:18" ht="12.75"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</row>
    <row r="2915" spans="2:18" ht="12.75"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</row>
    <row r="2916" spans="2:18" ht="12.75"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</row>
    <row r="2917" spans="2:18" ht="12.75"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</row>
    <row r="2918" spans="2:18" ht="12.75"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</row>
    <row r="2919" spans="2:18" ht="12.75"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</row>
    <row r="2920" spans="2:18" ht="12.75"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</row>
    <row r="2921" spans="2:18" ht="12.75"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</row>
    <row r="2922" spans="2:18" ht="12.75"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</row>
    <row r="2923" spans="2:18" ht="12.75"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</row>
    <row r="2924" spans="2:18" ht="12.75"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</row>
    <row r="2925" spans="2:18" ht="12.75"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</row>
    <row r="2926" spans="2:18" ht="12.75"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</row>
    <row r="2927" spans="2:18" ht="12.75"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</row>
    <row r="2928" spans="2:18" ht="12.75"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</row>
    <row r="2929" spans="2:18" ht="12.75"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</row>
    <row r="2930" spans="2:18" ht="12.75"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</row>
    <row r="2931" spans="2:18" ht="12.75"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</row>
    <row r="2932" spans="2:18" ht="12.75"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</row>
    <row r="2933" spans="2:18" ht="12.75"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</row>
    <row r="2934" spans="2:18" ht="12.75"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</row>
    <row r="2935" spans="2:18" ht="12.75"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</row>
    <row r="2936" spans="2:18" ht="12.75"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</row>
    <row r="2937" spans="2:18" ht="12.75"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</row>
    <row r="2938" spans="2:18" ht="12.75"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</row>
    <row r="2939" spans="2:18" ht="12.75"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</row>
    <row r="2940" spans="2:18" ht="12.75"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</row>
    <row r="2941" spans="2:18" ht="12.75"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</row>
    <row r="2942" spans="2:18" ht="12.75"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</row>
    <row r="2943" spans="2:18" ht="12.75"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</row>
    <row r="2944" spans="2:18" ht="12.75"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</row>
    <row r="2945" spans="2:18" ht="12.75"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</row>
    <row r="2946" spans="2:18" ht="12.75"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</row>
    <row r="2947" spans="2:18" ht="12.75"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</row>
    <row r="2948" spans="2:18" ht="12.75"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</row>
    <row r="2949" spans="2:18" ht="12.75"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</row>
    <row r="2950" spans="2:18" ht="12.75"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</row>
    <row r="2951" spans="2:18" ht="12.75"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</row>
    <row r="2952" spans="2:18" ht="12.75"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</row>
    <row r="2953" spans="2:18" ht="12.75"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</row>
    <row r="2954" spans="2:18" ht="12.75"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</row>
    <row r="2955" spans="2:18" ht="12.75"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</row>
    <row r="2956" spans="2:18" ht="12.75"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</row>
    <row r="2957" spans="2:18" ht="12.75"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</row>
    <row r="2958" spans="2:18" ht="12.75"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</row>
    <row r="2959" spans="2:18" ht="12.75"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</row>
    <row r="2960" spans="2:18" ht="12.75"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</row>
    <row r="2961" spans="2:18" ht="12.75"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</row>
    <row r="2962" spans="2:18" ht="12.75"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</row>
    <row r="2963" spans="2:18" ht="12.75"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</row>
    <row r="2964" spans="2:18" ht="12.75"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</row>
    <row r="2965" spans="2:18" ht="12.75"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</row>
    <row r="2966" spans="2:18" ht="12.75"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</row>
    <row r="2967" spans="2:18" ht="12.75"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</row>
    <row r="2968" spans="2:18" ht="12.75"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</row>
    <row r="2969" spans="2:18" ht="12.75"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</row>
    <row r="2970" spans="2:18" ht="12.75"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</row>
    <row r="2971" spans="2:18" ht="12.75"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</row>
    <row r="2972" spans="2:18" ht="12.75"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</row>
    <row r="2973" spans="2:18" ht="12.75"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</row>
    <row r="2974" spans="2:18" ht="12.75"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</row>
    <row r="2975" spans="2:18" ht="12.75"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</row>
    <row r="2976" spans="2:18" ht="12.75"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</row>
    <row r="2977" spans="2:18" ht="12.75"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</row>
    <row r="2978" spans="2:18" ht="12.75"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</row>
    <row r="2979" spans="2:18" ht="12.75"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</row>
    <row r="2980" spans="2:18" ht="12.75"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</row>
    <row r="2981" spans="2:18" ht="12.75"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</row>
    <row r="2982" spans="2:18" ht="12.75"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</row>
    <row r="2983" spans="2:18" ht="12.75"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</row>
    <row r="2984" spans="2:18" ht="12.75"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</row>
    <row r="2985" spans="2:18" ht="12.75"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</row>
    <row r="2986" spans="2:18" ht="12.75"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</row>
    <row r="2987" spans="2:18" ht="12.75"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</row>
    <row r="2988" spans="2:18" ht="12.75"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</row>
    <row r="2989" spans="2:18" ht="12.75"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</row>
    <row r="2990" spans="2:18" ht="12.75"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</row>
    <row r="2991" spans="2:18" ht="12.75"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</row>
    <row r="2992" spans="2:18" ht="12.75"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</row>
    <row r="2993" spans="2:18" ht="12.75"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</row>
    <row r="2994" spans="2:18" ht="12.75"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</row>
    <row r="2995" spans="2:18" ht="12.75"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</row>
    <row r="2996" spans="2:18" ht="12.75"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</row>
    <row r="2997" spans="2:18" ht="12.75"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</row>
    <row r="2998" spans="2:18" ht="12.75"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</row>
    <row r="2999" spans="2:18" ht="12.75"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</row>
    <row r="3000" spans="2:18" ht="12.75"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</row>
    <row r="3001" spans="2:18" ht="12.75"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</row>
    <row r="3002" spans="2:18" ht="12.75"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</row>
    <row r="3003" spans="2:18" ht="12.75"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</row>
    <row r="3004" spans="2:18" ht="12.75"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</row>
    <row r="3005" spans="2:18" ht="12.75"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</row>
    <row r="3006" spans="2:18" ht="12.75"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</row>
    <row r="3007" spans="2:18" ht="12.75"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</row>
    <row r="3008" spans="2:18" ht="12.75"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</row>
    <row r="3009" spans="2:18" ht="12.75"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</row>
    <row r="3010" spans="2:18" ht="12.75"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</row>
    <row r="3011" spans="2:18" ht="12.75"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</row>
    <row r="3012" spans="2:18" ht="12.75"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</row>
    <row r="3013" spans="2:18" ht="12.75"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</row>
    <row r="3014" spans="2:18" ht="12.75"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</row>
    <row r="3015" spans="2:18" ht="12.75"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</row>
    <row r="3016" spans="2:18" ht="12.75"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</row>
    <row r="3017" spans="2:18" ht="12.75"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</row>
    <row r="3018" spans="2:18" ht="12.75"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</row>
    <row r="3019" spans="2:18" ht="12.75"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</row>
    <row r="3020" spans="2:18" ht="12.75"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</row>
    <row r="3021" spans="2:18" ht="12.75"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</row>
    <row r="3022" spans="2:18" ht="12.75"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</row>
    <row r="3023" spans="2:18" ht="12.75"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</row>
    <row r="3024" spans="2:18" ht="12.75"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</row>
    <row r="3025" spans="2:18" ht="12.75"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</row>
    <row r="3026" spans="2:18" ht="12.75"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</row>
    <row r="3027" spans="2:18" ht="12.75"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</row>
    <row r="3028" spans="2:18" ht="12.75"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</row>
    <row r="3029" spans="2:18" ht="12.75"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</row>
    <row r="3030" spans="2:18" ht="12.75"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</row>
    <row r="3031" spans="2:18" ht="12.75"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</row>
    <row r="3032" spans="2:18" ht="12.75"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</row>
    <row r="3033" spans="2:18" ht="12.75"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</row>
    <row r="3034" spans="2:18" ht="12.75"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</row>
    <row r="3035" spans="2:18" ht="12.75"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</row>
    <row r="3036" spans="2:18" ht="12.75"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</row>
    <row r="3037" spans="2:18" ht="12.75"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</row>
    <row r="3038" spans="2:18" ht="12.75"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</row>
    <row r="3039" spans="2:18" ht="12.75"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</row>
    <row r="3040" spans="2:18" ht="12.75"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</row>
    <row r="3041" spans="2:18" ht="12.75"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</row>
    <row r="3042" spans="2:18" ht="12.75"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</row>
    <row r="3043" spans="2:18" ht="12.75"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</row>
    <row r="3044" spans="2:18" ht="12.75"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</row>
    <row r="3045" spans="2:18" ht="12.75"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</row>
    <row r="3046" spans="2:18" ht="12.75"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</row>
    <row r="3047" spans="2:18" ht="12.75"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</row>
    <row r="3048" spans="2:18" ht="12.75"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</row>
    <row r="3049" spans="2:18" ht="12.75"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</row>
    <row r="3050" spans="2:18" ht="12.75"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</row>
    <row r="3051" spans="2:18" ht="12.75"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</row>
    <row r="3052" spans="2:18" ht="12.75"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</row>
    <row r="3053" spans="2:18" ht="12.75"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</row>
    <row r="3054" spans="2:18" ht="12.75"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</row>
    <row r="3055" spans="2:18" ht="12.75"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</row>
    <row r="3056" spans="2:18" ht="12.75"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</row>
    <row r="3057" spans="2:18" ht="12.75"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</row>
    <row r="3058" spans="2:18" ht="12.75"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</row>
    <row r="3059" spans="2:18" ht="12.75"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</row>
    <row r="3060" spans="2:18" ht="12.75"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</row>
    <row r="3061" spans="2:18" ht="12.75"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</row>
    <row r="3062" spans="2:18" ht="12.75"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</row>
    <row r="3063" spans="2:18" ht="12.75"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</row>
    <row r="3064" spans="2:18" ht="12.75"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</row>
    <row r="3065" spans="2:18" ht="12.75"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</row>
    <row r="3066" spans="2:18" ht="12.75"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</row>
    <row r="3067" spans="2:18" ht="12.75"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</row>
    <row r="3068" spans="2:18" ht="12.75"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</row>
    <row r="3069" spans="2:18" ht="12.75"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</row>
    <row r="3070" spans="2:18" ht="12.75"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</row>
    <row r="3071" spans="2:18" ht="12.75"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</row>
    <row r="3072" spans="2:18" ht="12.75"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</row>
    <row r="3073" spans="2:18" ht="12.75"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</row>
    <row r="3074" spans="2:18" ht="12.75"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</row>
    <row r="3075" spans="2:18" ht="12.75"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</row>
    <row r="3076" spans="2:18" ht="12.75"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</row>
    <row r="3077" spans="2:18" ht="12.75"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</row>
    <row r="3078" spans="2:18" ht="12.75"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</row>
    <row r="3079" spans="2:18" ht="12.75"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</row>
    <row r="3080" spans="2:18" ht="12.75"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</row>
    <row r="3081" spans="2:18" ht="12.75"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</row>
    <row r="3082" spans="2:18" ht="12.75"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</row>
    <row r="3083" spans="2:18" ht="12.75"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</row>
    <row r="3084" spans="2:18" ht="12.75"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</row>
    <row r="3085" spans="2:18" ht="12.75"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</row>
    <row r="3086" spans="2:18" ht="12.75"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</row>
    <row r="3087" spans="2:18" ht="12.75"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</row>
    <row r="3088" spans="2:18" ht="12.75"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</row>
    <row r="3089" spans="2:18" ht="12.75"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</row>
    <row r="3090" spans="2:18" ht="12.75"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</row>
    <row r="3091" spans="2:18" ht="12.75"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</row>
    <row r="3092" spans="2:18" ht="12.75"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</row>
    <row r="3093" spans="2:18" ht="12.75"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</row>
    <row r="3094" spans="2:18" ht="12.75"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</row>
    <row r="3095" spans="2:18" ht="12.75"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</row>
    <row r="3096" spans="2:18" ht="12.75"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</row>
    <row r="3097" spans="2:18" ht="12.75"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</row>
    <row r="3098" spans="2:18" ht="12.75"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</row>
    <row r="3099" spans="2:18" ht="12.75"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</row>
    <row r="3100" spans="2:18" ht="12.75"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</row>
    <row r="3101" spans="2:18" ht="12.75"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</row>
    <row r="3102" spans="2:18" ht="12.75"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</row>
    <row r="3103" spans="2:18" ht="12.75"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</row>
    <row r="3104" spans="2:18" ht="12.75"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</row>
    <row r="3105" spans="2:18" ht="12.75"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</row>
    <row r="3106" spans="2:18" ht="12.75"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</row>
    <row r="3107" spans="2:18" ht="12.75"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</row>
    <row r="3108" spans="2:18" ht="12.75"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</row>
    <row r="3109" spans="2:18" ht="12.75"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</row>
    <row r="3110" spans="2:18" ht="12.75"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</row>
    <row r="3111" spans="2:18" ht="12.75"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</row>
    <row r="3112" spans="2:18" ht="12.75"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</row>
    <row r="3113" spans="2:18" ht="12.75"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</row>
    <row r="3114" spans="2:18" ht="12.75"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</row>
    <row r="3115" spans="2:18" ht="12.75"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</row>
    <row r="3116" spans="2:18" ht="12.75"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</row>
    <row r="3117" spans="2:18" ht="12.75"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</row>
    <row r="3118" spans="2:18" ht="12.75"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</row>
    <row r="3119" spans="2:18" ht="12.75"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</row>
    <row r="3120" spans="2:18" ht="12.75"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</row>
    <row r="3121" spans="2:18" ht="12.75"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</row>
    <row r="3122" spans="2:18" ht="12.75"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</row>
    <row r="3123" spans="2:18" ht="12.75"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</row>
    <row r="3124" spans="2:18" ht="12.75"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</row>
    <row r="3125" spans="2:18" ht="12.75"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</row>
    <row r="3126" spans="2:18" ht="12.75"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</row>
    <row r="3127" spans="2:18" ht="12.75"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</row>
    <row r="3128" spans="2:18" ht="12.75"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</row>
    <row r="3129" spans="2:18" ht="12.75"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</row>
    <row r="3130" spans="2:18" ht="12.75"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</row>
    <row r="3131" spans="2:18" ht="12.75"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</row>
    <row r="3132" spans="2:18" ht="12.75"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</row>
    <row r="3133" spans="2:18" ht="12.75"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</row>
    <row r="3134" spans="2:18" ht="12.75"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</row>
    <row r="3135" spans="2:18" ht="12.75"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</row>
    <row r="3136" spans="2:18" ht="12.75"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</row>
    <row r="3137" spans="2:18" ht="12.75"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</row>
    <row r="3138" spans="2:18" ht="12.75"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</row>
    <row r="3139" spans="2:18" ht="12.75"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</row>
    <row r="3140" spans="2:18" ht="12.75"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</row>
    <row r="3141" spans="2:18" ht="12.75"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</row>
    <row r="3142" spans="2:18" ht="12.75"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</row>
    <row r="3143" spans="2:18" ht="12.75"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</row>
    <row r="3144" spans="2:18" ht="12.75"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</row>
    <row r="3145" spans="2:18" ht="12.75"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</row>
    <row r="3146" spans="2:18" ht="12.75"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</row>
    <row r="3147" spans="2:18" ht="12.75"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</row>
    <row r="3148" spans="2:18" ht="12.75"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</row>
    <row r="3149" spans="2:18" ht="12.75"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</row>
    <row r="3150" spans="2:18" ht="12.75"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</row>
    <row r="3151" spans="2:18" ht="12.75"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</row>
    <row r="3152" spans="2:18" ht="12.75"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</row>
    <row r="3153" spans="2:18" ht="12.75"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</row>
    <row r="3154" spans="2:18" ht="12.75"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</row>
    <row r="3155" spans="2:18" ht="12.75"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</row>
    <row r="3156" spans="2:18" ht="12.75"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</row>
    <row r="3157" spans="2:18" ht="12.75"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</row>
    <row r="3158" spans="2:18" ht="12.75"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</row>
    <row r="3159" spans="2:18" ht="12.75"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</row>
    <row r="3160" spans="2:18" ht="12.75"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</row>
    <row r="3161" spans="2:18" ht="12.75"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</row>
    <row r="3162" spans="2:18" ht="12.75"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</row>
    <row r="3163" spans="2:18" ht="12.75"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</row>
    <row r="3164" spans="2:18" ht="12.75"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</row>
    <row r="3165" spans="2:18" ht="12.75"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</row>
    <row r="3166" spans="2:18" ht="12.75"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</row>
    <row r="3167" spans="2:18" ht="12.75"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</row>
    <row r="3168" spans="2:18" ht="12.75"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</row>
    <row r="3169" spans="2:18" ht="12.75"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</row>
    <row r="3170" spans="2:18" ht="12.75"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</row>
    <row r="3171" spans="2:18" ht="12.75"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</row>
    <row r="3172" spans="2:18" ht="12.75"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</row>
    <row r="3173" spans="2:18" ht="12.75"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</row>
    <row r="3174" spans="2:18" ht="12.75"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</row>
    <row r="3175" spans="2:18" ht="12.75"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</row>
    <row r="3176" spans="2:18" ht="12.75"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</row>
    <row r="3177" spans="2:18" ht="12.75"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</row>
    <row r="3178" spans="2:18" ht="12.75"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</row>
    <row r="3179" spans="2:18" ht="12.75"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</row>
    <row r="3180" spans="2:18" ht="12.75"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</row>
    <row r="3181" spans="2:18" ht="12.75"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</row>
    <row r="3182" spans="2:18" ht="12.75"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</row>
    <row r="3183" spans="2:18" ht="12.75"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</row>
    <row r="3184" spans="2:18" ht="12.75"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</row>
    <row r="3185" spans="2:18" ht="12.75"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</row>
    <row r="3186" spans="2:18" ht="12.75"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</row>
    <row r="3187" spans="2:18" ht="12.75"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</row>
    <row r="3188" spans="2:18" ht="12.75"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</row>
    <row r="3189" spans="2:18" ht="12.75"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</row>
    <row r="3190" spans="2:18" ht="12.75"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</row>
    <row r="3191" spans="2:18" ht="12.75"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</row>
    <row r="3192" spans="2:18" ht="12.75"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</row>
    <row r="3193" spans="2:18" ht="12.75"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</row>
    <row r="3194" spans="2:18" ht="12.75"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</row>
    <row r="3195" spans="2:18" ht="12.75"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</row>
    <row r="3196" spans="2:18" ht="12.75"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</row>
    <row r="3197" spans="2:18" ht="12.75"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</row>
    <row r="3198" spans="2:18" ht="12.75"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</row>
    <row r="3199" spans="2:18" ht="12.75"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</row>
    <row r="3200" spans="2:18" ht="12.75"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</row>
    <row r="3201" spans="2:18" ht="12.75"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</row>
    <row r="3202" spans="2:18" ht="12.75"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</row>
    <row r="3203" spans="2:18" ht="12.75"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</row>
    <row r="3204" spans="2:18" ht="12.75"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</row>
    <row r="3205" spans="2:18" ht="12.75"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</row>
    <row r="3206" spans="2:18" ht="12.75"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</row>
    <row r="3207" spans="2:18" ht="12.75"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</row>
    <row r="3208" spans="2:18" ht="12.75"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</row>
    <row r="3209" spans="2:18" ht="12.75"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</row>
    <row r="3210" spans="2:18" ht="12.75"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</row>
    <row r="3211" spans="2:18" ht="12.75"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</row>
    <row r="3212" spans="2:18" ht="12.75"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</row>
    <row r="3213" spans="2:18" ht="12.75"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</row>
    <row r="3214" spans="2:18" ht="12.75"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</row>
    <row r="3215" spans="2:18" ht="12.75"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</row>
    <row r="3216" spans="2:18" ht="12.75"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</row>
    <row r="3217" spans="2:18" ht="12.75"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</row>
    <row r="3218" spans="2:18" ht="12.75"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</row>
    <row r="3219" spans="2:18" ht="12.75"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</row>
    <row r="3220" spans="2:18" ht="12.75"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</row>
    <row r="3221" spans="2:18" ht="12.75"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</row>
    <row r="3222" spans="2:18" ht="12.75"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</row>
    <row r="3223" spans="2:18" ht="12.75"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</row>
    <row r="3224" spans="2:18" ht="12.75"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</row>
    <row r="3225" spans="2:18" ht="12.75"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</row>
    <row r="3226" spans="2:18" ht="12.75"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</row>
    <row r="3227" spans="2:18" ht="12.75"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</row>
    <row r="3228" spans="2:18" ht="12.75"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</row>
    <row r="3229" spans="2:18" ht="12.75"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</row>
    <row r="3230" spans="2:18" ht="12.75"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</row>
    <row r="3231" spans="2:18" ht="12.75"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</row>
    <row r="3232" spans="2:18" ht="12.75"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</row>
    <row r="3233" spans="2:18" ht="12.75"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</row>
    <row r="3234" spans="2:18" ht="12.75"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</row>
    <row r="3235" spans="2:18" ht="12.75"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</row>
    <row r="3236" spans="2:18" ht="12.75"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</row>
    <row r="3237" spans="2:18" ht="12.75"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</row>
    <row r="3238" spans="2:18" ht="12.75"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</row>
    <row r="3239" spans="2:18" ht="12.75"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</row>
    <row r="3240" spans="2:18" ht="12.75"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</row>
    <row r="3241" spans="2:18" ht="12.75"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</row>
    <row r="3242" spans="2:18" ht="12.75"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</row>
    <row r="3243" spans="2:18" ht="12.75"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</row>
    <row r="3244" spans="2:18" ht="12.75"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</row>
    <row r="3245" spans="2:18" ht="12.75"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</row>
    <row r="3246" spans="2:18" ht="12.75"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</row>
    <row r="3247" spans="2:18" ht="12.75"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</row>
    <row r="3248" spans="2:18" ht="12.75"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</row>
    <row r="3249" spans="2:18" ht="12.75"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</row>
    <row r="3250" spans="2:18" ht="12.75"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</row>
    <row r="3251" spans="2:18" ht="12.75"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</row>
    <row r="3252" spans="2:18" ht="12.75"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</row>
    <row r="3253" spans="2:18" ht="12.75"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</row>
    <row r="3254" spans="2:18" ht="12.75"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</row>
    <row r="3255" spans="2:18" ht="12.75"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</row>
    <row r="3256" spans="2:18" ht="12.75"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</row>
    <row r="3257" spans="2:18" ht="12.75"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</row>
    <row r="3258" spans="2:18" ht="12.75"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</row>
    <row r="3259" spans="2:18" ht="12.75"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</row>
    <row r="3260" spans="2:18" ht="12.75"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</row>
    <row r="3261" spans="2:18" ht="12.75"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</row>
    <row r="3262" spans="2:18" ht="12.75"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</row>
    <row r="3263" spans="2:18" ht="12.75"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</row>
    <row r="3264" spans="2:18" ht="12.75"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</row>
    <row r="3265" spans="2:18" ht="12.75"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</row>
    <row r="3266" spans="2:18" ht="12.75"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</row>
    <row r="3267" spans="2:18" ht="12.75"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</row>
    <row r="3268" spans="2:18" ht="12.75"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</row>
    <row r="3269" spans="2:18" ht="12.75"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</row>
    <row r="3270" spans="2:18" ht="12.75"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</row>
    <row r="3271" spans="2:18" ht="12.75"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</row>
    <row r="3272" spans="2:18" ht="12.75"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</row>
    <row r="3273" spans="2:18" ht="12.75"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</row>
    <row r="3274" spans="2:18" ht="12.75"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</row>
    <row r="3275" spans="2:18" ht="12.75"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</row>
    <row r="3276" spans="2:18" ht="12.75"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</row>
    <row r="3277" spans="2:18" ht="12.75"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</row>
    <row r="3278" spans="2:18" ht="12.75"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</row>
    <row r="3279" spans="2:18" ht="12.75"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</row>
    <row r="3280" spans="2:18" ht="12.75"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</row>
    <row r="3281" spans="2:18" ht="12.75"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</row>
    <row r="3282" spans="2:18" ht="12.75"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</row>
    <row r="3283" spans="2:18" ht="12.75"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</row>
    <row r="3284" spans="2:18" ht="12.75"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</row>
    <row r="3285" spans="2:18" ht="12.75"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</row>
    <row r="3286" spans="2:18" ht="12.75"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</row>
    <row r="3287" spans="2:18" ht="12.75"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</row>
    <row r="3288" spans="2:18" ht="12.75"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</row>
    <row r="3289" spans="2:18" ht="12.75"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</row>
    <row r="3290" spans="2:18" ht="12.75"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</row>
    <row r="3291" spans="2:18" ht="12.75"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</row>
    <row r="3292" spans="2:18" ht="12.75"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</row>
    <row r="3293" spans="2:18" ht="12.75"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</row>
    <row r="3294" spans="2:18" ht="12.75"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</row>
    <row r="3295" spans="2:18" ht="12.75"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</row>
    <row r="3296" spans="2:18" ht="12.75"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</row>
    <row r="3297" spans="2:18" ht="12.75"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</row>
    <row r="3298" spans="2:18" ht="12.75"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</row>
    <row r="3299" spans="2:18" ht="12.75"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</row>
    <row r="3300" spans="2:18" ht="12.75"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</row>
    <row r="3301" spans="2:18" ht="12.75"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</row>
    <row r="3302" spans="2:18" ht="12.75"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</row>
    <row r="3303" spans="2:18" ht="12.75"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</row>
    <row r="3304" spans="2:18" ht="12.75"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</row>
    <row r="3305" spans="2:18" ht="12.75"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</row>
    <row r="3306" spans="2:18" ht="12.75"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</row>
    <row r="3307" spans="2:18" ht="12.75"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</row>
    <row r="3308" spans="2:18" ht="12.75"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</row>
    <row r="3309" spans="2:18" ht="12.75"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</row>
    <row r="3310" spans="2:18" ht="12.75"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</row>
    <row r="3311" spans="2:18" ht="12.75"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</row>
    <row r="3312" spans="2:18" ht="12.75"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</row>
    <row r="3313" spans="2:18" ht="12.75"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</row>
    <row r="3314" spans="2:18" ht="12.75"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</row>
    <row r="3315" spans="2:18" ht="12.75"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</row>
    <row r="3316" spans="2:18" ht="12.75"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</row>
    <row r="3317" spans="2:18" ht="12.75"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</row>
    <row r="3318" spans="2:18" ht="12.75"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</row>
    <row r="3319" spans="2:18" ht="12.75"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</row>
    <row r="3320" spans="2:18" ht="12.75"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</row>
    <row r="3321" spans="2:18" ht="12.75"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</row>
    <row r="3322" spans="2:18" ht="12.75"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</row>
    <row r="3323" spans="2:18" ht="12.75"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</row>
    <row r="3324" spans="2:18" ht="12.75"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</row>
    <row r="3325" spans="2:18" ht="12.75"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</row>
    <row r="3326" spans="2:18" ht="12.75"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</row>
    <row r="3327" spans="2:18" ht="12.75"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</row>
    <row r="3328" spans="2:18" ht="12.75"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</row>
    <row r="3329" spans="2:18" ht="12.75"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</row>
    <row r="3330" spans="2:18" ht="12.75"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</row>
    <row r="3331" spans="2:18" ht="12.75"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</row>
    <row r="3332" spans="2:18" ht="12.75"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</row>
    <row r="3333" spans="2:18" ht="12.75"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</row>
    <row r="3334" spans="2:18" ht="12.75"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</row>
    <row r="3335" spans="2:18" ht="12.75"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</row>
    <row r="3336" spans="2:18" ht="12.75"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</row>
    <row r="3337" spans="2:18" ht="12.75"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</row>
    <row r="3338" spans="2:18" ht="12.75"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</row>
    <row r="3339" spans="2:18" ht="12.75"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</row>
    <row r="3340" spans="2:18" ht="12.75"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</row>
    <row r="3341" spans="2:18" ht="12.75"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</row>
    <row r="3342" spans="2:18" ht="12.75"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</row>
    <row r="3343" spans="2:18" ht="12.75"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</row>
    <row r="3344" spans="2:18" ht="12.75"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</row>
    <row r="3345" spans="2:18" ht="12.75"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</row>
    <row r="3346" spans="2:18" ht="12.75"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</row>
    <row r="3347" spans="2:18" ht="12.75"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</row>
    <row r="3348" spans="2:18" ht="12.75"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</row>
    <row r="3349" spans="2:18" ht="12.75"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</row>
    <row r="3350" spans="2:18" ht="12.75"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</row>
    <row r="3351" spans="2:18" ht="12.75"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</row>
    <row r="3352" spans="2:18" ht="12.75"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</row>
    <row r="3353" spans="2:18" ht="12.75"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</row>
    <row r="3354" spans="2:18" ht="12.75"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</row>
    <row r="3355" spans="2:18" ht="12.75"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</row>
    <row r="3356" spans="2:18" ht="12.75"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</row>
    <row r="3357" spans="2:18" ht="12.75"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</row>
    <row r="3358" spans="2:18" ht="12.75"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</row>
    <row r="3359" spans="2:18" ht="12.75"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</row>
    <row r="3360" spans="2:18" ht="12.75"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</row>
    <row r="3361" spans="2:18" ht="12.75"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</row>
    <row r="3362" spans="2:18" ht="12.75"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</row>
    <row r="3363" spans="2:18" ht="12.75"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</row>
    <row r="3364" spans="2:18" ht="12.75"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</row>
    <row r="3365" spans="2:18" ht="12.75"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</row>
    <row r="3366" spans="2:18" ht="12.75"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</row>
    <row r="3367" spans="2:18" ht="12.75"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</row>
    <row r="3368" spans="2:18" ht="12.75"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</row>
    <row r="3369" spans="2:18" ht="12.75"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</row>
    <row r="3370" spans="2:18" ht="12.75"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</row>
    <row r="3371" spans="2:18" ht="12.75"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</row>
    <row r="3372" spans="2:18" ht="12.75"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</row>
    <row r="3373" spans="2:18" ht="12.75"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</row>
    <row r="3374" spans="2:18" ht="12.75"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</row>
    <row r="3375" spans="2:18" ht="12.75"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</row>
    <row r="3376" spans="2:18" ht="12.75"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</row>
    <row r="3377" spans="2:18" ht="12.75"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</row>
    <row r="3378" spans="2:18" ht="12.75"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</row>
    <row r="3379" spans="2:18" ht="12.75"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</row>
    <row r="3380" spans="2:18" ht="12.75"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</row>
    <row r="3381" spans="2:18" ht="12.75"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</row>
    <row r="3382" spans="2:18" ht="12.75"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</row>
    <row r="3383" spans="2:18" ht="12.75"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</row>
    <row r="3384" spans="2:18" ht="12.75"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</row>
    <row r="3385" spans="2:18" ht="12.75"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</row>
    <row r="3386" spans="2:18" ht="12.75"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</row>
    <row r="3387" spans="2:18" ht="12.75"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</row>
    <row r="3388" spans="2:18" ht="12.75"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</row>
    <row r="3389" spans="2:18" ht="12.75"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</row>
    <row r="3390" spans="2:18" ht="12.75"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</row>
    <row r="3391" spans="2:18" ht="12.75"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</row>
    <row r="3392" spans="2:18" ht="12.75"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</row>
    <row r="3393" spans="2:18" ht="12.75"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</row>
    <row r="3394" spans="2:18" ht="12.75"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</row>
    <row r="3395" spans="2:18" ht="12.75"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</row>
    <row r="3396" spans="2:18" ht="12.75"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</row>
    <row r="3397" spans="2:18" ht="12.75"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</row>
    <row r="3398" spans="2:18" ht="12.75"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</row>
    <row r="3399" spans="2:18" ht="12.75"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</row>
    <row r="3400" spans="2:18" ht="12.75"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</row>
    <row r="3401" spans="2:18" ht="12.75"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</row>
    <row r="3402" spans="2:18" ht="12.75"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</row>
    <row r="3403" spans="2:18" ht="12.75"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</row>
    <row r="3404" spans="2:18" ht="12.75"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</row>
    <row r="3405" spans="2:18" ht="12.75"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</row>
    <row r="3406" spans="2:18" ht="12.75"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</row>
    <row r="3407" spans="2:18" ht="12.75"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</row>
    <row r="3408" spans="2:18" ht="12.75"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</row>
    <row r="3409" spans="2:18" ht="12.75"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</row>
    <row r="3410" spans="2:18" ht="12.75"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</row>
    <row r="3411" spans="2:18" ht="12.75"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</row>
    <row r="3412" spans="2:18" ht="12.75"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</row>
    <row r="3413" spans="2:18" ht="12.75"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</row>
    <row r="3414" spans="2:18" ht="12.75"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</row>
    <row r="3415" spans="2:18" ht="12.75"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</row>
    <row r="3416" spans="2:18" ht="12.75"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</row>
    <row r="3417" spans="2:18" ht="12.75"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</row>
    <row r="3418" spans="2:18" ht="12.75"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</row>
    <row r="3419" spans="2:18" ht="12.75"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</row>
    <row r="3420" spans="2:18" ht="12.75"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</row>
    <row r="3421" spans="2:18" ht="12.75"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</row>
    <row r="3422" spans="2:18" ht="12.75"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</row>
    <row r="3423" spans="2:18" ht="12.75"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</row>
    <row r="3424" spans="2:18" ht="12.75"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</row>
    <row r="3425" spans="2:18" ht="12.75"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</row>
    <row r="3426" spans="2:18" ht="12.75"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</row>
    <row r="3427" spans="2:18" ht="12.75"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</row>
    <row r="3428" spans="2:18" ht="12.75"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</row>
    <row r="3429" spans="2:18" ht="12.75"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</row>
    <row r="3430" spans="2:18" ht="12.75"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</row>
    <row r="3431" spans="2:18" ht="12.75"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</row>
    <row r="3432" spans="2:18" ht="12.75"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</row>
    <row r="3433" spans="2:18" ht="12.75"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</row>
    <row r="3434" spans="2:18" ht="12.75"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</row>
    <row r="3435" spans="2:18" ht="12.75"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</row>
    <row r="3436" spans="2:18" ht="12.75"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</row>
    <row r="3437" spans="2:18" ht="12.75"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</row>
    <row r="3438" spans="2:18" ht="12.75"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</row>
    <row r="3439" spans="2:18" ht="12.75"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</row>
    <row r="3440" spans="2:18" ht="12.75"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</row>
    <row r="3441" spans="2:18" ht="12.75"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</row>
    <row r="3442" spans="2:18" ht="12.75"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</row>
    <row r="3443" spans="2:18" ht="12.75"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</row>
    <row r="3444" spans="2:18" ht="12.75"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</row>
    <row r="3445" spans="2:18" ht="12.75"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</row>
    <row r="3446" spans="2:18" ht="12.75"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</row>
    <row r="3447" spans="2:18" ht="12.75"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</row>
    <row r="3448" spans="2:18" ht="12.75"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</row>
    <row r="3449" spans="2:18" ht="12.75"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</row>
    <row r="3450" spans="2:18" ht="12.75"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</row>
    <row r="3451" spans="2:18" ht="12.75"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</row>
    <row r="3452" spans="2:18" ht="12.75"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</row>
    <row r="3453" spans="2:18" ht="12.75"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</row>
    <row r="3454" spans="2:18" ht="12.75"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</row>
    <row r="3455" spans="2:18" ht="12.75"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</row>
    <row r="3456" spans="2:18" ht="12.75"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</row>
    <row r="3457" spans="2:18" ht="12.75"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</row>
    <row r="3458" spans="2:18" ht="12.75"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</row>
    <row r="3459" spans="2:18" ht="12.75"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</row>
    <row r="3460" spans="2:18" ht="12.75"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</row>
    <row r="3461" spans="2:18" ht="12.75"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</row>
    <row r="3462" spans="2:18" ht="12.75"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</row>
    <row r="3463" spans="2:18" ht="12.75"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</row>
    <row r="3464" spans="2:18" ht="12.75"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</row>
    <row r="3465" spans="2:18" ht="12.75"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</row>
    <row r="3466" spans="2:18" ht="12.75"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</row>
    <row r="3467" spans="2:18" ht="12.75"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</row>
    <row r="3468" spans="2:18" ht="12.75"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</row>
    <row r="3469" spans="2:18" ht="12.75"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</row>
    <row r="3470" spans="2:18" ht="12.75"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</row>
    <row r="3471" spans="2:18" ht="12.75"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</row>
    <row r="3472" spans="2:18" ht="12.75"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</row>
    <row r="3473" spans="2:18" ht="12.75"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</row>
    <row r="3474" spans="2:18" ht="12.75"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</row>
    <row r="3475" spans="2:18" ht="12.75"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</row>
    <row r="3476" spans="2:18" ht="12.75"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</row>
    <row r="3477" spans="2:18" ht="12.75"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</row>
    <row r="3478" spans="2:18" ht="12.75"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</row>
    <row r="3479" spans="2:18" ht="12.75"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</row>
    <row r="3480" spans="2:18" ht="12.75"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</row>
    <row r="3481" spans="2:18" ht="12.75"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</row>
    <row r="3482" spans="2:18" ht="12.75"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</row>
    <row r="3483" spans="2:18" ht="12.75"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</row>
    <row r="3484" spans="2:18" ht="12.75"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</row>
    <row r="3485" spans="2:18" ht="12.75"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</row>
    <row r="3486" spans="2:18" ht="12.75"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</row>
    <row r="3487" spans="2:18" ht="12.75"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</row>
    <row r="3488" spans="2:18" ht="12.75"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</row>
    <row r="3489" spans="2:18" ht="12.75"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</row>
    <row r="3490" spans="2:18" ht="12.75"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</row>
    <row r="3491" spans="2:18" ht="12.75"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</row>
    <row r="3492" spans="2:18" ht="12.75"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</row>
    <row r="3493" spans="2:18" ht="12.75"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</row>
    <row r="3494" spans="2:18" ht="12.75"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</row>
    <row r="3495" spans="2:18" ht="12.75"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</row>
    <row r="3496" spans="2:18" ht="12.75"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</row>
    <row r="3497" spans="2:18" ht="12.75"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</row>
    <row r="3498" spans="2:18" ht="12.75"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</row>
    <row r="3499" spans="2:18" ht="12.75"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</row>
    <row r="3500" spans="2:18" ht="12.75"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</row>
    <row r="3501" spans="2:18" ht="12.75"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</row>
    <row r="3502" spans="2:18" ht="12.75"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</row>
    <row r="3503" spans="2:18" ht="12.75"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</row>
    <row r="3504" spans="2:18" ht="12.75"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</row>
    <row r="3505" spans="2:18" ht="12.75"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</row>
    <row r="3506" spans="2:18" ht="12.75"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</row>
    <row r="3507" spans="2:18" ht="12.75"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</row>
    <row r="3508" spans="2:18" ht="12.75"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</row>
    <row r="3509" spans="2:18" ht="12.75"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</row>
    <row r="3510" spans="2:18" ht="12.75"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</row>
    <row r="3511" spans="2:18" ht="12.75"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</row>
    <row r="3512" spans="2:18" ht="12.75"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</row>
    <row r="3513" spans="2:18" ht="12.75"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</row>
    <row r="3514" spans="2:18" ht="12.75"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</row>
    <row r="3515" spans="2:18" ht="12.75"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</row>
    <row r="3516" spans="2:18" ht="12.75"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</row>
    <row r="3517" spans="2:18" ht="12.75"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</row>
    <row r="3518" spans="2:18" ht="12.75"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</row>
    <row r="3519" spans="2:18" ht="12.75"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</row>
    <row r="3520" spans="2:18" ht="12.75"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</row>
    <row r="3521" spans="2:18" ht="12.75"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</row>
    <row r="3522" spans="2:18" ht="12.75"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</row>
    <row r="3523" spans="2:18" ht="12.75"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</row>
    <row r="3524" spans="2:18" ht="12.75"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</row>
    <row r="3525" spans="2:18" ht="12.75"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</row>
    <row r="3526" spans="2:18" ht="12.75"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</row>
    <row r="3527" spans="2:18" ht="12.75"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</row>
    <row r="3528" spans="2:18" ht="12.75"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</row>
    <row r="3529" spans="2:18" ht="12.75"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</row>
    <row r="3530" spans="2:18" ht="12.75"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</row>
    <row r="3531" spans="2:18" ht="12.75"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</row>
    <row r="3532" spans="2:18" ht="12.75"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</row>
    <row r="3533" spans="2:18" ht="12.75"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</row>
    <row r="3534" spans="2:18" ht="12.75"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</row>
    <row r="3535" spans="2:18" ht="12.75"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</row>
    <row r="3536" spans="2:18" ht="12.75"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</row>
    <row r="3537" spans="2:18" ht="12.75"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</row>
    <row r="3538" spans="2:18" ht="12.75"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</row>
    <row r="3539" spans="2:18" ht="12.75"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</row>
    <row r="3540" spans="2:18" ht="12.75"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</row>
    <row r="3541" spans="2:18" ht="12.75"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</row>
    <row r="3542" spans="2:18" ht="12.75"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</row>
    <row r="3543" spans="2:18" ht="12.75"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</row>
    <row r="3544" spans="2:18" ht="12.75"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</row>
    <row r="3545" spans="2:18" ht="12.75"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</row>
    <row r="3546" spans="2:18" ht="12.75"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</row>
    <row r="3547" spans="2:18" ht="12.75"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</row>
    <row r="3548" spans="2:18" ht="12.75"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</row>
    <row r="3549" spans="2:18" ht="12.75"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</row>
    <row r="3550" spans="2:18" ht="12.75"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</row>
    <row r="3551" spans="2:18" ht="12.75"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</row>
    <row r="3552" spans="2:18" ht="12.75"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</row>
    <row r="3553" spans="2:18" ht="12.75"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</row>
    <row r="3554" spans="2:18" ht="12.75"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</row>
    <row r="3555" spans="2:18" ht="12.75"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</row>
    <row r="3556" spans="2:18" ht="12.75"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</row>
    <row r="3557" spans="2:18" ht="12.75"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</row>
    <row r="3558" spans="2:18" ht="12.75"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</row>
    <row r="3559" spans="2:18" ht="12.75"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</row>
    <row r="3560" spans="2:18" ht="12.75"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</row>
    <row r="3561" spans="2:18" ht="12.75"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</row>
    <row r="3562" spans="2:18" ht="12.75"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</row>
    <row r="3563" spans="2:18" ht="12.75"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</row>
    <row r="3564" spans="2:18" ht="12.75"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</row>
    <row r="3565" spans="2:18" ht="12.75"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</row>
    <row r="3566" spans="2:18" ht="12.75"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</row>
    <row r="3567" spans="2:18" ht="12.75"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</row>
    <row r="3568" spans="2:18" ht="12.75"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</row>
    <row r="3569" spans="2:18" ht="12.75"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</row>
    <row r="3570" spans="2:18" ht="12.75"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</row>
    <row r="3571" spans="2:18" ht="12.75"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</row>
    <row r="3572" spans="2:18" ht="12.75"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</row>
    <row r="3573" spans="2:18" ht="12.75"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</row>
    <row r="3574" spans="2:18" ht="12.75"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</row>
    <row r="3575" spans="2:18" ht="12.75"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</row>
    <row r="3576" spans="2:18" ht="12.75"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</row>
    <row r="3577" spans="2:18" ht="12.75"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</row>
    <row r="3578" spans="2:18" ht="12.75"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</row>
    <row r="3579" spans="2:18" ht="12.75"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</row>
    <row r="3580" spans="2:18" ht="12.75"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</row>
    <row r="3581" spans="2:18" ht="12.75"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</row>
    <row r="3582" spans="2:18" ht="12.75"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</row>
    <row r="3583" spans="2:18" ht="12.75"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</row>
    <row r="3584" spans="2:18" ht="12.75"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</row>
    <row r="3585" spans="2:18" ht="12.75"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</row>
    <row r="3586" spans="2:18" ht="12.75"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</row>
    <row r="3587" spans="2:18" ht="12.75"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</row>
    <row r="3588" spans="2:18" ht="12.75"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</row>
    <row r="3589" spans="2:18" ht="12.75"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</row>
    <row r="3590" spans="2:18" ht="12.75"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</row>
    <row r="3591" spans="2:18" ht="12.75"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</row>
    <row r="3592" spans="2:18" ht="12.75"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</row>
    <row r="3593" spans="2:18" ht="12.75"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</row>
    <row r="3594" spans="2:18" ht="12.75"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</row>
    <row r="3595" spans="2:18" ht="12.75"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</row>
    <row r="3596" spans="2:18" ht="12.75"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</row>
    <row r="3597" spans="2:18" ht="12.75"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</row>
    <row r="3598" spans="2:18" ht="12.75"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</row>
    <row r="3599" spans="2:18" ht="12.75"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</row>
    <row r="3600" spans="2:18" ht="12.75"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</row>
    <row r="3601" spans="2:18" ht="12.75"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</row>
    <row r="3602" spans="2:18" ht="12.75"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</row>
    <row r="3603" spans="2:18" ht="12.75"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</row>
    <row r="3604" spans="2:18" ht="12.75"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</row>
    <row r="3605" spans="2:18" ht="12.75"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</row>
    <row r="3606" spans="2:18" ht="12.75"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</row>
    <row r="3607" spans="2:18" ht="12.75"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</row>
    <row r="3608" spans="2:18" ht="12.75"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</row>
    <row r="3609" spans="2:18" ht="12.75"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</row>
    <row r="3610" spans="2:18" ht="12.75"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</row>
    <row r="3611" spans="2:18" ht="12.75"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</row>
    <row r="3612" spans="2:18" ht="12.75"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</row>
    <row r="3613" spans="2:18" ht="12.75"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</row>
    <row r="3614" spans="2:18" ht="12.75"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</row>
    <row r="3615" spans="2:18" ht="12.75"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</row>
    <row r="3616" spans="2:18" ht="12.75"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</row>
    <row r="3617" spans="2:18" ht="12.75"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</row>
    <row r="3618" spans="2:18" ht="12.75"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</row>
    <row r="3619" spans="2:18" ht="12.75"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</row>
    <row r="3620" spans="2:18" ht="12.75"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</row>
    <row r="3621" spans="2:18" ht="12.75"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</row>
    <row r="3622" spans="2:18" ht="12.75"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</row>
    <row r="3623" spans="2:18" ht="12.75"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</row>
    <row r="3624" spans="2:18" ht="12.75"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</row>
    <row r="3625" spans="2:18" ht="12.75"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</row>
    <row r="3626" spans="2:18" ht="12.75"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</row>
    <row r="3627" spans="2:18" ht="12.75"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</row>
    <row r="3628" spans="2:18" ht="12.75"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</row>
    <row r="3629" spans="2:18" ht="12.75"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</row>
    <row r="3630" spans="2:18" ht="12.75"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</row>
    <row r="3631" spans="2:18" ht="12.75"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</row>
    <row r="3632" spans="2:18" ht="12.75"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</row>
    <row r="3633" spans="2:18" ht="12.75"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</row>
    <row r="3634" spans="2:18" ht="12.75"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</row>
    <row r="3635" spans="2:18" ht="12.75"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</row>
    <row r="3636" spans="2:18" ht="12.75"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</row>
    <row r="3637" spans="2:18" ht="12.75"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</row>
    <row r="3638" spans="2:18" ht="12.75"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</row>
    <row r="3639" spans="2:18" ht="12.75"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</row>
    <row r="3640" spans="2:18" ht="12.75"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</row>
    <row r="3641" spans="2:18" ht="12.75"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</row>
    <row r="3642" spans="2:18" ht="12.75"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</row>
    <row r="3643" spans="2:18" ht="12.75"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</row>
    <row r="3644" spans="2:18" ht="12.75"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</row>
    <row r="3645" spans="2:18" ht="12.75"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</row>
    <row r="3646" spans="2:18" ht="12.75"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</row>
    <row r="3647" spans="2:18" ht="12.75"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</row>
    <row r="3648" spans="2:18" ht="12.75"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</row>
    <row r="3649" spans="2:18" ht="12.75"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</row>
    <row r="3650" spans="2:18" ht="12.75"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</row>
    <row r="3651" spans="2:18" ht="12.75"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</row>
    <row r="3652" spans="2:18" ht="12.75"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</row>
    <row r="3653" spans="2:18" ht="12.75"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</row>
    <row r="3654" spans="2:18" ht="12.75"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</row>
    <row r="3655" spans="2:18" ht="12.75"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</row>
    <row r="3656" spans="2:18" ht="12.75"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</row>
    <row r="3657" spans="2:18" ht="12.75"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</row>
    <row r="3658" spans="2:18" ht="12.75"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</row>
    <row r="3659" spans="2:18" ht="12.75"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</row>
    <row r="3660" spans="2:18" ht="12.75"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</row>
    <row r="3661" spans="2:18" ht="12.75"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</row>
    <row r="3662" spans="2:18" ht="12.75"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</row>
    <row r="3663" spans="2:18" ht="12.75"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</row>
    <row r="3664" spans="2:18" ht="12.75"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</row>
    <row r="3665" spans="2:18" ht="12.75"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</row>
    <row r="3666" spans="2:18" ht="12.75"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</row>
    <row r="3667" spans="2:18" ht="12.75"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</row>
    <row r="3668" spans="2:18" ht="12.75"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</row>
    <row r="3669" spans="2:18" ht="12.75"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</row>
    <row r="3670" spans="2:18" ht="12.75"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</row>
    <row r="3671" spans="2:18" ht="12.75"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</row>
    <row r="3672" spans="2:18" ht="12.75"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</row>
    <row r="3673" spans="2:18" ht="12.75"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</row>
    <row r="3674" spans="2:18" ht="12.75"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</row>
    <row r="3675" spans="2:18" ht="12.75"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</row>
    <row r="3676" spans="2:18" ht="12.75"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</row>
    <row r="3677" spans="2:18" ht="12.75"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</row>
    <row r="3678" spans="2:18" ht="12.75"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</row>
    <row r="3679" spans="2:18" ht="12.75"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</row>
    <row r="3680" spans="2:18" ht="12.75"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</row>
    <row r="3681" spans="2:18" ht="12.75"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</row>
    <row r="3682" spans="2:18" ht="12.75"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</row>
    <row r="3683" spans="2:18" ht="12.75"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</row>
    <row r="3684" spans="2:18" ht="12.75"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</row>
    <row r="3685" spans="2:18" ht="12.75"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</row>
    <row r="3686" spans="2:18" ht="12.75"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</row>
    <row r="3687" spans="2:18" ht="12.75"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</row>
    <row r="3688" spans="2:18" ht="12.75"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</row>
    <row r="3689" spans="2:18" ht="12.75"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</row>
    <row r="3690" spans="2:18" ht="12.75"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</row>
    <row r="3691" spans="2:18" ht="12.75"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</row>
    <row r="3692" spans="2:18" ht="12.75"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</row>
    <row r="3693" spans="2:18" ht="12.75"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</row>
    <row r="3694" spans="2:18" ht="12.75"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</row>
    <row r="3695" spans="2:18" ht="12.75"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</row>
    <row r="3696" spans="2:18" ht="12.75"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</row>
    <row r="3697" spans="2:18" ht="12.75"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</row>
    <row r="3698" spans="2:18" ht="12.75"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</row>
    <row r="3699" spans="2:18" ht="12.75"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</row>
    <row r="3700" spans="2:18" ht="12.75"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</row>
    <row r="3701" spans="2:18" ht="12.75"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</row>
    <row r="3702" spans="2:18" ht="12.75"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</row>
    <row r="3703" spans="2:18" ht="12.75"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</row>
    <row r="3704" spans="2:18" ht="12.75"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</row>
    <row r="3705" spans="2:18" ht="12.75"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</row>
    <row r="3706" spans="2:18" ht="12.75"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</row>
    <row r="3707" spans="2:18" ht="12.75"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</row>
    <row r="3708" spans="2:18" ht="12.75"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</row>
    <row r="3709" spans="2:18" ht="12.75"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</row>
    <row r="3710" spans="2:18" ht="12.75"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</row>
    <row r="3711" spans="2:18" ht="12.75"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</row>
    <row r="3712" spans="2:18" ht="12.75"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</row>
    <row r="3713" spans="2:18" ht="12.75"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</row>
    <row r="3714" spans="2:18" ht="12.75"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</row>
    <row r="3715" spans="2:18" ht="12.75"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</row>
    <row r="3716" spans="2:18" ht="12.75"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</row>
    <row r="3717" spans="2:18" ht="12.75"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</row>
    <row r="3718" spans="2:18" ht="12.75"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</row>
    <row r="3719" spans="2:18" ht="12.75"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</row>
    <row r="3720" spans="2:18" ht="12.75"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</row>
    <row r="3721" spans="2:18" ht="12.75"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</row>
    <row r="3722" spans="2:18" ht="12.75"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</row>
    <row r="3723" spans="2:18" ht="12.75"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</row>
    <row r="3724" spans="2:18" ht="12.75"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</row>
    <row r="3725" spans="2:18" ht="12.75"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</row>
    <row r="3726" spans="2:18" ht="12.75"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</row>
    <row r="3727" spans="2:18" ht="12.75"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</row>
    <row r="3728" spans="2:18" ht="12.75"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</row>
    <row r="3729" spans="2:18" ht="12.75"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</row>
    <row r="3730" spans="2:18" ht="12.75"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</row>
    <row r="3731" spans="2:18" ht="12.75"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</row>
    <row r="3732" spans="2:18" ht="12.75"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</row>
    <row r="3733" spans="2:18" ht="12.75"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</row>
    <row r="3734" spans="2:18" ht="12.75"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</row>
    <row r="3735" spans="2:18" ht="12.75"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</row>
    <row r="3736" spans="2:18" ht="12.75"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</row>
    <row r="3737" spans="2:18" ht="12.75"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</row>
    <row r="3738" spans="2:18" ht="12.75"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</row>
    <row r="3739" spans="2:18" ht="12.75"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</row>
    <row r="3740" spans="2:18" ht="12.75"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</row>
    <row r="3741" spans="2:18" ht="12.75"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</row>
    <row r="3742" spans="2:18" ht="12.75"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</row>
    <row r="3743" spans="2:18" ht="12.75"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</row>
    <row r="3744" spans="2:18" ht="12.75"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</row>
    <row r="3745" spans="2:18" ht="12.75"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</row>
    <row r="3746" spans="2:18" ht="12.75"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</row>
    <row r="3747" spans="2:18" ht="12.75"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</row>
    <row r="3748" spans="2:18" ht="12.75"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</row>
    <row r="3749" spans="2:18" ht="12.75"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</row>
    <row r="3750" spans="2:18" ht="12.75"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</row>
    <row r="3751" spans="2:18" ht="12.75"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</row>
    <row r="3752" spans="2:18" ht="12.75"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</row>
    <row r="3753" spans="2:18" ht="12.75"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</row>
    <row r="3754" spans="2:18" ht="12.75"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</row>
    <row r="3755" spans="2:18" ht="12.75"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</row>
    <row r="3756" spans="2:18" ht="12.75"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</row>
    <row r="3757" spans="2:18" ht="12.75"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</row>
    <row r="3758" spans="2:18" ht="12.75"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</row>
    <row r="3759" spans="2:18" ht="12.75"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</row>
    <row r="3760" spans="2:18" ht="12.75"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</row>
    <row r="3761" spans="2:18" ht="12.75"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</row>
    <row r="3762" spans="2:18" ht="12.75"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</row>
    <row r="3763" spans="2:18" ht="12.75"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</row>
    <row r="3764" spans="2:18" ht="12.75"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</row>
    <row r="3765" spans="2:18" ht="12.75"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</row>
    <row r="3766" spans="2:18" ht="12.75"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</row>
    <row r="3767" spans="2:18" ht="12.75"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</row>
    <row r="3768" spans="2:18" ht="12.75"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</row>
    <row r="3769" spans="2:18" ht="12.75"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</row>
    <row r="3770" spans="2:18" ht="12.75"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</row>
    <row r="3771" spans="2:18" ht="12.75"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</row>
    <row r="3772" spans="2:18" ht="12.75"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</row>
    <row r="3773" spans="2:18" ht="12.75"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</row>
    <row r="3774" spans="2:18" ht="12.75"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</row>
    <row r="3775" spans="2:18" ht="12.75"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</row>
    <row r="3776" spans="2:18" ht="12.75"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</row>
    <row r="3777" spans="2:18" ht="12.75"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</row>
    <row r="3778" spans="2:18" ht="12.75"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</row>
    <row r="3779" spans="2:18" ht="12.75"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</row>
    <row r="3780" spans="2:18" ht="12.75"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</row>
    <row r="3781" spans="2:18" ht="12.75"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</row>
    <row r="3782" spans="2:18" ht="12.75"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</row>
    <row r="3783" spans="2:18" ht="12.75"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</row>
    <row r="3784" spans="2:18" ht="12.75"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</row>
    <row r="3785" spans="2:18" ht="12.75"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</row>
    <row r="3786" spans="2:18" ht="12.75"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</row>
    <row r="3787" spans="2:18" ht="12.75"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</row>
    <row r="3788" spans="2:18" ht="12.75"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</row>
    <row r="3789" spans="2:18" ht="12.75">
      <c r="B3789" s="4"/>
      <c r="C3789" s="4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</row>
    <row r="3790" spans="2:18" ht="12.75">
      <c r="B3790" s="4"/>
      <c r="C3790" s="4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</row>
    <row r="3791" spans="2:18" ht="12.75">
      <c r="B3791" s="4"/>
      <c r="C3791" s="4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</row>
    <row r="3792" spans="2:18" ht="12.75">
      <c r="B3792" s="4"/>
      <c r="C3792" s="4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</row>
    <row r="3793" spans="2:18" ht="12.75">
      <c r="B3793" s="4"/>
      <c r="C3793" s="4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</row>
    <row r="3794" spans="2:18" ht="12.75">
      <c r="B3794" s="4"/>
      <c r="C3794" s="4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</row>
    <row r="3795" spans="2:18" ht="12.75">
      <c r="B3795" s="4"/>
      <c r="C3795" s="4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</row>
    <row r="3796" spans="2:18" ht="12.75">
      <c r="B3796" s="4"/>
      <c r="C3796" s="4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</row>
    <row r="3797" spans="2:18" ht="12.75">
      <c r="B3797" s="4"/>
      <c r="C3797" s="4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</row>
    <row r="3798" spans="2:18" ht="12.75">
      <c r="B3798" s="4"/>
      <c r="C3798" s="4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</row>
    <row r="3799" spans="2:18" ht="12.75">
      <c r="B3799" s="4"/>
      <c r="C3799" s="4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</row>
    <row r="3800" spans="2:18" ht="12.75">
      <c r="B3800" s="4"/>
      <c r="C3800" s="4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</row>
    <row r="3801" spans="2:18" ht="12.75">
      <c r="B3801" s="4"/>
      <c r="C3801" s="4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</row>
    <row r="3802" spans="2:18" ht="12.75">
      <c r="B3802" s="4"/>
      <c r="C3802" s="4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</row>
    <row r="3803" spans="2:18" ht="12.75">
      <c r="B3803" s="4"/>
      <c r="C3803" s="4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</row>
    <row r="3804" spans="2:18" ht="12.75">
      <c r="B3804" s="4"/>
      <c r="C3804" s="4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</row>
    <row r="3805" spans="2:18" ht="12.75">
      <c r="B3805" s="4"/>
      <c r="C3805" s="4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</row>
    <row r="3806" spans="2:18" ht="12.75">
      <c r="B3806" s="4"/>
      <c r="C3806" s="4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</row>
    <row r="3807" spans="2:18" ht="12.75">
      <c r="B3807" s="4"/>
      <c r="C3807" s="4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</row>
    <row r="3808" spans="2:18" ht="12.75">
      <c r="B3808" s="4"/>
      <c r="C3808" s="4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</row>
    <row r="3809" spans="2:18" ht="12.75">
      <c r="B3809" s="4"/>
      <c r="C3809" s="4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</row>
    <row r="3810" spans="2:18" ht="12.75">
      <c r="B3810" s="4"/>
      <c r="C3810" s="4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</row>
    <row r="3811" spans="2:18" ht="12.75">
      <c r="B3811" s="4"/>
      <c r="C3811" s="4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</row>
    <row r="3812" spans="2:18" ht="12.75">
      <c r="B3812" s="4"/>
      <c r="C3812" s="4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</row>
    <row r="3813" spans="2:18" ht="12.75">
      <c r="B3813" s="4"/>
      <c r="C3813" s="4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</row>
    <row r="3814" spans="2:18" ht="12.75">
      <c r="B3814" s="4"/>
      <c r="C3814" s="4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</row>
    <row r="3815" spans="2:18" ht="12.75">
      <c r="B3815" s="4"/>
      <c r="C3815" s="4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</row>
    <row r="3816" spans="2:18" ht="12.75">
      <c r="B3816" s="4"/>
      <c r="C3816" s="4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</row>
    <row r="3817" spans="2:18" ht="12.75">
      <c r="B3817" s="4"/>
      <c r="C3817" s="4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</row>
    <row r="3818" spans="2:18" ht="12.75">
      <c r="B3818" s="4"/>
      <c r="C3818" s="4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</row>
    <row r="3819" spans="2:18" ht="12.75">
      <c r="B3819" s="4"/>
      <c r="C3819" s="4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</row>
    <row r="3820" spans="2:18" ht="12.75">
      <c r="B3820" s="4"/>
      <c r="C3820" s="4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</row>
    <row r="3821" spans="2:18" ht="12.75">
      <c r="B3821" s="4"/>
      <c r="C3821" s="4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</row>
    <row r="3822" spans="2:18" ht="12.75">
      <c r="B3822" s="4"/>
      <c r="C3822" s="4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</row>
    <row r="3823" spans="2:18" ht="12.75">
      <c r="B3823" s="4"/>
      <c r="C3823" s="4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</row>
    <row r="3824" spans="2:18" ht="12.75">
      <c r="B3824" s="4"/>
      <c r="C3824" s="4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</row>
    <row r="3825" spans="2:18" ht="12.75">
      <c r="B3825" s="4"/>
      <c r="C3825" s="4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</row>
    <row r="3826" spans="2:18" ht="12.75">
      <c r="B3826" s="4"/>
      <c r="C3826" s="4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</row>
    <row r="3827" spans="2:18" ht="12.75">
      <c r="B3827" s="4"/>
      <c r="C3827" s="4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</row>
    <row r="3828" spans="2:18" ht="12.75">
      <c r="B3828" s="4"/>
      <c r="C3828" s="4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</row>
    <row r="3829" spans="2:18" ht="12.75">
      <c r="B3829" s="4"/>
      <c r="C3829" s="4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</row>
    <row r="3830" spans="2:18" ht="12.75">
      <c r="B3830" s="4"/>
      <c r="C3830" s="4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</row>
    <row r="3831" spans="2:18" ht="12.75">
      <c r="B3831" s="4"/>
      <c r="C3831" s="4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</row>
    <row r="3832" spans="2:18" ht="12.75">
      <c r="B3832" s="4"/>
      <c r="C3832" s="4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</row>
    <row r="3833" spans="2:18" ht="12.75">
      <c r="B3833" s="4"/>
      <c r="C3833" s="4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</row>
    <row r="3834" spans="2:18" ht="12.75">
      <c r="B3834" s="4"/>
      <c r="C3834" s="4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</row>
    <row r="3835" spans="2:18" ht="12.75">
      <c r="B3835" s="4"/>
      <c r="C3835" s="4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</row>
    <row r="3836" spans="2:18" ht="12.75">
      <c r="B3836" s="4"/>
      <c r="C3836" s="4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</row>
    <row r="3837" spans="2:18" ht="12.75">
      <c r="B3837" s="4"/>
      <c r="C3837" s="4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</row>
    <row r="3838" spans="2:18" ht="12.75">
      <c r="B3838" s="4"/>
      <c r="C3838" s="4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</row>
    <row r="3839" spans="2:18" ht="12.75">
      <c r="B3839" s="4"/>
      <c r="C3839" s="4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</row>
    <row r="3840" spans="2:18" ht="12.75">
      <c r="B3840" s="4"/>
      <c r="C3840" s="4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</row>
    <row r="3841" spans="2:18" ht="12.75">
      <c r="B3841" s="4"/>
      <c r="C3841" s="4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</row>
    <row r="3842" spans="2:18" ht="12.75">
      <c r="B3842" s="4"/>
      <c r="C3842" s="4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</row>
    <row r="3843" spans="2:18" ht="12.75">
      <c r="B3843" s="4"/>
      <c r="C3843" s="4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</row>
    <row r="3844" spans="2:18" ht="12.75">
      <c r="B3844" s="4"/>
      <c r="C3844" s="4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</row>
    <row r="3845" spans="2:18" ht="12.75">
      <c r="B3845" s="4"/>
      <c r="C3845" s="4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</row>
    <row r="3846" spans="2:18" ht="12.75">
      <c r="B3846" s="4"/>
      <c r="C3846" s="4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</row>
    <row r="3847" spans="2:18" ht="12.75">
      <c r="B3847" s="4"/>
      <c r="C3847" s="4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</row>
    <row r="3848" spans="2:18" ht="12.75">
      <c r="B3848" s="4"/>
      <c r="C3848" s="4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</row>
    <row r="3849" spans="2:18" ht="12.75">
      <c r="B3849" s="4"/>
      <c r="C3849" s="4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</row>
    <row r="3850" spans="2:18" ht="12.75">
      <c r="B3850" s="4"/>
      <c r="C3850" s="4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</row>
    <row r="3851" spans="2:18" ht="12.75">
      <c r="B3851" s="4"/>
      <c r="C3851" s="4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</row>
    <row r="3852" spans="2:18" ht="12.75">
      <c r="B3852" s="4"/>
      <c r="C3852" s="4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</row>
    <row r="3853" spans="2:18" ht="12.75">
      <c r="B3853" s="4"/>
      <c r="C3853" s="4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</row>
    <row r="3854" spans="2:18" ht="12.75">
      <c r="B3854" s="4"/>
      <c r="C3854" s="4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</row>
    <row r="3855" spans="2:18" ht="12.75">
      <c r="B3855" s="4"/>
      <c r="C3855" s="4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</row>
    <row r="3856" spans="2:18" ht="12.75">
      <c r="B3856" s="4"/>
      <c r="C3856" s="4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</row>
    <row r="3857" spans="2:18" ht="12.75">
      <c r="B3857" s="4"/>
      <c r="C3857" s="4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</row>
    <row r="3858" spans="2:18" ht="12.75">
      <c r="B3858" s="4"/>
      <c r="C3858" s="4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</row>
    <row r="3859" spans="2:18" ht="12.75">
      <c r="B3859" s="4"/>
      <c r="C3859" s="4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</row>
    <row r="3860" spans="2:18" ht="12.75">
      <c r="B3860" s="4"/>
      <c r="C3860" s="4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</row>
    <row r="3861" spans="2:18" ht="12.75">
      <c r="B3861" s="4"/>
      <c r="C3861" s="4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</row>
    <row r="3862" spans="2:18" ht="12.75">
      <c r="B3862" s="4"/>
      <c r="C3862" s="4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</row>
    <row r="3863" spans="2:18" ht="12.75">
      <c r="B3863" s="4"/>
      <c r="C3863" s="4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</row>
    <row r="3864" spans="2:18" ht="12.75">
      <c r="B3864" s="4"/>
      <c r="C3864" s="4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</row>
    <row r="3865" spans="2:18" ht="12.75">
      <c r="B3865" s="4"/>
      <c r="C3865" s="4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</row>
    <row r="3866" spans="2:18" ht="12.75">
      <c r="B3866" s="4"/>
      <c r="C3866" s="4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</row>
    <row r="3867" spans="2:18" ht="12.75">
      <c r="B3867" s="4"/>
      <c r="C3867" s="4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</row>
    <row r="3868" spans="2:18" ht="12.75">
      <c r="B3868" s="4"/>
      <c r="C3868" s="4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</row>
    <row r="3869" spans="2:18" ht="12.75">
      <c r="B3869" s="4"/>
      <c r="C3869" s="4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</row>
    <row r="3870" spans="2:18" ht="12.75">
      <c r="B3870" s="4"/>
      <c r="C3870" s="4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</row>
    <row r="3871" spans="2:18" ht="12.75">
      <c r="B3871" s="4"/>
      <c r="C3871" s="4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</row>
    <row r="3872" spans="2:18" ht="12.75">
      <c r="B3872" s="4"/>
      <c r="C3872" s="4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</row>
    <row r="3873" spans="2:18" ht="12.75">
      <c r="B3873" s="4"/>
      <c r="C3873" s="4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</row>
    <row r="3874" spans="2:18" ht="12.75">
      <c r="B3874" s="4"/>
      <c r="C3874" s="4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</row>
    <row r="3875" spans="2:18" ht="12.75">
      <c r="B3875" s="4"/>
      <c r="C3875" s="4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</row>
    <row r="3876" spans="2:18" ht="12.75">
      <c r="B3876" s="4"/>
      <c r="C3876" s="4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</row>
    <row r="3877" spans="2:18" ht="12.75">
      <c r="B3877" s="4"/>
      <c r="C3877" s="4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</row>
    <row r="3878" spans="2:18" ht="12.75">
      <c r="B3878" s="4"/>
      <c r="C3878" s="4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</row>
    <row r="3879" spans="2:18" ht="12.75">
      <c r="B3879" s="4"/>
      <c r="C3879" s="4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</row>
    <row r="3880" spans="2:18" ht="12.75">
      <c r="B3880" s="4"/>
      <c r="C3880" s="4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</row>
    <row r="3881" spans="2:18" ht="12.75">
      <c r="B3881" s="4"/>
      <c r="C3881" s="4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</row>
    <row r="3882" spans="2:18" ht="12.75">
      <c r="B3882" s="4"/>
      <c r="C3882" s="4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</row>
    <row r="3883" spans="2:18" ht="12.75">
      <c r="B3883" s="4"/>
      <c r="C3883" s="4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</row>
    <row r="3884" spans="2:18" ht="12.75">
      <c r="B3884" s="4"/>
      <c r="C3884" s="4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</row>
    <row r="3885" spans="2:18" ht="12.75">
      <c r="B3885" s="4"/>
      <c r="C3885" s="4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</row>
    <row r="3886" spans="2:18" ht="12.75">
      <c r="B3886" s="4"/>
      <c r="C3886" s="4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</row>
    <row r="3887" spans="2:18" ht="12.75">
      <c r="B3887" s="4"/>
      <c r="C3887" s="4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</row>
    <row r="3888" spans="2:18" ht="12.75">
      <c r="B3888" s="4"/>
      <c r="C3888" s="4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</row>
    <row r="3889" spans="2:18" ht="12.75">
      <c r="B3889" s="4"/>
      <c r="C3889" s="4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</row>
    <row r="3890" spans="2:18" ht="12.75">
      <c r="B3890" s="4"/>
      <c r="C3890" s="4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</row>
    <row r="3891" spans="2:18" ht="12.75">
      <c r="B3891" s="4"/>
      <c r="C3891" s="4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</row>
    <row r="3892" spans="2:18" ht="12.75">
      <c r="B3892" s="4"/>
      <c r="C3892" s="4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</row>
    <row r="3893" spans="2:18" ht="12.75">
      <c r="B3893" s="4"/>
      <c r="C3893" s="4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</row>
    <row r="3894" spans="2:18" ht="12.75">
      <c r="B3894" s="4"/>
      <c r="C3894" s="4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</row>
    <row r="3895" spans="2:18" ht="12.75">
      <c r="B3895" s="4"/>
      <c r="C3895" s="4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</row>
    <row r="3896" spans="2:18" ht="12.75">
      <c r="B3896" s="4"/>
      <c r="C3896" s="4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</row>
    <row r="3897" spans="2:18" ht="12.75">
      <c r="B3897" s="4"/>
      <c r="C3897" s="4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</row>
    <row r="3898" spans="2:18" ht="12.75">
      <c r="B3898" s="4"/>
      <c r="C3898" s="4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</row>
    <row r="3899" spans="2:18" ht="12.75">
      <c r="B3899" s="4"/>
      <c r="C3899" s="4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</row>
    <row r="3900" spans="2:18" ht="12.75">
      <c r="B3900" s="4"/>
      <c r="C3900" s="4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</row>
    <row r="3901" spans="2:18" ht="12.75">
      <c r="B3901" s="4"/>
      <c r="C3901" s="4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</row>
    <row r="3902" spans="2:18" ht="12.75">
      <c r="B3902" s="4"/>
      <c r="C3902" s="4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</row>
    <row r="3903" spans="2:18" ht="12.75">
      <c r="B3903" s="4"/>
      <c r="C3903" s="4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</row>
    <row r="3904" spans="2:18" ht="12.75">
      <c r="B3904" s="4"/>
      <c r="C3904" s="4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</row>
    <row r="3905" spans="2:18" ht="12.75">
      <c r="B3905" s="4"/>
      <c r="C3905" s="4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</row>
    <row r="3906" spans="2:18" ht="12.75">
      <c r="B3906" s="4"/>
      <c r="C3906" s="4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</row>
    <row r="3907" spans="2:18" ht="12.75">
      <c r="B3907" s="4"/>
      <c r="C3907" s="4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</row>
    <row r="3908" spans="2:18" ht="12.75">
      <c r="B3908" s="4"/>
      <c r="C3908" s="4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</row>
    <row r="3909" spans="2:18" ht="12.75">
      <c r="B3909" s="4"/>
      <c r="C3909" s="4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</row>
    <row r="3910" spans="2:18" ht="12.75">
      <c r="B3910" s="4"/>
      <c r="C3910" s="4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</row>
    <row r="3911" spans="2:18" ht="12.75">
      <c r="B3911" s="4"/>
      <c r="C3911" s="4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</row>
    <row r="3912" spans="2:18" ht="12.75">
      <c r="B3912" s="4"/>
      <c r="C3912" s="4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</row>
    <row r="3913" spans="2:18" ht="12.75">
      <c r="B3913" s="4"/>
      <c r="C3913" s="4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</row>
    <row r="3914" spans="2:18" ht="12.75">
      <c r="B3914" s="4"/>
      <c r="C3914" s="4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</row>
    <row r="3915" spans="2:18" ht="12.75">
      <c r="B3915" s="4"/>
      <c r="C3915" s="4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</row>
    <row r="3916" spans="2:18" ht="12.75">
      <c r="B3916" s="4"/>
      <c r="C3916" s="4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</row>
    <row r="3917" spans="2:18" ht="12.75">
      <c r="B3917" s="4"/>
      <c r="C3917" s="4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</row>
    <row r="3918" spans="2:18" ht="12.75">
      <c r="B3918" s="4"/>
      <c r="C3918" s="4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</row>
    <row r="3919" spans="2:18" ht="12.75">
      <c r="B3919" s="4"/>
      <c r="C3919" s="4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</row>
    <row r="3920" spans="2:18" ht="12.75">
      <c r="B3920" s="4"/>
      <c r="C3920" s="4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</row>
    <row r="3921" spans="2:18" ht="12.75">
      <c r="B3921" s="4"/>
      <c r="C3921" s="4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</row>
    <row r="3922" spans="2:18" ht="12.75">
      <c r="B3922" s="4"/>
      <c r="C3922" s="4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</row>
    <row r="3923" spans="2:18" ht="12.75">
      <c r="B3923" s="4"/>
      <c r="C3923" s="4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</row>
    <row r="3924" spans="2:18" ht="12.75">
      <c r="B3924" s="4"/>
      <c r="C3924" s="4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</row>
    <row r="3925" spans="2:18" ht="12.75">
      <c r="B3925" s="4"/>
      <c r="C3925" s="4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</row>
    <row r="3926" spans="2:18" ht="12.75">
      <c r="B3926" s="4"/>
      <c r="C3926" s="4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</row>
    <row r="3927" spans="2:18" ht="12.75">
      <c r="B3927" s="4"/>
      <c r="C3927" s="4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</row>
    <row r="3928" spans="2:18" ht="12.75">
      <c r="B3928" s="4"/>
      <c r="C3928" s="4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</row>
    <row r="3929" spans="2:18" ht="12.75">
      <c r="B3929" s="4"/>
      <c r="C3929" s="4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</row>
    <row r="3930" spans="2:18" ht="12.75">
      <c r="B3930" s="4"/>
      <c r="C3930" s="4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</row>
    <row r="3931" spans="2:18" ht="12.75">
      <c r="B3931" s="4"/>
      <c r="C3931" s="4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</row>
    <row r="3932" spans="2:18" ht="12.75">
      <c r="B3932" s="4"/>
      <c r="C3932" s="4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</row>
    <row r="3933" spans="2:18" ht="12.75">
      <c r="B3933" s="4"/>
      <c r="C3933" s="4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</row>
    <row r="3934" spans="2:18" ht="12.75">
      <c r="B3934" s="4"/>
      <c r="C3934" s="4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</row>
    <row r="3935" spans="2:18" ht="12.75">
      <c r="B3935" s="4"/>
      <c r="C3935" s="4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</row>
    <row r="3936" spans="2:18" ht="12.75">
      <c r="B3936" s="4"/>
      <c r="C3936" s="4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</row>
    <row r="3937" spans="2:18" ht="12.75">
      <c r="B3937" s="4"/>
      <c r="C3937" s="4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</row>
    <row r="3938" spans="2:18" ht="12.75">
      <c r="B3938" s="4"/>
      <c r="C3938" s="4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</row>
    <row r="3939" spans="2:18" ht="12.75">
      <c r="B3939" s="4"/>
      <c r="C3939" s="4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</row>
    <row r="3940" spans="2:18" ht="12.75">
      <c r="B3940" s="4"/>
      <c r="C3940" s="4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</row>
    <row r="3941" spans="2:18" ht="12.75">
      <c r="B3941" s="4"/>
      <c r="C3941" s="4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</row>
    <row r="3942" spans="2:18" ht="12.75">
      <c r="B3942" s="4"/>
      <c r="C3942" s="4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</row>
    <row r="3943" spans="2:18" ht="12.75">
      <c r="B3943" s="4"/>
      <c r="C3943" s="4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</row>
    <row r="3944" spans="2:18" ht="12.75">
      <c r="B3944" s="4"/>
      <c r="C3944" s="4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</row>
    <row r="3945" spans="2:18" ht="12.75">
      <c r="B3945" s="4"/>
      <c r="C3945" s="4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</row>
    <row r="3946" spans="2:18" ht="12.75">
      <c r="B3946" s="4"/>
      <c r="C3946" s="4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</row>
    <row r="3947" spans="2:18" ht="12.75">
      <c r="B3947" s="4"/>
      <c r="C3947" s="4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</row>
    <row r="3948" spans="2:18" ht="12.75">
      <c r="B3948" s="4"/>
      <c r="C3948" s="4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</row>
    <row r="3949" spans="2:18" ht="12.75">
      <c r="B3949" s="4"/>
      <c r="C3949" s="4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</row>
    <row r="3950" spans="2:18" ht="12.75">
      <c r="B3950" s="4"/>
      <c r="C3950" s="4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</row>
    <row r="3951" spans="2:18" ht="12.75">
      <c r="B3951" s="4"/>
      <c r="C3951" s="4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</row>
    <row r="3952" spans="2:18" ht="12.75">
      <c r="B3952" s="4"/>
      <c r="C3952" s="4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</row>
    <row r="3953" spans="2:18" ht="12.75">
      <c r="B3953" s="4"/>
      <c r="C3953" s="4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</row>
    <row r="3954" spans="2:18" ht="12.75">
      <c r="B3954" s="4"/>
      <c r="C3954" s="4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</row>
    <row r="3955" spans="2:18" ht="12.75">
      <c r="B3955" s="4"/>
      <c r="C3955" s="4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</row>
    <row r="3956" spans="2:18" ht="12.75">
      <c r="B3956" s="4"/>
      <c r="C3956" s="4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</row>
    <row r="3957" spans="2:18" ht="12.75">
      <c r="B3957" s="4"/>
      <c r="C3957" s="4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</row>
    <row r="3958" spans="2:18" ht="12.75">
      <c r="B3958" s="4"/>
      <c r="C3958" s="4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</row>
    <row r="3959" spans="2:18" ht="12.75">
      <c r="B3959" s="4"/>
      <c r="C3959" s="4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</row>
    <row r="3960" spans="2:18" ht="12.75">
      <c r="B3960" s="4"/>
      <c r="C3960" s="4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</row>
    <row r="3961" spans="2:18" ht="12.75">
      <c r="B3961" s="4"/>
      <c r="C3961" s="4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</row>
    <row r="3962" spans="2:18" ht="12.75">
      <c r="B3962" s="4"/>
      <c r="C3962" s="4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</row>
    <row r="3963" spans="2:18" ht="12.75">
      <c r="B3963" s="4"/>
      <c r="C3963" s="4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</row>
    <row r="3964" spans="2:18" ht="12.75">
      <c r="B3964" s="4"/>
      <c r="C3964" s="4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</row>
    <row r="3965" spans="2:18" ht="12.75">
      <c r="B3965" s="4"/>
      <c r="C3965" s="4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</row>
    <row r="3966" spans="2:18" ht="12.75">
      <c r="B3966" s="4"/>
      <c r="C3966" s="4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</row>
    <row r="3967" spans="2:18" ht="12.75">
      <c r="B3967" s="4"/>
      <c r="C3967" s="4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</row>
    <row r="3968" spans="2:18" ht="12.75">
      <c r="B3968" s="4"/>
      <c r="C3968" s="4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</row>
    <row r="3969" spans="2:18" ht="12.75">
      <c r="B3969" s="4"/>
      <c r="C3969" s="4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</row>
    <row r="3970" spans="2:18" ht="12.75">
      <c r="B3970" s="4"/>
      <c r="C3970" s="4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</row>
    <row r="3971" spans="2:18" ht="12.75">
      <c r="B3971" s="4"/>
      <c r="C3971" s="4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</row>
    <row r="3972" spans="2:18" ht="12.75">
      <c r="B3972" s="4"/>
      <c r="C3972" s="4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</row>
    <row r="3973" spans="2:18" ht="12.75">
      <c r="B3973" s="4"/>
      <c r="C3973" s="4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</row>
    <row r="3974" spans="2:18" ht="12.75">
      <c r="B3974" s="4"/>
      <c r="C3974" s="4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</row>
    <row r="3975" spans="2:18" ht="12.75">
      <c r="B3975" s="4"/>
      <c r="C3975" s="4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</row>
    <row r="3976" spans="2:18" ht="12.75">
      <c r="B3976" s="4"/>
      <c r="C3976" s="4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</row>
    <row r="3977" spans="2:18" ht="12.75">
      <c r="B3977" s="4"/>
      <c r="C3977" s="4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</row>
    <row r="3978" spans="2:18" ht="12.75">
      <c r="B3978" s="4"/>
      <c r="C3978" s="4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</row>
    <row r="3979" spans="2:18" ht="12.75">
      <c r="B3979" s="4"/>
      <c r="C3979" s="4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</row>
    <row r="3980" spans="2:18" ht="12.75">
      <c r="B3980" s="4"/>
      <c r="C3980" s="4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</row>
    <row r="3981" spans="2:18" ht="12.75">
      <c r="B3981" s="4"/>
      <c r="C3981" s="4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</row>
    <row r="3982" spans="2:18" ht="12.75">
      <c r="B3982" s="4"/>
      <c r="C3982" s="4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</row>
    <row r="3983" spans="2:18" ht="12.75">
      <c r="B3983" s="4"/>
      <c r="C3983" s="4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</row>
    <row r="3984" spans="2:18" ht="12.75">
      <c r="B3984" s="4"/>
      <c r="C3984" s="4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</row>
    <row r="3985" spans="2:18" ht="12.75">
      <c r="B3985" s="4"/>
      <c r="C3985" s="4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</row>
    <row r="3986" spans="2:18" ht="12.75">
      <c r="B3986" s="4"/>
      <c r="C3986" s="4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</row>
    <row r="3987" spans="2:18" ht="12.75">
      <c r="B3987" s="4"/>
      <c r="C3987" s="4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</row>
    <row r="3988" spans="2:18" ht="12.75">
      <c r="B3988" s="4"/>
      <c r="C3988" s="4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</row>
    <row r="3989" spans="2:18" ht="12.75">
      <c r="B3989" s="4"/>
      <c r="C3989" s="4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</row>
    <row r="3990" spans="2:18" ht="12.75">
      <c r="B3990" s="4"/>
      <c r="C3990" s="4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</row>
    <row r="3991" spans="2:18" ht="12.75">
      <c r="B3991" s="4"/>
      <c r="C3991" s="4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</row>
    <row r="3992" spans="2:18" ht="12.75">
      <c r="B3992" s="4"/>
      <c r="C3992" s="4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</row>
    <row r="3993" spans="2:18" ht="12.75">
      <c r="B3993" s="4"/>
      <c r="C3993" s="4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</row>
    <row r="3994" spans="2:18" ht="12.75">
      <c r="B3994" s="4"/>
      <c r="C3994" s="4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</row>
    <row r="3995" spans="2:18" ht="12.75">
      <c r="B3995" s="4"/>
      <c r="C3995" s="4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</row>
    <row r="3996" spans="2:18" ht="12.75">
      <c r="B3996" s="4"/>
      <c r="C3996" s="4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</row>
    <row r="3997" spans="2:18" ht="12.75">
      <c r="B3997" s="4"/>
      <c r="C3997" s="4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</row>
    <row r="3998" spans="2:18" ht="12.75">
      <c r="B3998" s="4"/>
      <c r="C3998" s="4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</row>
    <row r="3999" spans="2:18" ht="12.75">
      <c r="B3999" s="4"/>
      <c r="C3999" s="4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</row>
    <row r="4000" spans="2:18" ht="12.75">
      <c r="B4000" s="4"/>
      <c r="C4000" s="4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</row>
    <row r="4001" spans="2:18" ht="12.75">
      <c r="B4001" s="4"/>
      <c r="C4001" s="4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</row>
    <row r="4002" spans="2:18" ht="12.75">
      <c r="B4002" s="4"/>
      <c r="C4002" s="4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</row>
    <row r="4003" spans="2:18" ht="12.75">
      <c r="B4003" s="4"/>
      <c r="C4003" s="4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</row>
    <row r="4004" spans="2:18" ht="12.75">
      <c r="B4004" s="4"/>
      <c r="C4004" s="4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</row>
    <row r="4005" spans="2:18" ht="12.75">
      <c r="B4005" s="4"/>
      <c r="C4005" s="4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</row>
    <row r="4006" spans="2:18" ht="12.75">
      <c r="B4006" s="4"/>
      <c r="C4006" s="4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</row>
    <row r="4007" spans="2:18" ht="12.75">
      <c r="B4007" s="4"/>
      <c r="C4007" s="4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</row>
    <row r="4008" spans="2:18" ht="12.75">
      <c r="B4008" s="4"/>
      <c r="C4008" s="4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</row>
    <row r="4009" spans="2:18" ht="12.75">
      <c r="B4009" s="4"/>
      <c r="C4009" s="4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</row>
    <row r="4010" spans="2:18" ht="12.75">
      <c r="B4010" s="4"/>
      <c r="C4010" s="4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</row>
    <row r="4011" spans="2:18" ht="12.75">
      <c r="B4011" s="4"/>
      <c r="C4011" s="4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</row>
    <row r="4012" spans="2:18" ht="12.75">
      <c r="B4012" s="4"/>
      <c r="C4012" s="4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</row>
    <row r="4013" spans="2:18" ht="12.75">
      <c r="B4013" s="4"/>
      <c r="C4013" s="4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</row>
    <row r="4014" spans="2:18" ht="12.75">
      <c r="B4014" s="4"/>
      <c r="C4014" s="4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</row>
    <row r="4015" spans="2:18" ht="12.75">
      <c r="B4015" s="4"/>
      <c r="C4015" s="4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</row>
    <row r="4016" spans="2:18" ht="12.75">
      <c r="B4016" s="4"/>
      <c r="C4016" s="4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</row>
    <row r="4017" spans="2:18" ht="12.75">
      <c r="B4017" s="4"/>
      <c r="C4017" s="4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</row>
    <row r="4018" spans="2:18" ht="12.75">
      <c r="B4018" s="4"/>
      <c r="C4018" s="4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</row>
    <row r="4019" spans="2:18" ht="12.75">
      <c r="B4019" s="4"/>
      <c r="C4019" s="4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</row>
    <row r="4020" spans="2:18" ht="12.75">
      <c r="B4020" s="4"/>
      <c r="C4020" s="4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</row>
    <row r="4021" spans="2:18" ht="12.75">
      <c r="B4021" s="4"/>
      <c r="C4021" s="4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</row>
    <row r="4022" spans="2:18" ht="12.75">
      <c r="B4022" s="4"/>
      <c r="C4022" s="4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</row>
    <row r="4023" spans="2:18" ht="12.75">
      <c r="B4023" s="4"/>
      <c r="C4023" s="4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</row>
    <row r="4024" spans="2:18" ht="12.75">
      <c r="B4024" s="4"/>
      <c r="C4024" s="4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</row>
    <row r="4025" spans="2:18" ht="12.75">
      <c r="B4025" s="4"/>
      <c r="C4025" s="4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</row>
    <row r="4026" spans="2:18" ht="12.75">
      <c r="B4026" s="4"/>
      <c r="C4026" s="4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</row>
    <row r="4027" spans="2:18" ht="12.75">
      <c r="B4027" s="4"/>
      <c r="C4027" s="4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</row>
    <row r="4028" spans="2:18" ht="12.75">
      <c r="B4028" s="4"/>
      <c r="C4028" s="4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</row>
    <row r="4029" spans="2:18" ht="12.75">
      <c r="B4029" s="4"/>
      <c r="C4029" s="4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</row>
    <row r="4030" spans="2:18" ht="12.75">
      <c r="B4030" s="4"/>
      <c r="C4030" s="4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</row>
    <row r="4031" spans="2:18" ht="12.75">
      <c r="B4031" s="4"/>
      <c r="C4031" s="4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</row>
    <row r="4032" spans="2:18" ht="12.75">
      <c r="B4032" s="4"/>
      <c r="C4032" s="4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</row>
    <row r="4033" spans="2:18" ht="12.75">
      <c r="B4033" s="4"/>
      <c r="C4033" s="4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</row>
    <row r="4034" spans="2:18" ht="12.75">
      <c r="B4034" s="4"/>
      <c r="C4034" s="4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</row>
    <row r="4035" spans="2:18" ht="12.75">
      <c r="B4035" s="4"/>
      <c r="C4035" s="4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</row>
    <row r="4036" spans="2:18" ht="12.75">
      <c r="B4036" s="4"/>
      <c r="C4036" s="4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</row>
    <row r="4037" spans="2:18" ht="12.75">
      <c r="B4037" s="4"/>
      <c r="C4037" s="4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</row>
    <row r="4038" spans="2:18" ht="12.75">
      <c r="B4038" s="4"/>
      <c r="C4038" s="4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</row>
    <row r="4039" spans="2:18" ht="12.75">
      <c r="B4039" s="4"/>
      <c r="C4039" s="4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</row>
    <row r="4040" spans="2:18" ht="12.75">
      <c r="B4040" s="4"/>
      <c r="C4040" s="4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</row>
    <row r="4041" spans="2:18" ht="12.75">
      <c r="B4041" s="4"/>
      <c r="C4041" s="4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</row>
    <row r="4042" spans="2:18" ht="12.75">
      <c r="B4042" s="4"/>
      <c r="C4042" s="4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</row>
    <row r="4043" spans="2:18" ht="12.75">
      <c r="B4043" s="4"/>
      <c r="C4043" s="4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</row>
    <row r="4044" spans="2:18" ht="12.75">
      <c r="B4044" s="4"/>
      <c r="C4044" s="4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</row>
    <row r="4045" spans="2:18" ht="12.75">
      <c r="B4045" s="4"/>
      <c r="C4045" s="4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</row>
    <row r="4046" spans="2:18" ht="12.75">
      <c r="B4046" s="4"/>
      <c r="C4046" s="4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</row>
    <row r="4047" spans="2:18" ht="12.75">
      <c r="B4047" s="4"/>
      <c r="C4047" s="4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</row>
    <row r="4048" spans="2:18" ht="12.75">
      <c r="B4048" s="4"/>
      <c r="C4048" s="4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</row>
    <row r="4049" spans="2:18" ht="12.75">
      <c r="B4049" s="4"/>
      <c r="C4049" s="4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</row>
    <row r="4050" spans="2:18" ht="12.75">
      <c r="B4050" s="4"/>
      <c r="C4050" s="4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</row>
    <row r="4051" spans="2:18" ht="12.75">
      <c r="B4051" s="4"/>
      <c r="C4051" s="4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</row>
    <row r="4052" spans="2:18" ht="12.75">
      <c r="B4052" s="4"/>
      <c r="C4052" s="4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</row>
    <row r="4053" spans="2:18" ht="12.75">
      <c r="B4053" s="4"/>
      <c r="C4053" s="4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</row>
    <row r="4054" spans="2:18" ht="12.75">
      <c r="B4054" s="4"/>
      <c r="C4054" s="4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</row>
    <row r="4055" spans="2:18" ht="12.75">
      <c r="B4055" s="4"/>
      <c r="C4055" s="4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</row>
    <row r="4056" spans="2:18" ht="12.75">
      <c r="B4056" s="4"/>
      <c r="C4056" s="4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</row>
    <row r="4057" spans="2:18" ht="12.75">
      <c r="B4057" s="4"/>
      <c r="C4057" s="4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</row>
    <row r="4058" spans="2:18" ht="12.75">
      <c r="B4058" s="4"/>
      <c r="C4058" s="4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</row>
    <row r="4059" spans="2:18" ht="12.75">
      <c r="B4059" s="4"/>
      <c r="C4059" s="4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</row>
    <row r="4060" spans="2:18" ht="12.75">
      <c r="B4060" s="4"/>
      <c r="C4060" s="4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</row>
    <row r="4061" spans="2:18" ht="12.75">
      <c r="B4061" s="4"/>
      <c r="C4061" s="4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</row>
    <row r="4062" spans="2:18" ht="12.75">
      <c r="B4062" s="4"/>
      <c r="C4062" s="4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</row>
    <row r="4063" spans="2:18" ht="12.75">
      <c r="B4063" s="4"/>
      <c r="C4063" s="4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</row>
    <row r="4064" spans="2:18" ht="12.75">
      <c r="B4064" s="4"/>
      <c r="C4064" s="4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</row>
    <row r="4065" spans="2:18" ht="12.75">
      <c r="B4065" s="4"/>
      <c r="C4065" s="4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</row>
    <row r="4066" spans="2:18" ht="12.75">
      <c r="B4066" s="4"/>
      <c r="C4066" s="4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</row>
    <row r="4067" spans="2:18" ht="12.75">
      <c r="B4067" s="4"/>
      <c r="C4067" s="4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</row>
    <row r="4068" spans="2:18" ht="12.75">
      <c r="B4068" s="4"/>
      <c r="C4068" s="4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</row>
    <row r="4069" spans="2:18" ht="12.75">
      <c r="B4069" s="4"/>
      <c r="C4069" s="4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</row>
    <row r="4070" spans="2:18" ht="12.75">
      <c r="B4070" s="4"/>
      <c r="C4070" s="4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</row>
    <row r="4071" spans="2:18" ht="12.75">
      <c r="B4071" s="4"/>
      <c r="C4071" s="4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</row>
    <row r="4072" spans="2:18" ht="12.75">
      <c r="B4072" s="4"/>
      <c r="C4072" s="4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</row>
    <row r="4073" spans="2:18" ht="12.75">
      <c r="B4073" s="4"/>
      <c r="C4073" s="4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</row>
    <row r="4074" spans="2:18" ht="12.75">
      <c r="B4074" s="4"/>
      <c r="C4074" s="4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</row>
    <row r="4075" spans="2:18" ht="12.75">
      <c r="B4075" s="4"/>
      <c r="C4075" s="4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</row>
    <row r="4076" spans="2:18" ht="12.75">
      <c r="B4076" s="4"/>
      <c r="C4076" s="4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</row>
    <row r="4077" spans="2:18" ht="12.75">
      <c r="B4077" s="4"/>
      <c r="C4077" s="4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</row>
    <row r="4078" spans="2:18" ht="12.75">
      <c r="B4078" s="4"/>
      <c r="C4078" s="4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</row>
    <row r="4079" spans="2:18" ht="12.75">
      <c r="B4079" s="4"/>
      <c r="C4079" s="4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</row>
    <row r="4080" spans="2:18" ht="12.75">
      <c r="B4080" s="4"/>
      <c r="C4080" s="4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</row>
    <row r="4081" spans="2:18" ht="12.75">
      <c r="B4081" s="4"/>
      <c r="C4081" s="4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</row>
    <row r="4082" spans="2:18" ht="12.75">
      <c r="B4082" s="4"/>
      <c r="C4082" s="4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</row>
    <row r="4083" spans="2:18" ht="12.75">
      <c r="B4083" s="4"/>
      <c r="C4083" s="4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</row>
    <row r="4084" spans="2:18" ht="12.75">
      <c r="B4084" s="4"/>
      <c r="C4084" s="4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</row>
    <row r="4085" spans="2:18" ht="12.75">
      <c r="B4085" s="4"/>
      <c r="C4085" s="4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</row>
    <row r="4086" spans="2:18" ht="12.75">
      <c r="B4086" s="4"/>
      <c r="C4086" s="4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</row>
    <row r="4087" spans="2:18" ht="12.75">
      <c r="B4087" s="4"/>
      <c r="C4087" s="4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</row>
    <row r="4088" spans="2:18" ht="12.75">
      <c r="B4088" s="4"/>
      <c r="C4088" s="4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</row>
    <row r="4089" spans="2:18" ht="12.75">
      <c r="B4089" s="4"/>
      <c r="C4089" s="4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</row>
    <row r="4090" spans="2:18" ht="12.75">
      <c r="B4090" s="4"/>
      <c r="C4090" s="4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</row>
    <row r="4091" spans="2:18" ht="12.75">
      <c r="B4091" s="4"/>
      <c r="C4091" s="4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</row>
    <row r="4092" spans="2:18" ht="12.75">
      <c r="B4092" s="4"/>
      <c r="C4092" s="4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</row>
    <row r="4093" spans="2:18" ht="12.75">
      <c r="B4093" s="4"/>
      <c r="C4093" s="4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</row>
    <row r="4094" spans="2:18" ht="12.75">
      <c r="B4094" s="4"/>
      <c r="C4094" s="4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</row>
    <row r="4095" spans="2:18" ht="12.75">
      <c r="B4095" s="4"/>
      <c r="C4095" s="4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</row>
    <row r="4096" spans="2:18" ht="12.75">
      <c r="B4096" s="4"/>
      <c r="C4096" s="4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</row>
    <row r="4097" spans="2:18" ht="12.75">
      <c r="B4097" s="4"/>
      <c r="C4097" s="4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</row>
    <row r="4098" spans="2:18" ht="12.75">
      <c r="B4098" s="4"/>
      <c r="C4098" s="4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</row>
    <row r="4099" spans="2:18" ht="12.75">
      <c r="B4099" s="4"/>
      <c r="C4099" s="4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</row>
    <row r="4100" spans="2:18" ht="12.75">
      <c r="B4100" s="4"/>
      <c r="C4100" s="4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</row>
    <row r="4101" spans="2:18" ht="12.75">
      <c r="B4101" s="4"/>
      <c r="C4101" s="4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</row>
    <row r="4102" spans="2:18" ht="12.75">
      <c r="B4102" s="4"/>
      <c r="C4102" s="4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</row>
    <row r="4103" spans="2:18" ht="12.75">
      <c r="B4103" s="4"/>
      <c r="C4103" s="4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</row>
    <row r="4104" spans="2:18" ht="12.75">
      <c r="B4104" s="4"/>
      <c r="C4104" s="4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</row>
    <row r="4105" spans="2:18" ht="12.75">
      <c r="B4105" s="4"/>
      <c r="C4105" s="4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</row>
    <row r="4106" spans="2:18" ht="12.75">
      <c r="B4106" s="4"/>
      <c r="C4106" s="4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</row>
    <row r="4107" spans="2:18" ht="12.75">
      <c r="B4107" s="4"/>
      <c r="C4107" s="4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</row>
    <row r="4108" spans="2:18" ht="12.75">
      <c r="B4108" s="4"/>
      <c r="C4108" s="4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</row>
    <row r="4109" spans="2:18" ht="12.75">
      <c r="B4109" s="4"/>
      <c r="C4109" s="4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</row>
    <row r="4110" spans="2:18" ht="12.75">
      <c r="B4110" s="4"/>
      <c r="C4110" s="4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</row>
    <row r="4111" spans="2:18" ht="12.75">
      <c r="B4111" s="4"/>
      <c r="C4111" s="4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</row>
    <row r="4112" spans="2:18" ht="12.75">
      <c r="B4112" s="4"/>
      <c r="C4112" s="4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</row>
    <row r="4113" spans="2:18" ht="12.75">
      <c r="B4113" s="4"/>
      <c r="C4113" s="4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</row>
    <row r="4114" spans="2:18" ht="12.75">
      <c r="B4114" s="4"/>
      <c r="C4114" s="4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</row>
    <row r="4115" spans="2:18" ht="12.75">
      <c r="B4115" s="4"/>
      <c r="C4115" s="4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</row>
    <row r="4116" spans="2:18" ht="12.75">
      <c r="B4116" s="4"/>
      <c r="C4116" s="4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</row>
    <row r="4117" spans="2:18" ht="12.75">
      <c r="B4117" s="4"/>
      <c r="C4117" s="4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</row>
    <row r="4118" spans="2:18" ht="12.75">
      <c r="B4118" s="4"/>
      <c r="C4118" s="4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</row>
    <row r="4119" spans="2:18" ht="12.75">
      <c r="B4119" s="4"/>
      <c r="C4119" s="4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</row>
    <row r="4120" spans="2:18" ht="12.75">
      <c r="B4120" s="4"/>
      <c r="C4120" s="4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</row>
    <row r="4121" spans="2:18" ht="12.75">
      <c r="B4121" s="4"/>
      <c r="C4121" s="4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</row>
    <row r="4122" spans="2:18" ht="12.75">
      <c r="B4122" s="4"/>
      <c r="C4122" s="4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</row>
    <row r="4123" spans="2:18" ht="12.75">
      <c r="B4123" s="4"/>
      <c r="C4123" s="4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</row>
    <row r="4124" spans="2:18" ht="12.75">
      <c r="B4124" s="4"/>
      <c r="C4124" s="4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</row>
    <row r="4125" spans="2:18" ht="12.75">
      <c r="B4125" s="4"/>
      <c r="C4125" s="4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</row>
    <row r="4126" spans="2:18" ht="12.75">
      <c r="B4126" s="4"/>
      <c r="C4126" s="4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</row>
    <row r="4127" spans="2:18" ht="12.75">
      <c r="B4127" s="4"/>
      <c r="C4127" s="4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</row>
    <row r="4128" spans="2:18" ht="12.75">
      <c r="B4128" s="4"/>
      <c r="C4128" s="4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</row>
    <row r="4129" spans="2:18" ht="12.75">
      <c r="B4129" s="4"/>
      <c r="C4129" s="4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</row>
    <row r="4130" spans="2:18" ht="12.75">
      <c r="B4130" s="4"/>
      <c r="C4130" s="4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</row>
    <row r="4131" spans="2:18" ht="12.75">
      <c r="B4131" s="4"/>
      <c r="C4131" s="4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</row>
    <row r="4132" spans="2:18" ht="12.75">
      <c r="B4132" s="4"/>
      <c r="C4132" s="4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</row>
    <row r="4133" spans="2:18" ht="12.75">
      <c r="B4133" s="4"/>
      <c r="C4133" s="4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</row>
    <row r="4134" spans="2:18" ht="12.75">
      <c r="B4134" s="4"/>
      <c r="C4134" s="4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</row>
    <row r="4135" spans="2:18" ht="12.75">
      <c r="B4135" s="4"/>
      <c r="C4135" s="4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</row>
    <row r="4136" spans="2:18" ht="12.75">
      <c r="B4136" s="4"/>
      <c r="C4136" s="4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</row>
    <row r="4137" spans="2:18" ht="12.75">
      <c r="B4137" s="4"/>
      <c r="C4137" s="4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</row>
    <row r="4138" spans="2:18" ht="12.75">
      <c r="B4138" s="4"/>
      <c r="C4138" s="4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</row>
    <row r="4139" spans="2:18" ht="12.75">
      <c r="B4139" s="4"/>
      <c r="C4139" s="4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</row>
    <row r="4140" spans="2:18" ht="12.75">
      <c r="B4140" s="4"/>
      <c r="C4140" s="4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</row>
    <row r="4141" spans="2:18" ht="12.75">
      <c r="B4141" s="4"/>
      <c r="C4141" s="4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</row>
    <row r="4142" spans="2:18" ht="12.75">
      <c r="B4142" s="4"/>
      <c r="C4142" s="4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</row>
    <row r="4143" spans="2:18" ht="12.75">
      <c r="B4143" s="4"/>
      <c r="C4143" s="4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</row>
    <row r="4144" spans="2:18" ht="12.75">
      <c r="B4144" s="4"/>
      <c r="C4144" s="4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</row>
    <row r="4145" spans="2:18" ht="12.75">
      <c r="B4145" s="4"/>
      <c r="C4145" s="4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</row>
    <row r="4146" spans="2:18" ht="12.75">
      <c r="B4146" s="4"/>
      <c r="C4146" s="4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</row>
    <row r="4147" spans="2:18" ht="12.75">
      <c r="B4147" s="4"/>
      <c r="C4147" s="4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</row>
    <row r="4148" spans="2:18" ht="12.75">
      <c r="B4148" s="4"/>
      <c r="C4148" s="4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</row>
    <row r="4149" spans="2:18" ht="12.75">
      <c r="B4149" s="4"/>
      <c r="C4149" s="4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</row>
    <row r="4150" spans="2:18" ht="12.75">
      <c r="B4150" s="4"/>
      <c r="C4150" s="4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</row>
    <row r="4151" spans="2:18" ht="12.75">
      <c r="B4151" s="4"/>
      <c r="C4151" s="4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</row>
    <row r="4152" spans="2:18" ht="12.75">
      <c r="B4152" s="4"/>
      <c r="C4152" s="4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</row>
    <row r="4153" spans="2:18" ht="12.75">
      <c r="B4153" s="4"/>
      <c r="C4153" s="4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</row>
    <row r="4154" spans="2:18" ht="12.75">
      <c r="B4154" s="4"/>
      <c r="C4154" s="4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</row>
    <row r="4155" spans="2:18" ht="12.75">
      <c r="B4155" s="4"/>
      <c r="C4155" s="4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</row>
    <row r="4156" spans="2:18" ht="12.75">
      <c r="B4156" s="4"/>
      <c r="C4156" s="4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</row>
    <row r="4157" spans="2:18" ht="12.75">
      <c r="B4157" s="4"/>
      <c r="C4157" s="4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</row>
    <row r="4158" spans="2:18" ht="12.75">
      <c r="B4158" s="4"/>
      <c r="C4158" s="4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</row>
    <row r="4159" spans="2:18" ht="12.75">
      <c r="B4159" s="4"/>
      <c r="C4159" s="4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</row>
    <row r="4160" spans="2:18" ht="12.75">
      <c r="B4160" s="4"/>
      <c r="C4160" s="4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</row>
    <row r="4161" spans="2:18" ht="12.75">
      <c r="B4161" s="4"/>
      <c r="C4161" s="4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</row>
    <row r="4162" spans="2:18" ht="12.75">
      <c r="B4162" s="4"/>
      <c r="C4162" s="4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</row>
    <row r="4163" spans="2:18" ht="12.75">
      <c r="B4163" s="4"/>
      <c r="C4163" s="4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</row>
    <row r="4164" spans="2:18" ht="12.75">
      <c r="B4164" s="4"/>
      <c r="C4164" s="4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</row>
    <row r="4165" spans="2:18" ht="12.75">
      <c r="B4165" s="4"/>
      <c r="C4165" s="4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</row>
    <row r="4166" spans="2:18" ht="12.75">
      <c r="B4166" s="4"/>
      <c r="C4166" s="4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</row>
    <row r="4167" spans="2:18" ht="12.75">
      <c r="B4167" s="4"/>
      <c r="C4167" s="4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</row>
    <row r="4168" spans="2:18" ht="12.75">
      <c r="B4168" s="4"/>
      <c r="C4168" s="4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</row>
    <row r="4169" spans="2:18" ht="12.75">
      <c r="B4169" s="4"/>
      <c r="C4169" s="4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</row>
    <row r="4170" spans="2:18" ht="12.75">
      <c r="B4170" s="4"/>
      <c r="C4170" s="4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</row>
    <row r="4171" spans="2:18" ht="12.75">
      <c r="B4171" s="4"/>
      <c r="C4171" s="4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</row>
    <row r="4172" spans="2:18" ht="12.75">
      <c r="B4172" s="4"/>
      <c r="C4172" s="4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</row>
    <row r="4173" spans="2:18" ht="12.75">
      <c r="B4173" s="4"/>
      <c r="C4173" s="4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</row>
    <row r="4174" spans="2:18" ht="12.75">
      <c r="B4174" s="4"/>
      <c r="C4174" s="4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</row>
    <row r="4175" spans="2:18" ht="12.75">
      <c r="B4175" s="4"/>
      <c r="C4175" s="4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</row>
    <row r="4176" spans="2:18" ht="12.75">
      <c r="B4176" s="4"/>
      <c r="C4176" s="4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</row>
    <row r="4177" spans="2:18" ht="12.75">
      <c r="B4177" s="4"/>
      <c r="C4177" s="4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</row>
    <row r="4178" spans="2:18" ht="12.75">
      <c r="B4178" s="4"/>
      <c r="C4178" s="4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</row>
    <row r="4179" spans="2:18" ht="12.75">
      <c r="B4179" s="4"/>
      <c r="C4179" s="4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</row>
    <row r="4180" spans="2:18" ht="12.75">
      <c r="B4180" s="4"/>
      <c r="C4180" s="4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</row>
    <row r="4181" spans="2:18" ht="12.75">
      <c r="B4181" s="4"/>
      <c r="C4181" s="4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</row>
    <row r="4182" spans="2:18" ht="12.75">
      <c r="B4182" s="4"/>
      <c r="C4182" s="4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</row>
    <row r="4183" spans="2:18" ht="12.75">
      <c r="B4183" s="4"/>
      <c r="C4183" s="4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</row>
    <row r="4184" spans="2:18" ht="12.75">
      <c r="B4184" s="4"/>
      <c r="C4184" s="4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</row>
    <row r="4185" spans="2:18" ht="12.75">
      <c r="B4185" s="4"/>
      <c r="C4185" s="4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</row>
    <row r="4186" spans="2:18" ht="12.75">
      <c r="B4186" s="4"/>
      <c r="C4186" s="4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</row>
    <row r="4187" spans="2:18" ht="12.75">
      <c r="B4187" s="4"/>
      <c r="C4187" s="4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</row>
    <row r="4188" spans="2:18" ht="12.75">
      <c r="B4188" s="4"/>
      <c r="C4188" s="4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</row>
    <row r="4189" spans="2:18" ht="12.75">
      <c r="B4189" s="4"/>
      <c r="C4189" s="4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</row>
    <row r="4190" spans="2:18" ht="12.75">
      <c r="B4190" s="4"/>
      <c r="C4190" s="4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</row>
    <row r="4191" spans="2:18" ht="12.75">
      <c r="B4191" s="4"/>
      <c r="C4191" s="4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</row>
    <row r="4192" spans="2:18" ht="12.75">
      <c r="B4192" s="4"/>
      <c r="C4192" s="4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</row>
    <row r="4193" spans="2:18" ht="12.75">
      <c r="B4193" s="4"/>
      <c r="C4193" s="4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</row>
    <row r="4194" spans="2:18" ht="12.75">
      <c r="B4194" s="4"/>
      <c r="C4194" s="4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</row>
    <row r="4195" spans="2:18" ht="12.75">
      <c r="B4195" s="4"/>
      <c r="C4195" s="4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</row>
    <row r="4196" spans="2:18" ht="12.75">
      <c r="B4196" s="4"/>
      <c r="C4196" s="4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</row>
    <row r="4197" spans="2:18" ht="12.75">
      <c r="B4197" s="4"/>
      <c r="C4197" s="4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</row>
    <row r="4198" spans="2:18" ht="12.75">
      <c r="B4198" s="4"/>
      <c r="C4198" s="4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</row>
    <row r="4199" spans="2:18" ht="12.75">
      <c r="B4199" s="4"/>
      <c r="C4199" s="4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</row>
    <row r="4200" spans="2:18" ht="12.75">
      <c r="B4200" s="4"/>
      <c r="C4200" s="4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</row>
    <row r="4201" spans="2:18" ht="12.75">
      <c r="B4201" s="4"/>
      <c r="C4201" s="4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</row>
    <row r="4202" spans="2:18" ht="12.75">
      <c r="B4202" s="4"/>
      <c r="C4202" s="4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</row>
    <row r="4203" spans="2:18" ht="12.75">
      <c r="B4203" s="4"/>
      <c r="C4203" s="4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</row>
    <row r="4204" spans="2:18" ht="12.75">
      <c r="B4204" s="4"/>
      <c r="C4204" s="4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</row>
    <row r="4205" spans="2:18" ht="12.75">
      <c r="B4205" s="4"/>
      <c r="C4205" s="4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</row>
    <row r="4206" spans="2:18" ht="12.75">
      <c r="B4206" s="4"/>
      <c r="C4206" s="4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</row>
    <row r="4207" spans="2:18" ht="12.75">
      <c r="B4207" s="4"/>
      <c r="C4207" s="4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</row>
    <row r="4208" spans="2:18" ht="12.75">
      <c r="B4208" s="4"/>
      <c r="C4208" s="4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</row>
    <row r="4209" spans="2:18" ht="12.75">
      <c r="B4209" s="4"/>
      <c r="C4209" s="4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</row>
    <row r="4210" spans="2:18" ht="12.75">
      <c r="B4210" s="4"/>
      <c r="C4210" s="4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</row>
    <row r="4211" spans="2:18" ht="12.75">
      <c r="B4211" s="4"/>
      <c r="C4211" s="4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</row>
    <row r="4212" spans="2:18" ht="12.75">
      <c r="B4212" s="4"/>
      <c r="C4212" s="4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</row>
    <row r="4213" spans="2:18" ht="12.75">
      <c r="B4213" s="4"/>
      <c r="C4213" s="4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</row>
    <row r="4214" spans="2:18" ht="12.75">
      <c r="B4214" s="4"/>
      <c r="C4214" s="4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</row>
    <row r="4215" spans="2:18" ht="12.75">
      <c r="B4215" s="4"/>
      <c r="C4215" s="4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</row>
    <row r="4216" spans="2:18" ht="12.75">
      <c r="B4216" s="4"/>
      <c r="C4216" s="4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</row>
    <row r="4217" spans="2:18" ht="12.75">
      <c r="B4217" s="4"/>
      <c r="C4217" s="4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</row>
    <row r="4218" spans="2:18" ht="12.75">
      <c r="B4218" s="4"/>
      <c r="C4218" s="4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</row>
    <row r="4219" spans="2:18" ht="12.75">
      <c r="B4219" s="4"/>
      <c r="C4219" s="4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</row>
    <row r="4220" spans="2:18" ht="12.75">
      <c r="B4220" s="4"/>
      <c r="C4220" s="4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</row>
    <row r="4221" spans="2:18" ht="12.75">
      <c r="B4221" s="4"/>
      <c r="C4221" s="4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</row>
    <row r="4222" spans="2:18" ht="12.75">
      <c r="B4222" s="4"/>
      <c r="C4222" s="4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</row>
    <row r="4223" spans="2:18" ht="12.75">
      <c r="B4223" s="4"/>
      <c r="C4223" s="4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</row>
    <row r="4224" spans="2:18" ht="12.75">
      <c r="B4224" s="4"/>
      <c r="C4224" s="4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</row>
    <row r="4225" spans="2:18" ht="12.75">
      <c r="B4225" s="4"/>
      <c r="C4225" s="4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</row>
    <row r="4226" spans="2:18" ht="12.75">
      <c r="B4226" s="4"/>
      <c r="C4226" s="4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</row>
    <row r="4227" spans="2:18" ht="12.75">
      <c r="B4227" s="4"/>
      <c r="C4227" s="4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</row>
    <row r="4228" spans="2:18" ht="12.75">
      <c r="B4228" s="4"/>
      <c r="C4228" s="4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</row>
    <row r="4229" spans="2:18" ht="12.75">
      <c r="B4229" s="4"/>
      <c r="C4229" s="4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</row>
    <row r="4230" spans="2:18" ht="12.75">
      <c r="B4230" s="4"/>
      <c r="C4230" s="4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</row>
    <row r="4231" spans="2:18" ht="12.75">
      <c r="B4231" s="4"/>
      <c r="C4231" s="4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</row>
    <row r="4232" spans="2:18" ht="12.75">
      <c r="B4232" s="4"/>
      <c r="C4232" s="4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</row>
    <row r="4233" spans="2:18" ht="12.75">
      <c r="B4233" s="4"/>
      <c r="C4233" s="4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</row>
    <row r="4234" spans="2:18" ht="12.75">
      <c r="B4234" s="4"/>
      <c r="C4234" s="4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</row>
    <row r="4235" spans="2:18" ht="12.75">
      <c r="B4235" s="4"/>
      <c r="C4235" s="4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</row>
    <row r="4236" spans="2:18" ht="12.75">
      <c r="B4236" s="4"/>
      <c r="C4236" s="4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</row>
    <row r="4237" spans="2:18" ht="12.75">
      <c r="B4237" s="4"/>
      <c r="C4237" s="4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</row>
    <row r="4238" spans="2:18" ht="12.75">
      <c r="B4238" s="4"/>
      <c r="C4238" s="4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</row>
    <row r="4239" spans="2:18" ht="12.75">
      <c r="B4239" s="4"/>
      <c r="C4239" s="4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</row>
    <row r="4240" spans="2:18" ht="12.75">
      <c r="B4240" s="4"/>
      <c r="C4240" s="4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</row>
    <row r="4241" spans="2:18" ht="12.75">
      <c r="B4241" s="4"/>
      <c r="C4241" s="4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</row>
    <row r="4242" spans="2:18" ht="12.75">
      <c r="B4242" s="4"/>
      <c r="C4242" s="4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</row>
    <row r="4243" spans="2:18" ht="12.75">
      <c r="B4243" s="4"/>
      <c r="C4243" s="4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</row>
    <row r="4244" spans="2:18" ht="12.75">
      <c r="B4244" s="4"/>
      <c r="C4244" s="4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</row>
    <row r="4245" spans="2:18" ht="12.75">
      <c r="B4245" s="4"/>
      <c r="C4245" s="4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</row>
    <row r="4246" spans="2:18" ht="12.75">
      <c r="B4246" s="4"/>
      <c r="C4246" s="4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</row>
    <row r="4247" spans="2:18" ht="12.75">
      <c r="B4247" s="4"/>
      <c r="C4247" s="4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</row>
    <row r="4248" spans="2:18" ht="12.75">
      <c r="B4248" s="4"/>
      <c r="C4248" s="4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</row>
    <row r="4249" spans="2:18" ht="12.75">
      <c r="B4249" s="4"/>
      <c r="C4249" s="4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</row>
    <row r="4250" spans="2:18" ht="12.75">
      <c r="B4250" s="4"/>
      <c r="C4250" s="4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</row>
    <row r="4251" spans="2:18" ht="12.75">
      <c r="B4251" s="4"/>
      <c r="C4251" s="4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</row>
    <row r="4252" spans="2:18" ht="12.75">
      <c r="B4252" s="4"/>
      <c r="C4252" s="4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</row>
    <row r="4253" spans="2:18" ht="12.75">
      <c r="B4253" s="4"/>
      <c r="C4253" s="4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</row>
    <row r="4254" spans="2:18" ht="12.75">
      <c r="B4254" s="4"/>
      <c r="C4254" s="4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</row>
    <row r="4255" spans="2:18" ht="12.75">
      <c r="B4255" s="4"/>
      <c r="C4255" s="4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</row>
    <row r="4256" spans="2:18" ht="12.75">
      <c r="B4256" s="4"/>
      <c r="C4256" s="4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</row>
    <row r="4257" spans="2:18" ht="12.75">
      <c r="B4257" s="4"/>
      <c r="C4257" s="4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</row>
    <row r="4258" spans="2:18" ht="12.75">
      <c r="B4258" s="4"/>
      <c r="C4258" s="4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</row>
    <row r="4259" spans="2:18" ht="12.75">
      <c r="B4259" s="4"/>
      <c r="C4259" s="4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</row>
    <row r="4260" spans="2:18" ht="12.75">
      <c r="B4260" s="4"/>
      <c r="C4260" s="4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</row>
    <row r="4261" spans="2:18" ht="12.75">
      <c r="B4261" s="4"/>
      <c r="C4261" s="4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</row>
    <row r="4262" spans="2:18" ht="12.75">
      <c r="B4262" s="4"/>
      <c r="C4262" s="4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</row>
    <row r="4263" spans="2:18" ht="12.75">
      <c r="B4263" s="4"/>
      <c r="C4263" s="4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</row>
    <row r="4264" spans="2:18" ht="12.75">
      <c r="B4264" s="4"/>
      <c r="C4264" s="4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</row>
    <row r="4265" spans="2:18" ht="12.75">
      <c r="B4265" s="4"/>
      <c r="C4265" s="4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</row>
    <row r="4266" spans="2:18" ht="12.75">
      <c r="B4266" s="4"/>
      <c r="C4266" s="4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</row>
    <row r="4267" spans="2:18" ht="12.75">
      <c r="B4267" s="4"/>
      <c r="C4267" s="4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</row>
    <row r="4268" spans="2:18" ht="12.75">
      <c r="B4268" s="4"/>
      <c r="C4268" s="4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</row>
    <row r="4269" spans="2:18" ht="12.75">
      <c r="B4269" s="4"/>
      <c r="C4269" s="4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</row>
    <row r="4270" spans="2:18" ht="12.75">
      <c r="B4270" s="4"/>
      <c r="C4270" s="4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</row>
    <row r="4271" spans="2:18" ht="12.75">
      <c r="B4271" s="4"/>
      <c r="C4271" s="4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</row>
    <row r="4272" spans="2:18" ht="12.75">
      <c r="B4272" s="4"/>
      <c r="C4272" s="4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</row>
    <row r="4273" spans="2:18" ht="12.75">
      <c r="B4273" s="4"/>
      <c r="C4273" s="4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</row>
    <row r="4274" spans="2:18" ht="12.75">
      <c r="B4274" s="4"/>
      <c r="C4274" s="4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</row>
    <row r="4275" spans="2:18" ht="12.75">
      <c r="B4275" s="4"/>
      <c r="C4275" s="4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</row>
    <row r="4276" spans="2:18" ht="12.75">
      <c r="B4276" s="4"/>
      <c r="C4276" s="4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</row>
    <row r="4277" spans="2:18" ht="12.75">
      <c r="B4277" s="4"/>
      <c r="C4277" s="4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</row>
    <row r="4278" spans="2:18" ht="12.75">
      <c r="B4278" s="4"/>
      <c r="C4278" s="4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</row>
    <row r="4279" spans="2:18" ht="12.75">
      <c r="B4279" s="4"/>
      <c r="C4279" s="4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</row>
    <row r="4280" spans="2:18" ht="12.75">
      <c r="B4280" s="4"/>
      <c r="C4280" s="4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</row>
    <row r="4281" spans="2:18" ht="12.75">
      <c r="B4281" s="4"/>
      <c r="C4281" s="4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</row>
    <row r="4282" spans="2:18" ht="12.75">
      <c r="B4282" s="4"/>
      <c r="C4282" s="4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</row>
    <row r="4283" spans="2:18" ht="12.75">
      <c r="B4283" s="4"/>
      <c r="C4283" s="4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</row>
    <row r="4284" spans="2:18" ht="12.75">
      <c r="B4284" s="4"/>
      <c r="C4284" s="4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</row>
    <row r="4285" spans="2:18" ht="12.75">
      <c r="B4285" s="4"/>
      <c r="C4285" s="4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</row>
    <row r="4286" spans="2:18" ht="12.75">
      <c r="B4286" s="4"/>
      <c r="C4286" s="4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</row>
    <row r="4287" spans="2:18" ht="12.75">
      <c r="B4287" s="4"/>
      <c r="C4287" s="4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</row>
    <row r="4288" spans="2:18" ht="12.75">
      <c r="B4288" s="4"/>
      <c r="C4288" s="4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</row>
    <row r="4289" spans="2:18" ht="12.75">
      <c r="B4289" s="4"/>
      <c r="C4289" s="4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</row>
    <row r="4290" spans="2:18" ht="12.75">
      <c r="B4290" s="4"/>
      <c r="C4290" s="4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</row>
    <row r="4291" spans="2:18" ht="12.75">
      <c r="B4291" s="4"/>
      <c r="C4291" s="4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</row>
    <row r="4292" spans="2:18" ht="12.75">
      <c r="B4292" s="4"/>
      <c r="C4292" s="4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</row>
    <row r="4293" spans="2:18" ht="12.75">
      <c r="B4293" s="4"/>
      <c r="C4293" s="4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</row>
    <row r="4294" spans="2:18" ht="12.75">
      <c r="B4294" s="4"/>
      <c r="C4294" s="4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</row>
    <row r="4295" spans="2:18" ht="12.75">
      <c r="B4295" s="4"/>
      <c r="C4295" s="4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</row>
    <row r="4296" spans="2:18" ht="12.75">
      <c r="B4296" s="4"/>
      <c r="C4296" s="4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</row>
    <row r="4297" spans="2:18" ht="12.75">
      <c r="B4297" s="4"/>
      <c r="C4297" s="4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</row>
    <row r="4298" spans="2:18" ht="12.75">
      <c r="B4298" s="4"/>
      <c r="C4298" s="4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</row>
    <row r="4299" spans="2:18" ht="12.75">
      <c r="B4299" s="4"/>
      <c r="C4299" s="4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</row>
    <row r="4300" spans="2:18" ht="12.75">
      <c r="B4300" s="4"/>
      <c r="C4300" s="4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</row>
    <row r="4301" spans="2:18" ht="12.75">
      <c r="B4301" s="4"/>
      <c r="C4301" s="4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</row>
    <row r="4302" spans="2:18" ht="12.75">
      <c r="B4302" s="4"/>
      <c r="C4302" s="4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</row>
    <row r="4303" spans="2:18" ht="12.75">
      <c r="B4303" s="4"/>
      <c r="C4303" s="4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</row>
    <row r="4304" spans="2:18" ht="12.75">
      <c r="B4304" s="4"/>
      <c r="C4304" s="4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</row>
    <row r="4305" spans="2:18" ht="12.75">
      <c r="B4305" s="4"/>
      <c r="C4305" s="4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</row>
    <row r="4306" spans="2:18" ht="12.75">
      <c r="B4306" s="4"/>
      <c r="C4306" s="4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</row>
    <row r="4307" spans="2:18" ht="12.75">
      <c r="B4307" s="4"/>
      <c r="C4307" s="4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</row>
    <row r="4308" spans="2:18" ht="12.75">
      <c r="B4308" s="4"/>
      <c r="C4308" s="4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</row>
    <row r="4309" spans="2:18" ht="12.75">
      <c r="B4309" s="4"/>
      <c r="C4309" s="4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</row>
    <row r="4310" spans="2:18" ht="12.75">
      <c r="B4310" s="4"/>
      <c r="C4310" s="4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</row>
    <row r="4311" spans="2:18" ht="12.75">
      <c r="B4311" s="4"/>
      <c r="C4311" s="4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</row>
    <row r="4312" spans="2:18" ht="12.75">
      <c r="B4312" s="4"/>
      <c r="C4312" s="4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</row>
    <row r="4313" spans="2:18" ht="12.75">
      <c r="B4313" s="4"/>
      <c r="C4313" s="4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</row>
    <row r="4314" spans="2:18" ht="12.75">
      <c r="B4314" s="4"/>
      <c r="C4314" s="4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</row>
    <row r="4315" spans="2:18" ht="12.75">
      <c r="B4315" s="4"/>
      <c r="C4315" s="4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</row>
    <row r="4316" spans="2:18" ht="12.75">
      <c r="B4316" s="4"/>
      <c r="C4316" s="4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</row>
    <row r="4317" spans="2:18" ht="12.75">
      <c r="B4317" s="4"/>
      <c r="C4317" s="4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</row>
    <row r="4318" spans="2:18" ht="12.75">
      <c r="B4318" s="4"/>
      <c r="C4318" s="4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</row>
    <row r="4319" spans="2:18" ht="12.75">
      <c r="B4319" s="4"/>
      <c r="C4319" s="4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</row>
    <row r="4320" spans="2:18" ht="12.75">
      <c r="B4320" s="4"/>
      <c r="C4320" s="4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</row>
    <row r="4321" spans="2:18" ht="12.75">
      <c r="B4321" s="4"/>
      <c r="C4321" s="4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</row>
    <row r="4322" spans="2:18" ht="12.75">
      <c r="B4322" s="4"/>
      <c r="C4322" s="4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</row>
    <row r="4323" spans="2:18" ht="12.75">
      <c r="B4323" s="4"/>
      <c r="C4323" s="4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</row>
    <row r="4324" spans="2:18" ht="12.75">
      <c r="B4324" s="4"/>
      <c r="C4324" s="4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</row>
    <row r="4325" spans="2:18" ht="12.75">
      <c r="B4325" s="4"/>
      <c r="C4325" s="4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</row>
    <row r="4326" spans="2:18" ht="12.75">
      <c r="B4326" s="4"/>
      <c r="C4326" s="4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</row>
    <row r="4327" spans="2:18" ht="12.75">
      <c r="B4327" s="4"/>
      <c r="C4327" s="4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</row>
    <row r="4328" spans="2:18" ht="12.75">
      <c r="B4328" s="4"/>
      <c r="C4328" s="4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</row>
    <row r="4329" spans="2:18" ht="12.75">
      <c r="B4329" s="4"/>
      <c r="C4329" s="4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</row>
    <row r="4330" spans="2:18" ht="12.75">
      <c r="B4330" s="4"/>
      <c r="C4330" s="4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</row>
    <row r="4331" spans="2:18" ht="12.75">
      <c r="B4331" s="4"/>
      <c r="C4331" s="4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</row>
    <row r="4332" spans="2:18" ht="12.75">
      <c r="B4332" s="4"/>
      <c r="C4332" s="4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</row>
    <row r="4333" spans="2:18" ht="12.75">
      <c r="B4333" s="4"/>
      <c r="C4333" s="4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</row>
    <row r="4334" spans="2:18" ht="12.75">
      <c r="B4334" s="4"/>
      <c r="C4334" s="4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</row>
    <row r="4335" spans="2:18" ht="12.75">
      <c r="B4335" s="4"/>
      <c r="C4335" s="4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</row>
    <row r="4336" spans="2:18" ht="12.75">
      <c r="B4336" s="4"/>
      <c r="C4336" s="4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</row>
    <row r="4337" spans="2:18" ht="12.75">
      <c r="B4337" s="4"/>
      <c r="C4337" s="4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</row>
    <row r="4338" spans="2:18" ht="12.75">
      <c r="B4338" s="4"/>
      <c r="C4338" s="4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</row>
    <row r="4339" spans="2:18" ht="12.75">
      <c r="B4339" s="4"/>
      <c r="C4339" s="4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</row>
    <row r="4340" spans="2:18" ht="12.75">
      <c r="B4340" s="4"/>
      <c r="C4340" s="4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</row>
    <row r="4341" spans="2:18" ht="12.75">
      <c r="B4341" s="4"/>
      <c r="C4341" s="4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</row>
    <row r="4342" spans="2:18" ht="12.75">
      <c r="B4342" s="4"/>
      <c r="C4342" s="4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</row>
    <row r="4343" spans="2:18" ht="12.75">
      <c r="B4343" s="4"/>
      <c r="C4343" s="4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</row>
    <row r="4344" spans="2:18" ht="12.75">
      <c r="B4344" s="4"/>
      <c r="C4344" s="4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</row>
    <row r="4345" spans="2:18" ht="12.75">
      <c r="B4345" s="4"/>
      <c r="C4345" s="4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</row>
    <row r="4346" spans="2:18" ht="12.75">
      <c r="B4346" s="4"/>
      <c r="C4346" s="4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</row>
    <row r="4347" spans="2:18" ht="12.75">
      <c r="B4347" s="4"/>
      <c r="C4347" s="4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</row>
    <row r="4348" spans="2:18" ht="12.75">
      <c r="B4348" s="4"/>
      <c r="C4348" s="4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</row>
    <row r="4349" spans="2:18" ht="12.75">
      <c r="B4349" s="4"/>
      <c r="C4349" s="4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</row>
    <row r="4350" spans="2:18" ht="12.75">
      <c r="B4350" s="4"/>
      <c r="C4350" s="4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</row>
    <row r="4351" spans="2:18" ht="12.75">
      <c r="B4351" s="4"/>
      <c r="C4351" s="4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</row>
    <row r="4352" spans="2:18" ht="12.75">
      <c r="B4352" s="4"/>
      <c r="C4352" s="4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</row>
    <row r="4353" spans="2:18" ht="12.75">
      <c r="B4353" s="4"/>
      <c r="C4353" s="4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</row>
    <row r="4354" spans="2:18" ht="12.75">
      <c r="B4354" s="4"/>
      <c r="C4354" s="4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</row>
    <row r="4355" spans="2:18" ht="12.75">
      <c r="B4355" s="4"/>
      <c r="C4355" s="4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</row>
    <row r="4356" spans="2:18" ht="12.75">
      <c r="B4356" s="4"/>
      <c r="C4356" s="4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</row>
    <row r="4357" spans="2:18" ht="12.75">
      <c r="B4357" s="4"/>
      <c r="C4357" s="4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</row>
    <row r="4358" spans="2:18" ht="12.75">
      <c r="B4358" s="4"/>
      <c r="C4358" s="4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</row>
    <row r="4359" spans="2:18" ht="12.75">
      <c r="B4359" s="4"/>
      <c r="C4359" s="4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</row>
    <row r="4360" spans="2:18" ht="12.75">
      <c r="B4360" s="4"/>
      <c r="C4360" s="4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</row>
    <row r="4361" spans="2:18" ht="12.75">
      <c r="B4361" s="4"/>
      <c r="C4361" s="4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</row>
    <row r="4362" spans="2:18" ht="12.75">
      <c r="B4362" s="4"/>
      <c r="C4362" s="4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</row>
    <row r="4363" spans="2:18" ht="12.75">
      <c r="B4363" s="4"/>
      <c r="C4363" s="4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</row>
    <row r="4364" spans="2:18" ht="12.75">
      <c r="B4364" s="4"/>
      <c r="C4364" s="4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</row>
    <row r="4365" spans="2:18" ht="12.75">
      <c r="B4365" s="4"/>
      <c r="C4365" s="4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</row>
    <row r="4366" spans="2:18" ht="12.75">
      <c r="B4366" s="4"/>
      <c r="C4366" s="4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</row>
    <row r="4367" spans="2:18" ht="12.75">
      <c r="B4367" s="4"/>
      <c r="C4367" s="4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</row>
    <row r="4368" spans="2:18" ht="12.75">
      <c r="B4368" s="4"/>
      <c r="C4368" s="4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</row>
    <row r="4369" spans="2:18" ht="12.75">
      <c r="B4369" s="4"/>
      <c r="C4369" s="4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</row>
    <row r="4370" spans="2:18" ht="12.75">
      <c r="B4370" s="4"/>
      <c r="C4370" s="4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</row>
    <row r="4371" spans="2:18" ht="12.75">
      <c r="B4371" s="4"/>
      <c r="C4371" s="4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</row>
    <row r="4372" spans="2:18" ht="12.75">
      <c r="B4372" s="4"/>
      <c r="C4372" s="4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</row>
    <row r="4373" spans="2:18" ht="12.75">
      <c r="B4373" s="4"/>
      <c r="C4373" s="4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</row>
    <row r="4374" spans="2:18" ht="12.75">
      <c r="B4374" s="4"/>
      <c r="C4374" s="4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</row>
    <row r="4375" spans="2:18" ht="12.75">
      <c r="B4375" s="4"/>
      <c r="C4375" s="4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</row>
    <row r="4376" spans="2:18" ht="12.75">
      <c r="B4376" s="4"/>
      <c r="C4376" s="4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</row>
    <row r="4377" spans="2:18" ht="12.75">
      <c r="B4377" s="4"/>
      <c r="C4377" s="4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</row>
    <row r="4378" spans="2:18" ht="12.75">
      <c r="B4378" s="4"/>
      <c r="C4378" s="4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</row>
    <row r="4379" spans="2:18" ht="12.75">
      <c r="B4379" s="4"/>
      <c r="C4379" s="4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</row>
    <row r="4380" spans="2:18" ht="12.75">
      <c r="B4380" s="4"/>
      <c r="C4380" s="4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</row>
    <row r="4381" spans="2:18" ht="12.75">
      <c r="B4381" s="4"/>
      <c r="C4381" s="4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</row>
    <row r="4382" spans="2:18" ht="12.75">
      <c r="B4382" s="4"/>
      <c r="C4382" s="4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</row>
    <row r="4383" spans="2:18" ht="12.75">
      <c r="B4383" s="4"/>
      <c r="C4383" s="4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</row>
    <row r="4384" spans="2:18" ht="12.75">
      <c r="B4384" s="4"/>
      <c r="C4384" s="4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</row>
    <row r="4385" spans="2:18" ht="12.75">
      <c r="B4385" s="4"/>
      <c r="C4385" s="4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</row>
    <row r="4386" spans="2:18" ht="12.75">
      <c r="B4386" s="4"/>
      <c r="C4386" s="4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</row>
    <row r="4387" spans="2:18" ht="12.75">
      <c r="B4387" s="4"/>
      <c r="C4387" s="4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</row>
    <row r="4388" spans="2:18" ht="12.75">
      <c r="B4388" s="4"/>
      <c r="C4388" s="4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</row>
    <row r="4389" spans="2:18" ht="12.75">
      <c r="B4389" s="4"/>
      <c r="C4389" s="4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</row>
    <row r="4390" spans="2:18" ht="12.75">
      <c r="B4390" s="4"/>
      <c r="C4390" s="4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</row>
    <row r="4391" spans="2:18" ht="12.75">
      <c r="B4391" s="4"/>
      <c r="C4391" s="4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</row>
    <row r="4392" spans="2:18" ht="12.75">
      <c r="B4392" s="4"/>
      <c r="C4392" s="4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</row>
    <row r="4393" spans="2:18" ht="12.75">
      <c r="B4393" s="4"/>
      <c r="C4393" s="4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</row>
    <row r="4394" spans="2:18" ht="12.75">
      <c r="B4394" s="4"/>
      <c r="C4394" s="4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</row>
    <row r="4395" spans="2:18" ht="12.75">
      <c r="B4395" s="4"/>
      <c r="C4395" s="4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</row>
    <row r="4396" spans="2:18" ht="12.75">
      <c r="B4396" s="4"/>
      <c r="C4396" s="4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</row>
    <row r="4397" spans="2:18" ht="12.75">
      <c r="B4397" s="4"/>
      <c r="C4397" s="4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</row>
    <row r="4398" spans="2:18" ht="12.75">
      <c r="B4398" s="4"/>
      <c r="C4398" s="4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</row>
    <row r="4399" spans="2:18" ht="12.75">
      <c r="B4399" s="4"/>
      <c r="C4399" s="4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</row>
    <row r="4400" spans="2:18" ht="12.75">
      <c r="B4400" s="4"/>
      <c r="C4400" s="4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</row>
    <row r="4401" spans="2:18" ht="12.75">
      <c r="B4401" s="4"/>
      <c r="C4401" s="4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</row>
    <row r="4402" spans="2:18" ht="12.75">
      <c r="B4402" s="4"/>
      <c r="C4402" s="4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</row>
    <row r="4403" spans="2:18" ht="12.75">
      <c r="B4403" s="4"/>
      <c r="C4403" s="4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</row>
    <row r="4404" spans="2:18" ht="12.75">
      <c r="B4404" s="4"/>
      <c r="C4404" s="4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</row>
    <row r="4405" spans="2:18" ht="12.75">
      <c r="B4405" s="4"/>
      <c r="C4405" s="4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</row>
    <row r="4406" spans="2:18" ht="12.75">
      <c r="B4406" s="4"/>
      <c r="C4406" s="4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</row>
    <row r="4407" spans="2:18" ht="12.75">
      <c r="B4407" s="4"/>
      <c r="C4407" s="4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</row>
    <row r="4408" spans="2:18" ht="12.75">
      <c r="B4408" s="4"/>
      <c r="C4408" s="4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</row>
    <row r="4409" spans="2:18" ht="12.75">
      <c r="B4409" s="4"/>
      <c r="C4409" s="4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</row>
    <row r="4410" spans="2:18" ht="12.75">
      <c r="B4410" s="4"/>
      <c r="C4410" s="4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</row>
    <row r="4411" spans="2:18" ht="12.75">
      <c r="B4411" s="4"/>
      <c r="C4411" s="4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</row>
    <row r="4412" spans="2:18" ht="12.75">
      <c r="B4412" s="4"/>
      <c r="C4412" s="4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</row>
    <row r="4413" spans="2:18" ht="12.75">
      <c r="B4413" s="4"/>
      <c r="C4413" s="4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</row>
    <row r="4414" spans="2:18" ht="12.75">
      <c r="B4414" s="4"/>
      <c r="C4414" s="4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</row>
    <row r="4415" spans="2:18" ht="12.75">
      <c r="B4415" s="4"/>
      <c r="C4415" s="4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</row>
    <row r="4416" spans="2:18" ht="12.75">
      <c r="B4416" s="4"/>
      <c r="C4416" s="4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</row>
    <row r="4417" spans="2:18" ht="12.75">
      <c r="B4417" s="4"/>
      <c r="C4417" s="4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</row>
    <row r="4418" spans="2:18" ht="12.75">
      <c r="B4418" s="4"/>
      <c r="C4418" s="4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</row>
    <row r="4419" spans="2:18" ht="12.75">
      <c r="B4419" s="4"/>
      <c r="C4419" s="4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</row>
    <row r="4420" spans="2:18" ht="12.75">
      <c r="B4420" s="4"/>
      <c r="C4420" s="4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</row>
    <row r="4421" spans="2:18" ht="12.75">
      <c r="B4421" s="4"/>
      <c r="C4421" s="4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</row>
    <row r="4422" spans="2:18" ht="12.75">
      <c r="B4422" s="4"/>
      <c r="C4422" s="4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</row>
    <row r="4423" spans="2:18" ht="12.75">
      <c r="B4423" s="4"/>
      <c r="C4423" s="4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</row>
    <row r="4424" spans="2:18" ht="12.75">
      <c r="B4424" s="4"/>
      <c r="C4424" s="4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</row>
    <row r="4425" spans="2:18" ht="12.75">
      <c r="B4425" s="4"/>
      <c r="C4425" s="4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</row>
    <row r="4426" spans="2:18" ht="12.75">
      <c r="B4426" s="4"/>
      <c r="C4426" s="4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</row>
    <row r="4427" spans="2:18" ht="12.75">
      <c r="B4427" s="4"/>
      <c r="C4427" s="4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</row>
    <row r="4428" spans="2:18" ht="12.75">
      <c r="B4428" s="4"/>
      <c r="C4428" s="4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</row>
    <row r="4429" spans="2:18" ht="12.75">
      <c r="B4429" s="4"/>
      <c r="C4429" s="4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</row>
    <row r="4430" spans="2:18" ht="12.75">
      <c r="B4430" s="4"/>
      <c r="C4430" s="4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</row>
    <row r="4431" spans="2:18" ht="12.75">
      <c r="B4431" s="4"/>
      <c r="C4431" s="4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</row>
    <row r="4432" spans="2:18" ht="12.75">
      <c r="B4432" s="4"/>
      <c r="C4432" s="4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</row>
    <row r="4433" spans="2:18" ht="12.75">
      <c r="B4433" s="4"/>
      <c r="C4433" s="4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</row>
    <row r="4434" spans="2:18" ht="12.75">
      <c r="B4434" s="4"/>
      <c r="C4434" s="4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</row>
    <row r="4435" spans="2:18" ht="12.75">
      <c r="B4435" s="4"/>
      <c r="C4435" s="4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</row>
    <row r="4436" spans="2:18" ht="12.75">
      <c r="B4436" s="4"/>
      <c r="C4436" s="4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</row>
    <row r="4437" spans="2:18" ht="12.75">
      <c r="B4437" s="4"/>
      <c r="C4437" s="4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</row>
    <row r="4438" spans="2:18" ht="12.75">
      <c r="B4438" s="4"/>
      <c r="C4438" s="4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</row>
    <row r="4439" spans="2:18" ht="12.75">
      <c r="B4439" s="4"/>
      <c r="C4439" s="4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</row>
    <row r="4440" spans="2:18" ht="12.75">
      <c r="B4440" s="4"/>
      <c r="C4440" s="4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</row>
    <row r="4441" spans="2:18" ht="12.75">
      <c r="B4441" s="4"/>
      <c r="C4441" s="4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</row>
    <row r="4442" spans="2:18" ht="12.75">
      <c r="B4442" s="4"/>
      <c r="C4442" s="4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</row>
    <row r="4443" spans="2:18" ht="12.75">
      <c r="B4443" s="4"/>
      <c r="C4443" s="4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</row>
    <row r="4444" spans="2:18" ht="12.75">
      <c r="B4444" s="4"/>
      <c r="C4444" s="4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</row>
    <row r="4445" spans="2:18" ht="12.75">
      <c r="B4445" s="4"/>
      <c r="C4445" s="4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</row>
    <row r="4446" spans="2:18" ht="12.75">
      <c r="B4446" s="4"/>
      <c r="C4446" s="4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</row>
    <row r="4447" spans="2:18" ht="12.75">
      <c r="B4447" s="4"/>
      <c r="C4447" s="4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</row>
    <row r="4448" spans="2:18" ht="12.75">
      <c r="B4448" s="4"/>
      <c r="C4448" s="4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</row>
    <row r="4449" spans="2:18" ht="12.75">
      <c r="B4449" s="4"/>
      <c r="C4449" s="4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</row>
    <row r="4450" spans="2:18" ht="12.75">
      <c r="B4450" s="4"/>
      <c r="C4450" s="4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</row>
    <row r="4451" spans="2:18" ht="12.75">
      <c r="B4451" s="4"/>
      <c r="C4451" s="4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</row>
    <row r="4452" spans="2:18" ht="12.75">
      <c r="B4452" s="4"/>
      <c r="C4452" s="4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</row>
    <row r="4453" spans="2:18" ht="12.75">
      <c r="B4453" s="4"/>
      <c r="C4453" s="4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</row>
    <row r="4454" spans="2:18" ht="12.75">
      <c r="B4454" s="4"/>
      <c r="C4454" s="4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</row>
    <row r="4455" spans="2:18" ht="12.75">
      <c r="B4455" s="4"/>
      <c r="C4455" s="4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</row>
    <row r="4456" spans="2:18" ht="12.75">
      <c r="B4456" s="4"/>
      <c r="C4456" s="4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</row>
    <row r="4457" spans="2:18" ht="12.75">
      <c r="B4457" s="4"/>
      <c r="C4457" s="4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</row>
    <row r="4458" spans="2:18" ht="12.75">
      <c r="B4458" s="4"/>
      <c r="C4458" s="4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</row>
    <row r="4459" spans="2:18" ht="12.75">
      <c r="B4459" s="4"/>
      <c r="C4459" s="4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</row>
    <row r="4460" spans="2:18" ht="12.75">
      <c r="B4460" s="4"/>
      <c r="C4460" s="4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</row>
    <row r="4461" spans="2:18" ht="12.75">
      <c r="B4461" s="4"/>
      <c r="C4461" s="4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</row>
    <row r="4462" spans="2:18" ht="12.75">
      <c r="B4462" s="4"/>
      <c r="C4462" s="4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</row>
    <row r="4463" spans="2:18" ht="12.75">
      <c r="B4463" s="4"/>
      <c r="C4463" s="4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</row>
    <row r="4464" spans="2:18" ht="12.75">
      <c r="B4464" s="4"/>
      <c r="C4464" s="4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</row>
    <row r="4465" spans="2:18" ht="12.75">
      <c r="B4465" s="4"/>
      <c r="C4465" s="4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</row>
    <row r="4466" spans="2:18" ht="12.75">
      <c r="B4466" s="4"/>
      <c r="C4466" s="4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</row>
    <row r="4467" spans="2:18" ht="12.75">
      <c r="B4467" s="4"/>
      <c r="C4467" s="4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</row>
    <row r="4468" spans="2:18" ht="12.75">
      <c r="B4468" s="4"/>
      <c r="C4468" s="4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</row>
    <row r="4469" spans="2:18" ht="12.75">
      <c r="B4469" s="4"/>
      <c r="C4469" s="4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</row>
    <row r="4470" spans="2:18" ht="12.75">
      <c r="B4470" s="4"/>
      <c r="C4470" s="4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</row>
    <row r="4471" spans="2:18" ht="12.75">
      <c r="B4471" s="4"/>
      <c r="C4471" s="4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</row>
    <row r="4472" spans="2:18" ht="12.75">
      <c r="B4472" s="4"/>
      <c r="C4472" s="4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</row>
    <row r="4473" spans="2:18" ht="12.75">
      <c r="B4473" s="4"/>
      <c r="C4473" s="4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</row>
    <row r="4474" spans="2:18" ht="12.75">
      <c r="B4474" s="4"/>
      <c r="C4474" s="4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</row>
    <row r="4475" spans="2:18" ht="12.75">
      <c r="B4475" s="4"/>
      <c r="C4475" s="4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</row>
    <row r="4476" spans="2:18" ht="12.75">
      <c r="B4476" s="4"/>
      <c r="C4476" s="4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</row>
    <row r="4477" spans="2:18" ht="12.75">
      <c r="B4477" s="4"/>
      <c r="C4477" s="4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</row>
    <row r="4478" spans="2:18" ht="12.75">
      <c r="B4478" s="4"/>
      <c r="C4478" s="4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</row>
    <row r="4479" spans="2:18" ht="12.75">
      <c r="B4479" s="4"/>
      <c r="C4479" s="4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</row>
    <row r="4480" spans="2:18" ht="12.75">
      <c r="B4480" s="4"/>
      <c r="C4480" s="4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</row>
    <row r="4481" spans="2:18" ht="12.75">
      <c r="B4481" s="4"/>
      <c r="C4481" s="4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</row>
    <row r="4482" spans="2:18" ht="12.75">
      <c r="B4482" s="4"/>
      <c r="C4482" s="4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</row>
    <row r="4483" spans="2:18" ht="12.75">
      <c r="B4483" s="4"/>
      <c r="C4483" s="4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</row>
    <row r="4484" spans="2:18" ht="12.75">
      <c r="B4484" s="4"/>
      <c r="C4484" s="4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</row>
    <row r="4485" spans="2:18" ht="12.75">
      <c r="B4485" s="4"/>
      <c r="C4485" s="4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</row>
    <row r="4486" spans="2:18" ht="12.75">
      <c r="B4486" s="4"/>
      <c r="C4486" s="4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</row>
    <row r="4487" spans="2:18" ht="12.75">
      <c r="B4487" s="4"/>
      <c r="C4487" s="4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</row>
    <row r="4488" spans="2:18" ht="12.75">
      <c r="B4488" s="4"/>
      <c r="C4488" s="4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</row>
    <row r="4489" spans="2:18" ht="12.75">
      <c r="B4489" s="4"/>
      <c r="C4489" s="4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</row>
    <row r="4490" spans="2:18" ht="12.75">
      <c r="B4490" s="4"/>
      <c r="C4490" s="4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</row>
    <row r="4491" spans="2:18" ht="12.75">
      <c r="B4491" s="4"/>
      <c r="C4491" s="4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</row>
    <row r="4492" spans="2:18" ht="12.75">
      <c r="B4492" s="4"/>
      <c r="C4492" s="4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</row>
    <row r="4493" spans="2:18" ht="12.75">
      <c r="B4493" s="4"/>
      <c r="C4493" s="4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</row>
    <row r="4494" spans="2:18" ht="12.75">
      <c r="B4494" s="4"/>
      <c r="C4494" s="4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</row>
    <row r="4495" spans="2:18" ht="12.75">
      <c r="B4495" s="4"/>
      <c r="C4495" s="4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</row>
    <row r="4496" spans="2:18" ht="12.75">
      <c r="B4496" s="4"/>
      <c r="C4496" s="4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</row>
    <row r="4497" spans="2:18" ht="12.75">
      <c r="B4497" s="4"/>
      <c r="C4497" s="4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</row>
    <row r="4498" spans="2:18" ht="12.75">
      <c r="B4498" s="4"/>
      <c r="C4498" s="4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</row>
    <row r="4499" spans="2:18" ht="12.75">
      <c r="B4499" s="4"/>
      <c r="C4499" s="4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</row>
    <row r="4500" spans="2:18" ht="12.75">
      <c r="B4500" s="4"/>
      <c r="C4500" s="4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</row>
    <row r="4501" spans="2:18" ht="12.75">
      <c r="B4501" s="4"/>
      <c r="C4501" s="4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</row>
    <row r="4502" spans="2:18" ht="12.75">
      <c r="B4502" s="4"/>
      <c r="C4502" s="4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</row>
    <row r="4503" spans="2:18" ht="12.75">
      <c r="B4503" s="4"/>
      <c r="C4503" s="4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</row>
    <row r="4504" spans="2:18" ht="12.75">
      <c r="B4504" s="4"/>
      <c r="C4504" s="4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</row>
    <row r="4505" spans="2:18" ht="12.75">
      <c r="B4505" s="4"/>
      <c r="C4505" s="4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</row>
    <row r="4506" spans="2:18" ht="12.75">
      <c r="B4506" s="4"/>
      <c r="C4506" s="4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</row>
    <row r="4507" spans="2:18" ht="12.75">
      <c r="B4507" s="4"/>
      <c r="C4507" s="4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</row>
    <row r="4508" spans="2:18" ht="12.75">
      <c r="B4508" s="4"/>
      <c r="C4508" s="4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</row>
    <row r="4509" spans="2:18" ht="12.75">
      <c r="B4509" s="4"/>
      <c r="C4509" s="4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</row>
    <row r="4510" spans="2:18" ht="12.75">
      <c r="B4510" s="4"/>
      <c r="C4510" s="4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</row>
    <row r="4511" spans="2:18" ht="12.75">
      <c r="B4511" s="4"/>
      <c r="C4511" s="4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</row>
    <row r="4512" spans="2:18" ht="12.75">
      <c r="B4512" s="4"/>
      <c r="C4512" s="4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</row>
    <row r="4513" spans="2:18" ht="12.75">
      <c r="B4513" s="4"/>
      <c r="C4513" s="4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</row>
    <row r="4514" spans="2:18" ht="12.75">
      <c r="B4514" s="4"/>
      <c r="C4514" s="4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</row>
    <row r="4515" spans="2:18" ht="12.75">
      <c r="B4515" s="4"/>
      <c r="C4515" s="4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</row>
    <row r="4516" spans="2:18" ht="12.75">
      <c r="B4516" s="4"/>
      <c r="C4516" s="4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</row>
    <row r="4517" spans="2:18" ht="12.75">
      <c r="B4517" s="4"/>
      <c r="C4517" s="4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</row>
    <row r="4518" spans="2:18" ht="12.75">
      <c r="B4518" s="4"/>
      <c r="C4518" s="4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</row>
    <row r="4519" spans="2:18" ht="12.75">
      <c r="B4519" s="4"/>
      <c r="C4519" s="4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</row>
    <row r="4520" spans="2:18" ht="12.75">
      <c r="B4520" s="4"/>
      <c r="C4520" s="4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</row>
    <row r="4521" spans="2:18" ht="12.75">
      <c r="B4521" s="4"/>
      <c r="C4521" s="4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</row>
    <row r="4522" spans="2:18" ht="12.75">
      <c r="B4522" s="4"/>
      <c r="C4522" s="4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</row>
    <row r="4523" spans="2:18" ht="12.75">
      <c r="B4523" s="4"/>
      <c r="C4523" s="4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</row>
    <row r="4524" spans="2:18" ht="12.75">
      <c r="B4524" s="4"/>
      <c r="C4524" s="4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</row>
    <row r="4525" spans="2:18" ht="12.75">
      <c r="B4525" s="4"/>
      <c r="C4525" s="4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</row>
    <row r="4526" spans="2:18" ht="12.75">
      <c r="B4526" s="4"/>
      <c r="C4526" s="4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</row>
    <row r="4527" spans="2:18" ht="12.75">
      <c r="B4527" s="4"/>
      <c r="C4527" s="4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</row>
    <row r="4528" spans="2:18" ht="12.75">
      <c r="B4528" s="4"/>
      <c r="C4528" s="4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</row>
    <row r="4529" spans="2:18" ht="12.75">
      <c r="B4529" s="4"/>
      <c r="C4529" s="4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</row>
    <row r="4530" spans="2:18" ht="12.75">
      <c r="B4530" s="4"/>
      <c r="C4530" s="4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</row>
    <row r="4531" spans="2:18" ht="12.75">
      <c r="B4531" s="4"/>
      <c r="C4531" s="4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</row>
    <row r="4532" spans="2:18" ht="12.75">
      <c r="B4532" s="4"/>
      <c r="C4532" s="4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</row>
    <row r="4533" spans="2:18" ht="12.75">
      <c r="B4533" s="4"/>
      <c r="C4533" s="4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</row>
    <row r="4534" spans="2:18" ht="12.75">
      <c r="B4534" s="4"/>
      <c r="C4534" s="4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</row>
    <row r="4535" spans="2:18" ht="12.75">
      <c r="B4535" s="4"/>
      <c r="C4535" s="4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</row>
    <row r="4536" spans="2:18" ht="12.75">
      <c r="B4536" s="4"/>
      <c r="C4536" s="4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</row>
    <row r="4537" spans="2:18" ht="12.75">
      <c r="B4537" s="4"/>
      <c r="C4537" s="4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</row>
    <row r="4538" spans="2:18" ht="12.75">
      <c r="B4538" s="4"/>
      <c r="C4538" s="4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</row>
    <row r="4539" spans="2:18" ht="12.75">
      <c r="B4539" s="4"/>
      <c r="C4539" s="4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</row>
    <row r="4540" spans="2:18" ht="12.75">
      <c r="B4540" s="4"/>
      <c r="C4540" s="4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</row>
    <row r="4541" spans="2:18" ht="12.75">
      <c r="B4541" s="4"/>
      <c r="C4541" s="4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</row>
    <row r="4542" spans="2:18" ht="12.75">
      <c r="B4542" s="4"/>
      <c r="C4542" s="4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</row>
    <row r="4543" spans="2:18" ht="12.75">
      <c r="B4543" s="4"/>
      <c r="C4543" s="4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</row>
    <row r="4544" spans="2:18" ht="12.75">
      <c r="B4544" s="4"/>
      <c r="C4544" s="4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</row>
    <row r="4545" spans="2:18" ht="12.75">
      <c r="B4545" s="4"/>
      <c r="C4545" s="4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</row>
    <row r="4546" spans="2:18" ht="12.75">
      <c r="B4546" s="4"/>
      <c r="C4546" s="4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</row>
    <row r="4547" spans="2:18" ht="12.75">
      <c r="B4547" s="4"/>
      <c r="C4547" s="4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</row>
    <row r="4548" spans="2:18" ht="12.75">
      <c r="B4548" s="4"/>
      <c r="C4548" s="4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</row>
    <row r="4549" spans="2:18" ht="12.75">
      <c r="B4549" s="4"/>
      <c r="C4549" s="4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</row>
    <row r="4550" spans="2:18" ht="12.75">
      <c r="B4550" s="4"/>
      <c r="C4550" s="4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</row>
    <row r="4551" spans="2:18" ht="12.75">
      <c r="B4551" s="4"/>
      <c r="C4551" s="4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</row>
    <row r="4552" spans="2:18" ht="12.75">
      <c r="B4552" s="4"/>
      <c r="C4552" s="4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</row>
    <row r="4553" spans="2:18" ht="12.75">
      <c r="B4553" s="4"/>
      <c r="C4553" s="4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</row>
    <row r="4554" spans="2:18" ht="12.75">
      <c r="B4554" s="4"/>
      <c r="C4554" s="4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</row>
    <row r="4555" spans="2:18" ht="12.75">
      <c r="B4555" s="4"/>
      <c r="C4555" s="4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</row>
    <row r="4556" spans="2:18" ht="12.75">
      <c r="B4556" s="4"/>
      <c r="C4556" s="4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</row>
    <row r="4557" spans="2:18" ht="12.75">
      <c r="B4557" s="4"/>
      <c r="C4557" s="4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</row>
    <row r="4558" spans="2:18" ht="12.75">
      <c r="B4558" s="4"/>
      <c r="C4558" s="4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</row>
    <row r="4559" spans="2:18" ht="12.75">
      <c r="B4559" s="4"/>
      <c r="C4559" s="4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</row>
    <row r="4560" spans="2:18" ht="12.75">
      <c r="B4560" s="4"/>
      <c r="C4560" s="4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</row>
    <row r="4561" spans="2:18" ht="12.75">
      <c r="B4561" s="4"/>
      <c r="C4561" s="4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</row>
    <row r="4562" spans="2:18" ht="12.75">
      <c r="B4562" s="4"/>
      <c r="C4562" s="4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</row>
    <row r="4563" spans="2:18" ht="12.75">
      <c r="B4563" s="4"/>
      <c r="C4563" s="4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</row>
    <row r="4564" spans="2:18" ht="12.75">
      <c r="B4564" s="4"/>
      <c r="C4564" s="4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</row>
    <row r="4565" spans="2:18" ht="12.75">
      <c r="B4565" s="4"/>
      <c r="C4565" s="4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</row>
    <row r="4566" spans="2:18" ht="12.75">
      <c r="B4566" s="4"/>
      <c r="C4566" s="4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</row>
    <row r="4567" spans="2:18" ht="12.75">
      <c r="B4567" s="4"/>
      <c r="C4567" s="4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</row>
    <row r="4568" spans="2:18" ht="12.75">
      <c r="B4568" s="4"/>
      <c r="C4568" s="4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</row>
    <row r="4569" spans="2:18" ht="12.75">
      <c r="B4569" s="4"/>
      <c r="C4569" s="4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</row>
    <row r="4570" spans="2:18" ht="12.75">
      <c r="B4570" s="4"/>
      <c r="C4570" s="4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</row>
    <row r="4571" spans="2:18" ht="12.75">
      <c r="B4571" s="4"/>
      <c r="C4571" s="4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</row>
    <row r="4572" spans="2:18" ht="12.75">
      <c r="B4572" s="4"/>
      <c r="C4572" s="4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</row>
    <row r="4573" spans="2:18" ht="12.75">
      <c r="B4573" s="4"/>
      <c r="C4573" s="4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</row>
    <row r="4574" spans="2:18" ht="12.75">
      <c r="B4574" s="4"/>
      <c r="C4574" s="4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</row>
    <row r="4575" spans="2:18" ht="12.75">
      <c r="B4575" s="4"/>
      <c r="C4575" s="4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</row>
    <row r="4576" spans="2:18" ht="12.75">
      <c r="B4576" s="4"/>
      <c r="C4576" s="4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</row>
    <row r="4577" spans="2:18" ht="12.75">
      <c r="B4577" s="4"/>
      <c r="C4577" s="4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</row>
    <row r="4578" spans="2:18" ht="12.75">
      <c r="B4578" s="4"/>
      <c r="C4578" s="4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</row>
    <row r="4579" spans="2:18" ht="12.75">
      <c r="B4579" s="4"/>
      <c r="C4579" s="4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</row>
    <row r="4580" spans="2:18" ht="12.75">
      <c r="B4580" s="4"/>
      <c r="C4580" s="4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</row>
    <row r="4581" spans="2:18" ht="12.75">
      <c r="B4581" s="4"/>
      <c r="C4581" s="4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</row>
    <row r="4582" spans="2:18" ht="12.75">
      <c r="B4582" s="4"/>
      <c r="C4582" s="4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</row>
    <row r="4583" spans="2:18" ht="12.75">
      <c r="B4583" s="4"/>
      <c r="C4583" s="4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</row>
    <row r="4584" spans="2:18" ht="12.75">
      <c r="B4584" s="4"/>
      <c r="C4584" s="4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</row>
    <row r="4585" spans="2:18" ht="12.75">
      <c r="B4585" s="4"/>
      <c r="C4585" s="4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</row>
    <row r="4586" spans="2:18" ht="12.75">
      <c r="B4586" s="4"/>
      <c r="C4586" s="4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</row>
    <row r="4587" spans="2:18" ht="12.75">
      <c r="B4587" s="4"/>
      <c r="C4587" s="4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</row>
    <row r="4588" spans="2:18" ht="12.75">
      <c r="B4588" s="4"/>
      <c r="C4588" s="4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</row>
    <row r="4589" spans="2:18" ht="12.75">
      <c r="B4589" s="4"/>
      <c r="C4589" s="4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</row>
    <row r="4590" spans="2:18" ht="12.75">
      <c r="B4590" s="4"/>
      <c r="C4590" s="4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</row>
    <row r="4591" spans="2:18" ht="12.75">
      <c r="B4591" s="4"/>
      <c r="C4591" s="4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</row>
    <row r="4592" spans="2:18" ht="12.75">
      <c r="B4592" s="4"/>
      <c r="C4592" s="4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</row>
    <row r="4593" spans="2:18" ht="12.75">
      <c r="B4593" s="4"/>
      <c r="C4593" s="4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</row>
    <row r="4594" spans="2:18" ht="12.75">
      <c r="B4594" s="4"/>
      <c r="C4594" s="4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</row>
    <row r="4595" spans="2:18" ht="12.75">
      <c r="B4595" s="4"/>
      <c r="C4595" s="4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</row>
    <row r="4596" spans="2:18" ht="12.75">
      <c r="B4596" s="4"/>
      <c r="C4596" s="4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</row>
    <row r="4597" spans="2:18" ht="12.75">
      <c r="B4597" s="4"/>
      <c r="C4597" s="4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</row>
    <row r="4598" spans="2:18" ht="12.75">
      <c r="B4598" s="4"/>
      <c r="C4598" s="4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</row>
    <row r="4599" spans="2:18" ht="12.75">
      <c r="B4599" s="4"/>
      <c r="C4599" s="4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</row>
    <row r="4600" spans="2:18" ht="12.75">
      <c r="B4600" s="4"/>
      <c r="C4600" s="4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</row>
    <row r="4601" spans="2:18" ht="12.75">
      <c r="B4601" s="4"/>
      <c r="C4601" s="4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</row>
    <row r="4602" spans="2:18" ht="12.75">
      <c r="B4602" s="4"/>
      <c r="C4602" s="4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</row>
    <row r="4603" spans="2:18" ht="12.75">
      <c r="B4603" s="4"/>
      <c r="C4603" s="4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</row>
    <row r="4604" spans="2:18" ht="12.75">
      <c r="B4604" s="4"/>
      <c r="C4604" s="4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</row>
    <row r="4605" spans="2:18" ht="12.75">
      <c r="B4605" s="4"/>
      <c r="C4605" s="4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</row>
    <row r="4606" spans="2:18" ht="12.75">
      <c r="B4606" s="4"/>
      <c r="C4606" s="4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</row>
    <row r="4607" spans="2:18" ht="12.75">
      <c r="B4607" s="4"/>
      <c r="C4607" s="4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</row>
    <row r="4608" spans="2:18" ht="12.75">
      <c r="B4608" s="4"/>
      <c r="C4608" s="4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</row>
    <row r="4609" spans="2:18" ht="12.75">
      <c r="B4609" s="4"/>
      <c r="C4609" s="4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</row>
    <row r="4610" spans="2:18" ht="12.75">
      <c r="B4610" s="4"/>
      <c r="C4610" s="4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</row>
    <row r="4611" spans="2:18" ht="12.75">
      <c r="B4611" s="4"/>
      <c r="C4611" s="4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</row>
    <row r="4612" spans="2:18" ht="12.75">
      <c r="B4612" s="4"/>
      <c r="C4612" s="4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</row>
    <row r="4613" spans="2:18" ht="12.75">
      <c r="B4613" s="4"/>
      <c r="C4613" s="4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</row>
    <row r="4614" spans="2:18" ht="12.75">
      <c r="B4614" s="4"/>
      <c r="C4614" s="4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</row>
    <row r="4615" spans="2:18" ht="12.75">
      <c r="B4615" s="4"/>
      <c r="C4615" s="4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</row>
    <row r="4616" spans="2:18" ht="12.75">
      <c r="B4616" s="4"/>
      <c r="C4616" s="4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</row>
    <row r="4617" spans="2:18" ht="12.75">
      <c r="B4617" s="4"/>
      <c r="C4617" s="4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</row>
    <row r="4618" spans="2:18" ht="12.75">
      <c r="B4618" s="4"/>
      <c r="C4618" s="4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</row>
    <row r="4619" spans="2:18" ht="12.75">
      <c r="B4619" s="4"/>
      <c r="C4619" s="4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</row>
    <row r="4620" spans="2:18" ht="12.75">
      <c r="B4620" s="4"/>
      <c r="C4620" s="4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</row>
    <row r="4621" spans="2:18" ht="12.75">
      <c r="B4621" s="4"/>
      <c r="C4621" s="4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</row>
    <row r="4622" spans="2:18" ht="12.75">
      <c r="B4622" s="4"/>
      <c r="C4622" s="4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</row>
    <row r="4623" spans="2:18" ht="12.75">
      <c r="B4623" s="4"/>
      <c r="C4623" s="4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</row>
    <row r="4624" spans="2:18" ht="12.75">
      <c r="B4624" s="4"/>
      <c r="C4624" s="4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</row>
    <row r="4625" spans="2:18" ht="12.75">
      <c r="B4625" s="4"/>
      <c r="C4625" s="4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</row>
    <row r="4626" spans="2:18" ht="12.75">
      <c r="B4626" s="4"/>
      <c r="C4626" s="4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</row>
    <row r="4627" spans="2:18" ht="12.75">
      <c r="B4627" s="4"/>
      <c r="C4627" s="4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</row>
    <row r="4628" spans="2:18" ht="12.75">
      <c r="B4628" s="4"/>
      <c r="C4628" s="4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</row>
    <row r="4629" spans="2:18" ht="12.75">
      <c r="B4629" s="4"/>
      <c r="C4629" s="4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</row>
    <row r="4630" spans="2:18" ht="12.75">
      <c r="B4630" s="4"/>
      <c r="C4630" s="4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</row>
    <row r="4631" spans="2:18" ht="12.75">
      <c r="B4631" s="4"/>
      <c r="C4631" s="4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</row>
    <row r="4632" spans="2:18" ht="12.75">
      <c r="B4632" s="4"/>
      <c r="C4632" s="4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</row>
    <row r="4633" spans="2:18" ht="12.75">
      <c r="B4633" s="4"/>
      <c r="C4633" s="4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</row>
    <row r="4634" spans="2:18" ht="12.75">
      <c r="B4634" s="4"/>
      <c r="C4634" s="4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</row>
    <row r="4635" spans="2:18" ht="12.75">
      <c r="B4635" s="4"/>
      <c r="C4635" s="4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</row>
    <row r="4636" spans="2:18" ht="12.75">
      <c r="B4636" s="4"/>
      <c r="C4636" s="4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</row>
    <row r="4637" spans="2:18" ht="12.75">
      <c r="B4637" s="4"/>
      <c r="C4637" s="4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</row>
    <row r="4638" spans="2:18" ht="12.75">
      <c r="B4638" s="4"/>
      <c r="C4638" s="4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</row>
    <row r="4639" spans="2:18" ht="12.75">
      <c r="B4639" s="4"/>
      <c r="C4639" s="4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</row>
    <row r="4640" spans="2:18" ht="12.75">
      <c r="B4640" s="4"/>
      <c r="C4640" s="4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</row>
    <row r="4641" spans="2:18" ht="12.75">
      <c r="B4641" s="4"/>
      <c r="C4641" s="4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</row>
    <row r="4642" spans="2:18" ht="12.75">
      <c r="B4642" s="4"/>
      <c r="C4642" s="4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</row>
    <row r="4643" spans="2:18" ht="12.75">
      <c r="B4643" s="4"/>
      <c r="C4643" s="4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</row>
    <row r="4644" spans="2:18" ht="12.75">
      <c r="B4644" s="4"/>
      <c r="C4644" s="4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</row>
    <row r="4645" spans="2:18" ht="12.75">
      <c r="B4645" s="4"/>
      <c r="C4645" s="4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</row>
    <row r="4646" spans="2:18" ht="12.75">
      <c r="B4646" s="4"/>
      <c r="C4646" s="4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</row>
    <row r="4647" spans="2:18" ht="12.75">
      <c r="B4647" s="4"/>
      <c r="C4647" s="4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</row>
    <row r="4648" spans="2:18" ht="12.75">
      <c r="B4648" s="4"/>
      <c r="C4648" s="4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</row>
    <row r="4649" spans="2:18" ht="12.75">
      <c r="B4649" s="4"/>
      <c r="C4649" s="4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</row>
    <row r="4650" spans="2:18" ht="12.75">
      <c r="B4650" s="4"/>
      <c r="C4650" s="4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</row>
    <row r="4651" spans="2:18" ht="12.75">
      <c r="B4651" s="4"/>
      <c r="C4651" s="4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</row>
    <row r="4652" spans="2:18" ht="12.75">
      <c r="B4652" s="4"/>
      <c r="C4652" s="4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</row>
    <row r="4653" spans="2:18" ht="12.75">
      <c r="B4653" s="4"/>
      <c r="C4653" s="4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</row>
    <row r="4654" spans="2:18" ht="12.75">
      <c r="B4654" s="4"/>
      <c r="C4654" s="4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</row>
    <row r="4655" spans="2:18" ht="12.75">
      <c r="B4655" s="4"/>
      <c r="C4655" s="4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</row>
    <row r="4656" spans="2:18" ht="12.75">
      <c r="B4656" s="4"/>
      <c r="C4656" s="4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</row>
    <row r="4657" spans="2:18" ht="12.75">
      <c r="B4657" s="4"/>
      <c r="C4657" s="4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</row>
    <row r="4658" spans="2:18" ht="12.75">
      <c r="B4658" s="4"/>
      <c r="C4658" s="4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</row>
    <row r="4659" spans="2:18" ht="12.75">
      <c r="B4659" s="4"/>
      <c r="C4659" s="4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</row>
    <row r="4660" spans="2:18" ht="12.75">
      <c r="B4660" s="4"/>
      <c r="C4660" s="4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</row>
    <row r="4661" spans="2:18" ht="12.75">
      <c r="B4661" s="4"/>
      <c r="C4661" s="4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</row>
    <row r="4662" spans="2:18" ht="12.75">
      <c r="B4662" s="4"/>
      <c r="C4662" s="4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</row>
    <row r="4663" spans="2:18" ht="12.75">
      <c r="B4663" s="4"/>
      <c r="C4663" s="4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</row>
    <row r="4664" spans="2:18" ht="12.75">
      <c r="B4664" s="4"/>
      <c r="C4664" s="4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</row>
    <row r="4665" spans="2:18" ht="12.75">
      <c r="B4665" s="4"/>
      <c r="C4665" s="4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</row>
    <row r="4666" spans="2:18" ht="12.75">
      <c r="B4666" s="4"/>
      <c r="C4666" s="4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</row>
    <row r="4667" spans="2:18" ht="12.75">
      <c r="B4667" s="4"/>
      <c r="C4667" s="4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</row>
    <row r="4668" spans="2:18" ht="12.75">
      <c r="B4668" s="4"/>
      <c r="C4668" s="4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</row>
    <row r="4669" spans="2:18" ht="12.75">
      <c r="B4669" s="4"/>
      <c r="C4669" s="4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</row>
    <row r="4670" spans="2:18" ht="12.75">
      <c r="B4670" s="4"/>
      <c r="C4670" s="4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</row>
    <row r="4671" spans="2:18" ht="12.75">
      <c r="B4671" s="4"/>
      <c r="C4671" s="4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</row>
    <row r="4672" spans="2:18" ht="12.75">
      <c r="B4672" s="4"/>
      <c r="C4672" s="4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</row>
    <row r="4673" spans="2:18" ht="12.75">
      <c r="B4673" s="4"/>
      <c r="C4673" s="4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</row>
    <row r="4674" spans="2:18" ht="12.75">
      <c r="B4674" s="4"/>
      <c r="C4674" s="4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</row>
    <row r="4675" spans="2:18" ht="12.75">
      <c r="B4675" s="4"/>
      <c r="C4675" s="4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</row>
    <row r="4676" spans="2:18" ht="12.75">
      <c r="B4676" s="4"/>
      <c r="C4676" s="4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</row>
    <row r="4677" spans="2:18" ht="12.75">
      <c r="B4677" s="4"/>
      <c r="C4677" s="4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</row>
    <row r="4678" spans="2:18" ht="12.75">
      <c r="B4678" s="4"/>
      <c r="C4678" s="4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</row>
    <row r="4679" spans="2:18" ht="12.75">
      <c r="B4679" s="4"/>
      <c r="C4679" s="4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</row>
    <row r="4680" spans="2:18" ht="12.75">
      <c r="B4680" s="4"/>
      <c r="C4680" s="4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</row>
    <row r="4681" spans="2:18" ht="12.75">
      <c r="B4681" s="4"/>
      <c r="C4681" s="4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</row>
    <row r="4682" spans="2:18" ht="12.75">
      <c r="B4682" s="4"/>
      <c r="C4682" s="4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</row>
    <row r="4683" spans="2:18" ht="12.75">
      <c r="B4683" s="4"/>
      <c r="C4683" s="4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</row>
    <row r="4684" spans="2:18" ht="12.75">
      <c r="B4684" s="4"/>
      <c r="C4684" s="4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</row>
    <row r="4685" spans="2:18" ht="12.75">
      <c r="B4685" s="4"/>
      <c r="C4685" s="4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</row>
    <row r="4686" spans="2:18" ht="12.75">
      <c r="B4686" s="4"/>
      <c r="C4686" s="4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</row>
    <row r="4687" spans="2:18" ht="12.75">
      <c r="B4687" s="4"/>
      <c r="C4687" s="4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</row>
    <row r="4688" spans="2:18" ht="12.75">
      <c r="B4688" s="4"/>
      <c r="C4688" s="4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</row>
    <row r="4689" spans="2:18" ht="12.75">
      <c r="B4689" s="4"/>
      <c r="C4689" s="4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</row>
    <row r="4690" spans="2:18" ht="12.75">
      <c r="B4690" s="4"/>
      <c r="C4690" s="4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</row>
    <row r="4691" spans="2:18" ht="12.75">
      <c r="B4691" s="4"/>
      <c r="C4691" s="4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</row>
    <row r="4692" spans="2:18" ht="12.75">
      <c r="B4692" s="4"/>
      <c r="C4692" s="4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</row>
    <row r="4693" spans="2:18" ht="12.75">
      <c r="B4693" s="4"/>
      <c r="C4693" s="4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</row>
    <row r="4694" spans="2:18" ht="12.75">
      <c r="B4694" s="4"/>
      <c r="C4694" s="4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</row>
    <row r="4695" spans="2:18" ht="12.75">
      <c r="B4695" s="4"/>
      <c r="C4695" s="4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</row>
    <row r="4696" spans="2:18" ht="12.75">
      <c r="B4696" s="4"/>
      <c r="C4696" s="4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</row>
    <row r="4697" spans="2:18" ht="12.75">
      <c r="B4697" s="4"/>
      <c r="C4697" s="4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</row>
    <row r="4698" spans="2:18" ht="12.75">
      <c r="B4698" s="4"/>
      <c r="C4698" s="4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</row>
    <row r="4699" spans="2:18" ht="12.75">
      <c r="B4699" s="4"/>
      <c r="C4699" s="4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</row>
    <row r="4700" spans="2:18" ht="12.75">
      <c r="B4700" s="4"/>
      <c r="C4700" s="4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</row>
    <row r="4701" spans="2:18" ht="12.75">
      <c r="B4701" s="4"/>
      <c r="C4701" s="4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</row>
    <row r="4702" spans="2:18" ht="12.75">
      <c r="B4702" s="4"/>
      <c r="C4702" s="4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</row>
    <row r="4703" spans="2:18" ht="12.75">
      <c r="B4703" s="4"/>
      <c r="C4703" s="4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</row>
    <row r="4704" spans="2:18" ht="12.75">
      <c r="B4704" s="4"/>
      <c r="C4704" s="4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</row>
    <row r="4705" spans="2:18" ht="12.75">
      <c r="B4705" s="4"/>
      <c r="C4705" s="4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</row>
    <row r="4706" spans="2:18" ht="12.75">
      <c r="B4706" s="4"/>
      <c r="C4706" s="4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</row>
    <row r="4707" spans="2:18" ht="12.75">
      <c r="B4707" s="4"/>
      <c r="C4707" s="4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</row>
    <row r="4708" spans="2:18" ht="12.75">
      <c r="B4708" s="4"/>
      <c r="C4708" s="4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</row>
    <row r="4709" spans="2:18" ht="12.75">
      <c r="B4709" s="4"/>
      <c r="C4709" s="4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</row>
    <row r="4710" spans="2:18" ht="12.75">
      <c r="B4710" s="4"/>
      <c r="C4710" s="4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</row>
    <row r="4711" spans="2:18" ht="12.75">
      <c r="B4711" s="4"/>
      <c r="C4711" s="4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</row>
  </sheetData>
  <sheetProtection/>
  <mergeCells count="10">
    <mergeCell ref="C6:Z6"/>
    <mergeCell ref="C9:Z9"/>
    <mergeCell ref="C10:F10"/>
    <mergeCell ref="G10:J10"/>
    <mergeCell ref="K10:N10"/>
    <mergeCell ref="O10:R10"/>
    <mergeCell ref="S10:V10"/>
    <mergeCell ref="W10:Z10"/>
    <mergeCell ref="B7:Z7"/>
    <mergeCell ref="B8:Z8"/>
  </mergeCells>
  <printOptions horizontalCentered="1"/>
  <pageMargins left="0.16" right="0.24" top="0.61" bottom="0.29" header="0" footer="0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28515625" style="151" customWidth="1"/>
    <col min="2" max="2" width="14.28125" style="151" customWidth="1"/>
    <col min="3" max="3" width="12.140625" style="151" customWidth="1"/>
    <col min="4" max="4" width="15.28125" style="151" customWidth="1"/>
    <col min="5" max="5" width="13.8515625" style="151" customWidth="1"/>
    <col min="6" max="6" width="13.140625" style="151" customWidth="1"/>
    <col min="7" max="7" width="16.140625" style="151" customWidth="1"/>
    <col min="8" max="8" width="13.7109375" style="151" customWidth="1"/>
    <col min="9" max="9" width="12.7109375" style="151" bestFit="1" customWidth="1"/>
    <col min="10" max="10" width="14.28125" style="151" customWidth="1"/>
    <col min="11" max="11" width="12.421875" style="151" customWidth="1"/>
    <col min="12" max="16384" width="9.140625" style="151" customWidth="1"/>
  </cols>
  <sheetData>
    <row r="1" ht="12.75"/>
    <row r="2" spans="2:11" ht="12.75"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2:11" ht="12.75"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2:11" ht="12.75"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2:11" ht="12.75">
      <c r="B5" s="150"/>
      <c r="C5" s="150"/>
      <c r="D5" s="150"/>
      <c r="E5" s="150"/>
      <c r="F5" s="150"/>
      <c r="G5" s="150"/>
      <c r="H5" s="150"/>
      <c r="I5" s="150"/>
      <c r="J5" s="150"/>
      <c r="K5" s="150"/>
    </row>
    <row r="6" spans="2:11" ht="13.5" thickBot="1"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2:11" ht="12.75"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2:11" ht="14.25" customHeight="1">
      <c r="B8" s="289" t="s">
        <v>25</v>
      </c>
      <c r="C8" s="289"/>
      <c r="D8" s="289"/>
      <c r="E8" s="289"/>
      <c r="F8" s="289"/>
      <c r="G8" s="289"/>
      <c r="H8" s="289"/>
      <c r="I8" s="289"/>
      <c r="J8" s="289"/>
      <c r="K8" s="289"/>
    </row>
    <row r="9" spans="2:11" ht="12.75">
      <c r="B9" s="150"/>
      <c r="C9" s="150"/>
      <c r="D9" s="290" t="s">
        <v>137</v>
      </c>
      <c r="E9" s="290"/>
      <c r="F9" s="290"/>
      <c r="G9" s="290"/>
      <c r="H9" s="290"/>
      <c r="I9" s="290"/>
      <c r="J9" s="150"/>
      <c r="K9" s="150"/>
    </row>
    <row r="10" ht="13.5" thickBot="1"/>
    <row r="11" spans="2:11" ht="16.5" thickBot="1">
      <c r="B11" s="153"/>
      <c r="C11" s="291" t="s">
        <v>26</v>
      </c>
      <c r="D11" s="294"/>
      <c r="E11" s="295"/>
      <c r="F11" s="291" t="s">
        <v>27</v>
      </c>
      <c r="G11" s="294"/>
      <c r="H11" s="295"/>
      <c r="I11" s="154" t="s">
        <v>28</v>
      </c>
      <c r="J11" s="155"/>
      <c r="K11" s="156"/>
    </row>
    <row r="12" spans="2:11" ht="12.75">
      <c r="B12" s="286" t="s">
        <v>29</v>
      </c>
      <c r="C12" s="157" t="s">
        <v>30</v>
      </c>
      <c r="D12" s="158" t="s">
        <v>31</v>
      </c>
      <c r="E12" s="159" t="s">
        <v>32</v>
      </c>
      <c r="F12" s="157" t="s">
        <v>33</v>
      </c>
      <c r="G12" s="158" t="s">
        <v>31</v>
      </c>
      <c r="H12" s="159" t="s">
        <v>32</v>
      </c>
      <c r="I12" s="160" t="s">
        <v>33</v>
      </c>
      <c r="J12" s="158" t="s">
        <v>34</v>
      </c>
      <c r="K12" s="159" t="s">
        <v>32</v>
      </c>
    </row>
    <row r="13" spans="2:11" ht="12.75">
      <c r="B13" s="287"/>
      <c r="C13" s="161" t="s">
        <v>35</v>
      </c>
      <c r="D13" s="162" t="s">
        <v>36</v>
      </c>
      <c r="E13" s="163" t="s">
        <v>37</v>
      </c>
      <c r="F13" s="161" t="s">
        <v>35</v>
      </c>
      <c r="G13" s="162" t="s">
        <v>36</v>
      </c>
      <c r="H13" s="163" t="s">
        <v>37</v>
      </c>
      <c r="I13" s="164" t="s">
        <v>35</v>
      </c>
      <c r="J13" s="162" t="s">
        <v>36</v>
      </c>
      <c r="K13" s="163" t="s">
        <v>37</v>
      </c>
    </row>
    <row r="14" spans="2:11" ht="13.5" thickBot="1">
      <c r="B14" s="288"/>
      <c r="C14" s="165" t="s">
        <v>38</v>
      </c>
      <c r="D14" s="166" t="s">
        <v>38</v>
      </c>
      <c r="E14" s="167" t="s">
        <v>38</v>
      </c>
      <c r="F14" s="165" t="s">
        <v>38</v>
      </c>
      <c r="G14" s="168" t="s">
        <v>38</v>
      </c>
      <c r="H14" s="167" t="s">
        <v>38</v>
      </c>
      <c r="I14" s="169" t="s">
        <v>38</v>
      </c>
      <c r="J14" s="168" t="s">
        <v>38</v>
      </c>
      <c r="K14" s="167" t="s">
        <v>38</v>
      </c>
    </row>
    <row r="15" spans="2:11" ht="12.75">
      <c r="B15" s="170"/>
      <c r="C15" s="171"/>
      <c r="D15" s="172"/>
      <c r="E15" s="173"/>
      <c r="F15" s="171"/>
      <c r="G15" s="174"/>
      <c r="H15" s="175"/>
      <c r="I15" s="171"/>
      <c r="J15" s="174"/>
      <c r="K15" s="175"/>
    </row>
    <row r="16" spans="2:11" ht="12.75">
      <c r="B16" s="176"/>
      <c r="C16" s="253"/>
      <c r="D16" s="254"/>
      <c r="E16" s="255"/>
      <c r="F16" s="253"/>
      <c r="G16" s="235"/>
      <c r="H16" s="238"/>
      <c r="I16" s="239"/>
      <c r="J16" s="235"/>
      <c r="K16" s="236"/>
    </row>
    <row r="17" spans="2:11" ht="12.75">
      <c r="B17" s="176" t="s">
        <v>131</v>
      </c>
      <c r="C17" s="253">
        <v>0</v>
      </c>
      <c r="D17" s="254">
        <v>0</v>
      </c>
      <c r="E17" s="255">
        <f>+C17+D17</f>
        <v>0</v>
      </c>
      <c r="F17" s="253">
        <v>79673</v>
      </c>
      <c r="G17" s="235">
        <v>0</v>
      </c>
      <c r="H17" s="238">
        <f>+F17+G17</f>
        <v>79673</v>
      </c>
      <c r="I17" s="239">
        <f>+C17+F17</f>
        <v>79673</v>
      </c>
      <c r="J17" s="235">
        <f>+D17+G17</f>
        <v>0</v>
      </c>
      <c r="K17" s="236">
        <f>+I17+J17</f>
        <v>79673</v>
      </c>
    </row>
    <row r="18" spans="2:11" ht="12.75">
      <c r="B18" s="176"/>
      <c r="C18" s="253"/>
      <c r="D18" s="254"/>
      <c r="E18" s="256"/>
      <c r="F18" s="253"/>
      <c r="G18" s="235"/>
      <c r="H18" s="257"/>
      <c r="I18" s="253"/>
      <c r="J18" s="235"/>
      <c r="K18" s="257"/>
    </row>
    <row r="19" spans="2:11" ht="13.5" thickBot="1">
      <c r="B19" s="177"/>
      <c r="C19" s="250">
        <f>SUM(C16:C18)</f>
        <v>0</v>
      </c>
      <c r="D19" s="258">
        <f>SUM(D16:D18)</f>
        <v>0</v>
      </c>
      <c r="E19" s="252">
        <f>+C19+D19</f>
        <v>0</v>
      </c>
      <c r="F19" s="250">
        <f>SUM(F16:F18)</f>
        <v>79673</v>
      </c>
      <c r="G19" s="251">
        <f>SUM(G15:G18)</f>
        <v>0</v>
      </c>
      <c r="H19" s="252">
        <f>SUM(H15:H18)</f>
        <v>79673</v>
      </c>
      <c r="I19" s="250">
        <f>SUM(I16:I18)</f>
        <v>79673</v>
      </c>
      <c r="J19" s="251">
        <f>SUM(J16:J18)</f>
        <v>0</v>
      </c>
      <c r="K19" s="252">
        <f>+I19+J19</f>
        <v>79673</v>
      </c>
    </row>
    <row r="20" spans="2:11" ht="14.25" thickBot="1" thickTop="1">
      <c r="B20" s="178"/>
      <c r="C20" s="179"/>
      <c r="D20" s="180"/>
      <c r="E20" s="181"/>
      <c r="F20" s="179"/>
      <c r="G20" s="182"/>
      <c r="H20" s="183"/>
      <c r="I20" s="179"/>
      <c r="J20" s="182"/>
      <c r="K20" s="183"/>
    </row>
    <row r="21" spans="2:11" ht="12.75">
      <c r="B21" s="184"/>
      <c r="C21" s="184"/>
      <c r="D21" s="184"/>
      <c r="E21" s="184"/>
      <c r="F21" s="184"/>
      <c r="G21" s="184"/>
      <c r="H21" s="184"/>
      <c r="I21" s="184"/>
      <c r="J21" s="184"/>
      <c r="K21" s="184"/>
    </row>
    <row r="23" spans="2:11" ht="12.75" customHeight="1">
      <c r="B23" s="289" t="s">
        <v>39</v>
      </c>
      <c r="C23" s="289"/>
      <c r="D23" s="289"/>
      <c r="E23" s="289"/>
      <c r="F23" s="289"/>
      <c r="G23" s="289"/>
      <c r="H23" s="289"/>
      <c r="I23" s="289"/>
      <c r="J23" s="289"/>
      <c r="K23" s="289"/>
    </row>
    <row r="24" spans="2:12" ht="12.75">
      <c r="B24" s="150"/>
      <c r="C24" s="150"/>
      <c r="D24" s="290" t="s">
        <v>138</v>
      </c>
      <c r="E24" s="290"/>
      <c r="F24" s="290"/>
      <c r="G24" s="290"/>
      <c r="H24" s="290"/>
      <c r="I24" s="290"/>
      <c r="K24" s="150"/>
      <c r="L24" s="150"/>
    </row>
    <row r="25" spans="2:11" ht="13.5" thickBot="1"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2:11" ht="16.5" thickBot="1">
      <c r="B26" s="291" t="s">
        <v>26</v>
      </c>
      <c r="C26" s="292"/>
      <c r="D26" s="292"/>
      <c r="E26" s="293"/>
      <c r="F26" s="186" t="s">
        <v>27</v>
      </c>
      <c r="G26" s="185"/>
      <c r="H26" s="185"/>
      <c r="I26" s="154" t="s">
        <v>28</v>
      </c>
      <c r="J26" s="187"/>
      <c r="K26" s="156"/>
    </row>
    <row r="27" spans="2:11" ht="12.75">
      <c r="B27" s="283" t="s">
        <v>40</v>
      </c>
      <c r="C27" s="160" t="s">
        <v>41</v>
      </c>
      <c r="D27" s="188" t="s">
        <v>42</v>
      </c>
      <c r="E27" s="189" t="s">
        <v>43</v>
      </c>
      <c r="F27" s="160" t="s">
        <v>41</v>
      </c>
      <c r="G27" s="188" t="s">
        <v>42</v>
      </c>
      <c r="H27" s="190" t="s">
        <v>32</v>
      </c>
      <c r="I27" s="161" t="s">
        <v>41</v>
      </c>
      <c r="J27" s="191" t="s">
        <v>42</v>
      </c>
      <c r="K27" s="192" t="s">
        <v>43</v>
      </c>
    </row>
    <row r="28" spans="2:11" ht="12.75">
      <c r="B28" s="284"/>
      <c r="C28" s="164" t="s">
        <v>44</v>
      </c>
      <c r="D28" s="191" t="s">
        <v>45</v>
      </c>
      <c r="E28" s="192" t="s">
        <v>37</v>
      </c>
      <c r="F28" s="164" t="s">
        <v>44</v>
      </c>
      <c r="G28" s="191" t="s">
        <v>45</v>
      </c>
      <c r="H28" s="193" t="s">
        <v>37</v>
      </c>
      <c r="I28" s="161" t="s">
        <v>44</v>
      </c>
      <c r="J28" s="191" t="s">
        <v>45</v>
      </c>
      <c r="K28" s="192" t="s">
        <v>37</v>
      </c>
    </row>
    <row r="29" spans="2:11" ht="13.5" thickBot="1">
      <c r="B29" s="285"/>
      <c r="C29" s="169" t="s">
        <v>38</v>
      </c>
      <c r="D29" s="166" t="s">
        <v>38</v>
      </c>
      <c r="E29" s="194" t="s">
        <v>38</v>
      </c>
      <c r="F29" s="169" t="s">
        <v>38</v>
      </c>
      <c r="G29" s="166" t="s">
        <v>38</v>
      </c>
      <c r="H29" s="195" t="s">
        <v>38</v>
      </c>
      <c r="I29" s="165" t="s">
        <v>38</v>
      </c>
      <c r="J29" s="166" t="s">
        <v>38</v>
      </c>
      <c r="K29" s="194" t="s">
        <v>38</v>
      </c>
    </row>
    <row r="30" spans="2:11" ht="12.75">
      <c r="B30" s="196"/>
      <c r="C30" s="197"/>
      <c r="D30" s="198"/>
      <c r="E30" s="199"/>
      <c r="F30" s="200"/>
      <c r="G30" s="198"/>
      <c r="H30" s="201"/>
      <c r="I30" s="202"/>
      <c r="J30" s="198"/>
      <c r="K30" s="203"/>
    </row>
    <row r="31" spans="2:11" ht="12.75">
      <c r="B31" s="204" t="s">
        <v>115</v>
      </c>
      <c r="C31" s="234">
        <v>6102</v>
      </c>
      <c r="D31" s="235">
        <v>0</v>
      </c>
      <c r="E31" s="236">
        <f aca="true" t="shared" si="0" ref="E31:E45">+C31+D31</f>
        <v>6102</v>
      </c>
      <c r="F31" s="237">
        <v>1440</v>
      </c>
      <c r="G31" s="235">
        <v>0</v>
      </c>
      <c r="H31" s="238">
        <f aca="true" t="shared" si="1" ref="H31:H46">+F31+G31</f>
        <v>1440</v>
      </c>
      <c r="I31" s="239">
        <f aca="true" t="shared" si="2" ref="I31:J37">+C31+F31</f>
        <v>7542</v>
      </c>
      <c r="J31" s="235">
        <f t="shared" si="2"/>
        <v>0</v>
      </c>
      <c r="K31" s="236">
        <f aca="true" t="shared" si="3" ref="K31:K46">+I31+J31</f>
        <v>7542</v>
      </c>
    </row>
    <row r="32" spans="2:11" ht="12.75">
      <c r="B32" s="204" t="s">
        <v>4</v>
      </c>
      <c r="C32" s="234">
        <v>165789</v>
      </c>
      <c r="D32" s="235">
        <v>0</v>
      </c>
      <c r="E32" s="236">
        <f>+C32+D32</f>
        <v>165789</v>
      </c>
      <c r="F32" s="237">
        <v>46694</v>
      </c>
      <c r="G32" s="235">
        <v>0</v>
      </c>
      <c r="H32" s="238">
        <f>+F32+G32</f>
        <v>46694</v>
      </c>
      <c r="I32" s="239">
        <f t="shared" si="2"/>
        <v>212483</v>
      </c>
      <c r="J32" s="235">
        <f t="shared" si="2"/>
        <v>0</v>
      </c>
      <c r="K32" s="236">
        <f>+I32+J32</f>
        <v>212483</v>
      </c>
    </row>
    <row r="33" spans="2:11" ht="12.75">
      <c r="B33" s="204" t="s">
        <v>97</v>
      </c>
      <c r="C33" s="234">
        <v>1058</v>
      </c>
      <c r="D33" s="235">
        <v>0</v>
      </c>
      <c r="E33" s="236">
        <f t="shared" si="0"/>
        <v>1058</v>
      </c>
      <c r="F33" s="237">
        <v>1350</v>
      </c>
      <c r="G33" s="235">
        <v>0</v>
      </c>
      <c r="H33" s="238">
        <f t="shared" si="1"/>
        <v>1350</v>
      </c>
      <c r="I33" s="239">
        <f t="shared" si="2"/>
        <v>2408</v>
      </c>
      <c r="J33" s="235">
        <f t="shared" si="2"/>
        <v>0</v>
      </c>
      <c r="K33" s="236">
        <f>+I33+J33</f>
        <v>2408</v>
      </c>
    </row>
    <row r="34" spans="2:11" ht="12.75">
      <c r="B34" s="204" t="s">
        <v>98</v>
      </c>
      <c r="C34" s="234">
        <v>0</v>
      </c>
      <c r="D34" s="235">
        <v>0</v>
      </c>
      <c r="E34" s="236">
        <f>+C34+D34</f>
        <v>0</v>
      </c>
      <c r="F34" s="237">
        <v>0</v>
      </c>
      <c r="G34" s="235">
        <v>473</v>
      </c>
      <c r="H34" s="238">
        <f>+F34+G34</f>
        <v>473</v>
      </c>
      <c r="I34" s="239">
        <f t="shared" si="2"/>
        <v>0</v>
      </c>
      <c r="J34" s="235">
        <f t="shared" si="2"/>
        <v>473</v>
      </c>
      <c r="K34" s="236">
        <f>+I34+J34</f>
        <v>473</v>
      </c>
    </row>
    <row r="35" spans="2:11" ht="12.75">
      <c r="B35" s="204" t="s">
        <v>75</v>
      </c>
      <c r="C35" s="234">
        <v>0</v>
      </c>
      <c r="D35" s="235">
        <v>0</v>
      </c>
      <c r="E35" s="236">
        <f t="shared" si="0"/>
        <v>0</v>
      </c>
      <c r="F35" s="237">
        <v>0</v>
      </c>
      <c r="G35" s="235">
        <v>0</v>
      </c>
      <c r="H35" s="238">
        <f t="shared" si="1"/>
        <v>0</v>
      </c>
      <c r="I35" s="239">
        <f t="shared" si="2"/>
        <v>0</v>
      </c>
      <c r="J35" s="235">
        <f t="shared" si="2"/>
        <v>0</v>
      </c>
      <c r="K35" s="236">
        <f t="shared" si="3"/>
        <v>0</v>
      </c>
    </row>
    <row r="36" spans="2:11" ht="12.75">
      <c r="B36" s="204" t="s">
        <v>76</v>
      </c>
      <c r="C36" s="234">
        <v>0</v>
      </c>
      <c r="D36" s="235">
        <v>0</v>
      </c>
      <c r="E36" s="236">
        <f t="shared" si="0"/>
        <v>0</v>
      </c>
      <c r="F36" s="237">
        <v>0</v>
      </c>
      <c r="G36" s="235">
        <v>596315</v>
      </c>
      <c r="H36" s="238">
        <f>+F36+G36</f>
        <v>596315</v>
      </c>
      <c r="I36" s="239">
        <f t="shared" si="2"/>
        <v>0</v>
      </c>
      <c r="J36" s="235">
        <f t="shared" si="2"/>
        <v>596315</v>
      </c>
      <c r="K36" s="236">
        <f>+I36+J36</f>
        <v>596315</v>
      </c>
    </row>
    <row r="37" spans="2:11" ht="12.75">
      <c r="B37" s="204" t="s">
        <v>48</v>
      </c>
      <c r="C37" s="234">
        <v>0</v>
      </c>
      <c r="D37" s="235">
        <v>0</v>
      </c>
      <c r="E37" s="236">
        <f t="shared" si="0"/>
        <v>0</v>
      </c>
      <c r="F37" s="237">
        <v>0</v>
      </c>
      <c r="G37" s="235">
        <v>148044</v>
      </c>
      <c r="H37" s="238">
        <f t="shared" si="1"/>
        <v>148044</v>
      </c>
      <c r="I37" s="239">
        <f t="shared" si="2"/>
        <v>0</v>
      </c>
      <c r="J37" s="235">
        <f t="shared" si="2"/>
        <v>148044</v>
      </c>
      <c r="K37" s="236">
        <f t="shared" si="3"/>
        <v>148044</v>
      </c>
    </row>
    <row r="38" spans="2:11" ht="12.75">
      <c r="B38" s="204" t="s">
        <v>5</v>
      </c>
      <c r="C38" s="234">
        <v>50396</v>
      </c>
      <c r="D38" s="235">
        <v>0</v>
      </c>
      <c r="E38" s="236">
        <f t="shared" si="0"/>
        <v>50396</v>
      </c>
      <c r="F38" s="237">
        <v>8735</v>
      </c>
      <c r="G38" s="235">
        <v>0</v>
      </c>
      <c r="H38" s="238">
        <f t="shared" si="1"/>
        <v>8735</v>
      </c>
      <c r="I38" s="239">
        <f aca="true" t="shared" si="4" ref="I38:I46">+C38+F38</f>
        <v>59131</v>
      </c>
      <c r="J38" s="235">
        <f aca="true" t="shared" si="5" ref="J38:J46">+D38+G38</f>
        <v>0</v>
      </c>
      <c r="K38" s="236">
        <f t="shared" si="3"/>
        <v>59131</v>
      </c>
    </row>
    <row r="39" spans="2:11" ht="12.75">
      <c r="B39" s="204" t="s">
        <v>74</v>
      </c>
      <c r="C39" s="234">
        <v>0</v>
      </c>
      <c r="D39" s="235">
        <v>0</v>
      </c>
      <c r="E39" s="236">
        <f t="shared" si="0"/>
        <v>0</v>
      </c>
      <c r="F39" s="237">
        <v>0</v>
      </c>
      <c r="G39" s="235">
        <v>0</v>
      </c>
      <c r="H39" s="238">
        <v>0</v>
      </c>
      <c r="I39" s="239">
        <f>+C39+F39</f>
        <v>0</v>
      </c>
      <c r="J39" s="235">
        <f>+D39+G39</f>
        <v>0</v>
      </c>
      <c r="K39" s="236">
        <f>+I39+J39</f>
        <v>0</v>
      </c>
    </row>
    <row r="40" spans="2:11" ht="12.75">
      <c r="B40" s="204" t="s">
        <v>9</v>
      </c>
      <c r="C40" s="234">
        <v>0</v>
      </c>
      <c r="D40" s="235">
        <v>190097</v>
      </c>
      <c r="E40" s="236">
        <f>+C40+D40</f>
        <v>190097</v>
      </c>
      <c r="F40" s="237">
        <v>0</v>
      </c>
      <c r="G40" s="235">
        <v>0</v>
      </c>
      <c r="H40" s="238">
        <f t="shared" si="1"/>
        <v>0</v>
      </c>
      <c r="I40" s="239">
        <f t="shared" si="4"/>
        <v>0</v>
      </c>
      <c r="J40" s="235">
        <f>+D40+G40</f>
        <v>190097</v>
      </c>
      <c r="K40" s="236">
        <f t="shared" si="3"/>
        <v>190097</v>
      </c>
    </row>
    <row r="41" spans="2:11" ht="12.75">
      <c r="B41" s="204" t="s">
        <v>46</v>
      </c>
      <c r="C41" s="234">
        <v>0</v>
      </c>
      <c r="D41" s="235">
        <v>0</v>
      </c>
      <c r="E41" s="236">
        <f t="shared" si="0"/>
        <v>0</v>
      </c>
      <c r="F41" s="237">
        <v>0</v>
      </c>
      <c r="G41" s="235">
        <v>8368</v>
      </c>
      <c r="H41" s="238">
        <f t="shared" si="1"/>
        <v>8368</v>
      </c>
      <c r="I41" s="239">
        <f t="shared" si="4"/>
        <v>0</v>
      </c>
      <c r="J41" s="235">
        <f>+D41+G41</f>
        <v>8368</v>
      </c>
      <c r="K41" s="236">
        <f t="shared" si="3"/>
        <v>8368</v>
      </c>
    </row>
    <row r="42" spans="2:11" ht="12.75">
      <c r="B42" s="204" t="s">
        <v>6</v>
      </c>
      <c r="C42" s="234">
        <v>80151</v>
      </c>
      <c r="D42" s="235">
        <v>0</v>
      </c>
      <c r="E42" s="236">
        <f t="shared" si="0"/>
        <v>80151</v>
      </c>
      <c r="F42" s="237">
        <v>22542</v>
      </c>
      <c r="G42" s="235">
        <v>0</v>
      </c>
      <c r="H42" s="238">
        <f t="shared" si="1"/>
        <v>22542</v>
      </c>
      <c r="I42" s="239">
        <f t="shared" si="4"/>
        <v>102693</v>
      </c>
      <c r="J42" s="235">
        <f t="shared" si="5"/>
        <v>0</v>
      </c>
      <c r="K42" s="236">
        <f t="shared" si="3"/>
        <v>102693</v>
      </c>
    </row>
    <row r="43" spans="2:11" ht="12.75">
      <c r="B43" s="204" t="s">
        <v>7</v>
      </c>
      <c r="C43" s="234">
        <v>151481</v>
      </c>
      <c r="D43" s="235">
        <v>0</v>
      </c>
      <c r="E43" s="236">
        <f t="shared" si="0"/>
        <v>151481</v>
      </c>
      <c r="F43" s="237">
        <v>45728</v>
      </c>
      <c r="G43" s="235">
        <v>0</v>
      </c>
      <c r="H43" s="238">
        <f t="shared" si="1"/>
        <v>45728</v>
      </c>
      <c r="I43" s="239">
        <f t="shared" si="4"/>
        <v>197209</v>
      </c>
      <c r="J43" s="235">
        <f t="shared" si="5"/>
        <v>0</v>
      </c>
      <c r="K43" s="236">
        <f t="shared" si="3"/>
        <v>197209</v>
      </c>
    </row>
    <row r="44" spans="2:11" ht="12.75">
      <c r="B44" s="204" t="s">
        <v>103</v>
      </c>
      <c r="C44" s="234">
        <v>0</v>
      </c>
      <c r="D44" s="235">
        <v>0</v>
      </c>
      <c r="E44" s="236">
        <f t="shared" si="0"/>
        <v>0</v>
      </c>
      <c r="F44" s="237">
        <v>13695</v>
      </c>
      <c r="G44" s="235">
        <v>0</v>
      </c>
      <c r="H44" s="238">
        <f t="shared" si="1"/>
        <v>13695</v>
      </c>
      <c r="I44" s="239">
        <f t="shared" si="4"/>
        <v>13695</v>
      </c>
      <c r="J44" s="235">
        <f t="shared" si="5"/>
        <v>0</v>
      </c>
      <c r="K44" s="236">
        <f t="shared" si="3"/>
        <v>13695</v>
      </c>
    </row>
    <row r="45" spans="2:11" ht="12.75">
      <c r="B45" s="204" t="s">
        <v>8</v>
      </c>
      <c r="C45" s="234">
        <v>23257</v>
      </c>
      <c r="D45" s="235">
        <v>0</v>
      </c>
      <c r="E45" s="236">
        <f t="shared" si="0"/>
        <v>23257</v>
      </c>
      <c r="F45" s="237">
        <v>40975</v>
      </c>
      <c r="G45" s="235">
        <v>0</v>
      </c>
      <c r="H45" s="238">
        <f t="shared" si="1"/>
        <v>40975</v>
      </c>
      <c r="I45" s="239">
        <f t="shared" si="4"/>
        <v>64232</v>
      </c>
      <c r="J45" s="235">
        <f t="shared" si="5"/>
        <v>0</v>
      </c>
      <c r="K45" s="236">
        <f t="shared" si="3"/>
        <v>64232</v>
      </c>
    </row>
    <row r="46" spans="2:11" ht="12.75">
      <c r="B46" s="204" t="s">
        <v>77</v>
      </c>
      <c r="C46" s="234">
        <v>0</v>
      </c>
      <c r="D46" s="235">
        <v>0</v>
      </c>
      <c r="E46" s="236">
        <v>0</v>
      </c>
      <c r="F46" s="237">
        <v>0</v>
      </c>
      <c r="G46" s="235">
        <v>166360</v>
      </c>
      <c r="H46" s="238">
        <f t="shared" si="1"/>
        <v>166360</v>
      </c>
      <c r="I46" s="239">
        <f t="shared" si="4"/>
        <v>0</v>
      </c>
      <c r="J46" s="235">
        <f t="shared" si="5"/>
        <v>166360</v>
      </c>
      <c r="K46" s="236">
        <f t="shared" si="3"/>
        <v>166360</v>
      </c>
    </row>
    <row r="47" spans="2:11" ht="12.75">
      <c r="B47" s="204" t="s">
        <v>47</v>
      </c>
      <c r="C47" s="234">
        <v>257594</v>
      </c>
      <c r="D47" s="235">
        <v>0</v>
      </c>
      <c r="E47" s="236">
        <f>+C47+D47</f>
        <v>257594</v>
      </c>
      <c r="F47" s="237">
        <v>29219</v>
      </c>
      <c r="G47" s="235">
        <v>0</v>
      </c>
      <c r="H47" s="238">
        <f>+F47+G47</f>
        <v>29219</v>
      </c>
      <c r="I47" s="239">
        <f>+C47+F47</f>
        <v>286813</v>
      </c>
      <c r="J47" s="235">
        <f>+D47+G47</f>
        <v>0</v>
      </c>
      <c r="K47" s="236">
        <f>+I47+J47</f>
        <v>286813</v>
      </c>
    </row>
    <row r="48" spans="2:11" ht="12.75">
      <c r="B48" s="205"/>
      <c r="C48" s="240"/>
      <c r="D48" s="241"/>
      <c r="E48" s="242"/>
      <c r="F48" s="243"/>
      <c r="G48" s="241"/>
      <c r="H48" s="244"/>
      <c r="I48" s="245"/>
      <c r="J48" s="246"/>
      <c r="K48" s="247"/>
    </row>
    <row r="49" spans="2:11" ht="13.5" thickBot="1">
      <c r="B49" s="196"/>
      <c r="C49" s="248">
        <f>SUM(C31:C47)</f>
        <v>735828</v>
      </c>
      <c r="D49" s="248">
        <f aca="true" t="shared" si="6" ref="D49:K49">SUM(D31:D47)</f>
        <v>190097</v>
      </c>
      <c r="E49" s="249">
        <f>SUM(E31:E47)</f>
        <v>925925</v>
      </c>
      <c r="F49" s="250">
        <f>SUM(F31:F47)</f>
        <v>210378</v>
      </c>
      <c r="G49" s="248">
        <f>SUM(G31:G47)</f>
        <v>919560</v>
      </c>
      <c r="H49" s="260">
        <f t="shared" si="6"/>
        <v>1129938</v>
      </c>
      <c r="I49" s="250">
        <f t="shared" si="6"/>
        <v>946206</v>
      </c>
      <c r="J49" s="248">
        <f t="shared" si="6"/>
        <v>1109657</v>
      </c>
      <c r="K49" s="260">
        <f t="shared" si="6"/>
        <v>2055863</v>
      </c>
    </row>
    <row r="50" spans="2:11" ht="14.25" thickBot="1" thickTop="1">
      <c r="B50" s="206"/>
      <c r="C50" s="207"/>
      <c r="D50" s="182"/>
      <c r="E50" s="183"/>
      <c r="F50" s="208"/>
      <c r="G50" s="182"/>
      <c r="H50" s="209"/>
      <c r="I50" s="178"/>
      <c r="J50" s="210"/>
      <c r="K50" s="211"/>
    </row>
  </sheetData>
  <sheetProtection/>
  <mergeCells count="9">
    <mergeCell ref="B27:B29"/>
    <mergeCell ref="B12:B14"/>
    <mergeCell ref="B23:K23"/>
    <mergeCell ref="D24:I24"/>
    <mergeCell ref="B26:E26"/>
    <mergeCell ref="B8:K8"/>
    <mergeCell ref="D9:I9"/>
    <mergeCell ref="C11:E11"/>
    <mergeCell ref="F11:H11"/>
  </mergeCells>
  <printOptions/>
  <pageMargins left="0.75" right="0.75" top="0.32" bottom="0.45" header="0.18" footer="0.5"/>
  <pageSetup fitToHeight="1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3"/>
  <sheetViews>
    <sheetView zoomScale="90" zoomScaleNormal="90" zoomScalePageLayoutView="0" workbookViewId="0" topLeftCell="A1">
      <pane xSplit="3" ySplit="9" topLeftCell="D5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61" sqref="M61"/>
    </sheetView>
  </sheetViews>
  <sheetFormatPr defaultColWidth="9.140625" defaultRowHeight="12.75"/>
  <cols>
    <col min="1" max="1" width="11.7109375" style="151" customWidth="1"/>
    <col min="2" max="2" width="1.421875" style="151" customWidth="1"/>
    <col min="3" max="3" width="9.140625" style="151" customWidth="1"/>
    <col min="4" max="8" width="10.421875" style="151" customWidth="1"/>
    <col min="9" max="9" width="12.421875" style="151" customWidth="1"/>
    <col min="10" max="12" width="10.421875" style="151" customWidth="1"/>
    <col min="13" max="13" width="0.9921875" style="151" customWidth="1"/>
    <col min="14" max="16" width="10.421875" style="151" customWidth="1"/>
    <col min="17" max="17" width="0.9921875" style="151" customWidth="1"/>
    <col min="18" max="18" width="12.140625" style="151" bestFit="1" customWidth="1"/>
    <col min="19" max="19" width="16.140625" style="151" bestFit="1" customWidth="1"/>
    <col min="20" max="20" width="14.140625" style="151" bestFit="1" customWidth="1"/>
    <col min="21" max="21" width="15.7109375" style="151" bestFit="1" customWidth="1"/>
    <col min="22" max="22" width="14.140625" style="151" bestFit="1" customWidth="1"/>
    <col min="23" max="23" width="12.140625" style="151" bestFit="1" customWidth="1"/>
    <col min="24" max="16384" width="9.140625" style="151" customWidth="1"/>
  </cols>
  <sheetData>
    <row r="1" spans="1:6" ht="15">
      <c r="A1" s="212"/>
      <c r="B1" s="212"/>
      <c r="C1" s="213"/>
      <c r="D1" s="213"/>
      <c r="E1" s="213"/>
      <c r="F1" s="213"/>
    </row>
    <row r="2" spans="1:6" ht="14.25">
      <c r="A2" s="212"/>
      <c r="B2" s="212"/>
      <c r="C2" s="213"/>
      <c r="D2" s="213"/>
      <c r="E2" s="213"/>
      <c r="F2" s="213"/>
    </row>
    <row r="3" spans="1:6" ht="14.25">
      <c r="A3" s="212"/>
      <c r="B3" s="212"/>
      <c r="C3" s="213"/>
      <c r="D3" s="213"/>
      <c r="E3" s="213"/>
      <c r="F3" s="213"/>
    </row>
    <row r="4" spans="1:6" ht="14.25">
      <c r="A4" s="212"/>
      <c r="B4" s="212"/>
      <c r="C4" s="213"/>
      <c r="D4" s="213"/>
      <c r="E4" s="213"/>
      <c r="F4" s="213"/>
    </row>
    <row r="5" spans="1:6" ht="14.25">
      <c r="A5" s="212"/>
      <c r="B5" s="212"/>
      <c r="C5" s="213"/>
      <c r="D5" s="213"/>
      <c r="E5" s="213"/>
      <c r="F5" s="213"/>
    </row>
    <row r="6" spans="1:6" ht="15" thickBot="1">
      <c r="A6" s="212"/>
      <c r="B6" s="212"/>
      <c r="C6" s="213"/>
      <c r="D6" s="213"/>
      <c r="E6" s="213"/>
      <c r="F6" s="213"/>
    </row>
    <row r="7" spans="1:44" ht="15" customHeight="1">
      <c r="A7" s="214" t="s">
        <v>71</v>
      </c>
      <c r="B7" s="215"/>
      <c r="C7" s="215"/>
      <c r="D7" s="215"/>
      <c r="E7" s="215"/>
      <c r="F7" s="215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7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</row>
    <row r="8" spans="1:44" ht="17.25" thickBot="1">
      <c r="A8" s="219"/>
      <c r="B8" s="220"/>
      <c r="C8" s="220"/>
      <c r="D8" s="220"/>
      <c r="E8" s="220"/>
      <c r="F8" s="220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21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</row>
    <row r="9" spans="1:23" ht="50.25" thickBot="1">
      <c r="A9" s="318" t="s">
        <v>72</v>
      </c>
      <c r="B9" s="319"/>
      <c r="C9" s="320"/>
      <c r="D9" s="222" t="s">
        <v>115</v>
      </c>
      <c r="E9" s="222" t="s">
        <v>4</v>
      </c>
      <c r="F9" s="222" t="s">
        <v>97</v>
      </c>
      <c r="G9" s="222" t="s">
        <v>5</v>
      </c>
      <c r="H9" s="222" t="s">
        <v>74</v>
      </c>
      <c r="I9" s="222" t="s">
        <v>6</v>
      </c>
      <c r="J9" s="222" t="s">
        <v>7</v>
      </c>
      <c r="K9" s="222" t="s">
        <v>8</v>
      </c>
      <c r="L9" s="222" t="s">
        <v>47</v>
      </c>
      <c r="M9" s="222"/>
      <c r="N9" s="222" t="s">
        <v>75</v>
      </c>
      <c r="O9" s="222" t="s">
        <v>48</v>
      </c>
      <c r="P9" s="222" t="s">
        <v>9</v>
      </c>
      <c r="Q9" s="222"/>
      <c r="R9" s="223" t="s">
        <v>58</v>
      </c>
      <c r="S9" s="223" t="s">
        <v>59</v>
      </c>
      <c r="T9" s="223" t="s">
        <v>60</v>
      </c>
      <c r="U9" s="223" t="s">
        <v>61</v>
      </c>
      <c r="V9" s="223" t="s">
        <v>62</v>
      </c>
      <c r="W9" s="224" t="s">
        <v>63</v>
      </c>
    </row>
    <row r="10" spans="1:23" ht="16.5">
      <c r="A10" s="321" t="s">
        <v>80</v>
      </c>
      <c r="B10" s="322"/>
      <c r="C10" s="323"/>
      <c r="D10" s="273">
        <v>0</v>
      </c>
      <c r="E10" s="273">
        <v>3035</v>
      </c>
      <c r="F10" s="273">
        <v>0</v>
      </c>
      <c r="G10" s="273">
        <v>843</v>
      </c>
      <c r="H10" s="273">
        <v>0</v>
      </c>
      <c r="I10" s="273">
        <v>569</v>
      </c>
      <c r="J10" s="225">
        <v>2827</v>
      </c>
      <c r="K10" s="225">
        <v>404</v>
      </c>
      <c r="L10" s="225">
        <v>1607</v>
      </c>
      <c r="M10" s="225"/>
      <c r="N10" s="225">
        <v>0</v>
      </c>
      <c r="O10" s="225">
        <v>0</v>
      </c>
      <c r="P10" s="225">
        <v>0</v>
      </c>
      <c r="Q10" s="225"/>
      <c r="R10" s="227">
        <f aca="true" t="shared" si="0" ref="R10:R41">SUM(D10:P10)</f>
        <v>9285</v>
      </c>
      <c r="S10" s="227">
        <f aca="true" t="shared" si="1" ref="S10:S41">SUM(D10:L10)</f>
        <v>9285</v>
      </c>
      <c r="T10" s="227">
        <f aca="true" t="shared" si="2" ref="T10:T53">SUM(N10:P10)</f>
        <v>0</v>
      </c>
      <c r="U10" s="227">
        <f>SUM(S10)</f>
        <v>9285</v>
      </c>
      <c r="V10" s="227">
        <f>SUM(T10)</f>
        <v>0</v>
      </c>
      <c r="W10" s="228">
        <f aca="true" t="shared" si="3" ref="W10:W41">SUM(U10,V10)</f>
        <v>9285</v>
      </c>
    </row>
    <row r="11" spans="1:23" ht="16.5">
      <c r="A11" s="324" t="s">
        <v>81</v>
      </c>
      <c r="B11" s="325"/>
      <c r="C11" s="326"/>
      <c r="D11" s="259">
        <v>0</v>
      </c>
      <c r="E11" s="259">
        <v>5790</v>
      </c>
      <c r="F11" s="259">
        <v>0</v>
      </c>
      <c r="G11" s="259">
        <v>1295</v>
      </c>
      <c r="H11" s="259">
        <v>0</v>
      </c>
      <c r="I11" s="259">
        <v>1149</v>
      </c>
      <c r="J11" s="226">
        <v>3072</v>
      </c>
      <c r="K11" s="226">
        <v>587</v>
      </c>
      <c r="L11" s="226">
        <v>1406</v>
      </c>
      <c r="M11" s="226"/>
      <c r="N11" s="226">
        <v>0</v>
      </c>
      <c r="O11" s="226">
        <v>0</v>
      </c>
      <c r="P11" s="226">
        <v>0</v>
      </c>
      <c r="Q11" s="226"/>
      <c r="R11" s="229">
        <f t="shared" si="0"/>
        <v>13299</v>
      </c>
      <c r="S11" s="229">
        <f t="shared" si="1"/>
        <v>13299</v>
      </c>
      <c r="T11" s="229">
        <f t="shared" si="2"/>
        <v>0</v>
      </c>
      <c r="U11" s="229">
        <f aca="true" t="shared" si="4" ref="U11:U42">SUM(S11,U10)</f>
        <v>22584</v>
      </c>
      <c r="V11" s="229">
        <f aca="true" t="shared" si="5" ref="V11:V42">SUM(T11,V10)</f>
        <v>0</v>
      </c>
      <c r="W11" s="230">
        <f t="shared" si="3"/>
        <v>22584</v>
      </c>
    </row>
    <row r="12" spans="1:23" ht="16.5">
      <c r="A12" s="324" t="s">
        <v>82</v>
      </c>
      <c r="B12" s="325"/>
      <c r="C12" s="326"/>
      <c r="D12" s="259">
        <v>0</v>
      </c>
      <c r="E12" s="259">
        <v>5035</v>
      </c>
      <c r="F12" s="259">
        <v>0</v>
      </c>
      <c r="G12" s="259">
        <v>1291</v>
      </c>
      <c r="H12" s="259">
        <v>0</v>
      </c>
      <c r="I12" s="259">
        <v>2975</v>
      </c>
      <c r="J12" s="226">
        <v>2015</v>
      </c>
      <c r="K12" s="226">
        <v>240</v>
      </c>
      <c r="L12" s="226">
        <v>2058</v>
      </c>
      <c r="M12" s="226"/>
      <c r="N12" s="226">
        <v>0</v>
      </c>
      <c r="O12" s="226">
        <v>0</v>
      </c>
      <c r="P12" s="226">
        <v>0</v>
      </c>
      <c r="Q12" s="226"/>
      <c r="R12" s="229">
        <f t="shared" si="0"/>
        <v>13614</v>
      </c>
      <c r="S12" s="229">
        <f t="shared" si="1"/>
        <v>13614</v>
      </c>
      <c r="T12" s="229">
        <f t="shared" si="2"/>
        <v>0</v>
      </c>
      <c r="U12" s="229">
        <f t="shared" si="4"/>
        <v>36198</v>
      </c>
      <c r="V12" s="229">
        <f t="shared" si="5"/>
        <v>0</v>
      </c>
      <c r="W12" s="230">
        <f t="shared" si="3"/>
        <v>36198</v>
      </c>
    </row>
    <row r="13" spans="1:23" ht="16.5">
      <c r="A13" s="315" t="s">
        <v>83</v>
      </c>
      <c r="B13" s="316"/>
      <c r="C13" s="317"/>
      <c r="D13" s="259">
        <v>0</v>
      </c>
      <c r="E13" s="226">
        <v>2662</v>
      </c>
      <c r="F13" s="259">
        <v>0</v>
      </c>
      <c r="G13" s="226">
        <v>934</v>
      </c>
      <c r="H13" s="226">
        <v>0</v>
      </c>
      <c r="I13" s="226">
        <v>797</v>
      </c>
      <c r="J13" s="226">
        <v>1327</v>
      </c>
      <c r="K13" s="226">
        <v>0</v>
      </c>
      <c r="L13" s="226">
        <v>3734</v>
      </c>
      <c r="M13" s="226"/>
      <c r="N13" s="226">
        <v>0</v>
      </c>
      <c r="O13" s="226">
        <v>0</v>
      </c>
      <c r="P13" s="226">
        <v>36700</v>
      </c>
      <c r="Q13" s="226"/>
      <c r="R13" s="229">
        <f t="shared" si="0"/>
        <v>46154</v>
      </c>
      <c r="S13" s="229">
        <f t="shared" si="1"/>
        <v>9454</v>
      </c>
      <c r="T13" s="229">
        <f t="shared" si="2"/>
        <v>36700</v>
      </c>
      <c r="U13" s="229">
        <f t="shared" si="4"/>
        <v>45652</v>
      </c>
      <c r="V13" s="229">
        <f t="shared" si="5"/>
        <v>36700</v>
      </c>
      <c r="W13" s="230">
        <f t="shared" si="3"/>
        <v>82352</v>
      </c>
    </row>
    <row r="14" spans="1:23" ht="16.5">
      <c r="A14" s="315" t="s">
        <v>84</v>
      </c>
      <c r="B14" s="316"/>
      <c r="C14" s="317"/>
      <c r="D14" s="259">
        <v>0</v>
      </c>
      <c r="E14" s="226">
        <v>0</v>
      </c>
      <c r="F14" s="259">
        <v>0</v>
      </c>
      <c r="G14" s="226">
        <v>0</v>
      </c>
      <c r="H14" s="226">
        <v>0</v>
      </c>
      <c r="I14" s="226">
        <v>0</v>
      </c>
      <c r="J14" s="226">
        <v>1591</v>
      </c>
      <c r="K14" s="226">
        <v>1461</v>
      </c>
      <c r="L14" s="226">
        <v>5154</v>
      </c>
      <c r="M14" s="226"/>
      <c r="N14" s="226">
        <v>0</v>
      </c>
      <c r="O14" s="226">
        <v>0</v>
      </c>
      <c r="P14" s="226">
        <v>0</v>
      </c>
      <c r="Q14" s="226"/>
      <c r="R14" s="229">
        <f t="shared" si="0"/>
        <v>8206</v>
      </c>
      <c r="S14" s="229">
        <f t="shared" si="1"/>
        <v>8206</v>
      </c>
      <c r="T14" s="229">
        <f t="shared" si="2"/>
        <v>0</v>
      </c>
      <c r="U14" s="229">
        <f t="shared" si="4"/>
        <v>53858</v>
      </c>
      <c r="V14" s="229">
        <f t="shared" si="5"/>
        <v>36700</v>
      </c>
      <c r="W14" s="230">
        <f t="shared" si="3"/>
        <v>90558</v>
      </c>
    </row>
    <row r="15" spans="1:23" ht="16.5">
      <c r="A15" s="315" t="s">
        <v>85</v>
      </c>
      <c r="B15" s="316"/>
      <c r="C15" s="317"/>
      <c r="D15" s="259">
        <v>0</v>
      </c>
      <c r="E15" s="226">
        <v>1707</v>
      </c>
      <c r="F15" s="259">
        <v>0</v>
      </c>
      <c r="G15" s="226">
        <v>397</v>
      </c>
      <c r="H15" s="226">
        <v>0</v>
      </c>
      <c r="I15" s="226">
        <v>1026</v>
      </c>
      <c r="J15" s="226">
        <v>1345</v>
      </c>
      <c r="K15" s="226">
        <v>0</v>
      </c>
      <c r="L15" s="226">
        <v>0</v>
      </c>
      <c r="M15" s="226"/>
      <c r="N15" s="226">
        <v>0</v>
      </c>
      <c r="O15" s="226">
        <v>0</v>
      </c>
      <c r="P15" s="226">
        <v>0</v>
      </c>
      <c r="Q15" s="226"/>
      <c r="R15" s="229">
        <f t="shared" si="0"/>
        <v>4475</v>
      </c>
      <c r="S15" s="229">
        <f t="shared" si="1"/>
        <v>4475</v>
      </c>
      <c r="T15" s="229">
        <f t="shared" si="2"/>
        <v>0</v>
      </c>
      <c r="U15" s="229">
        <f t="shared" si="4"/>
        <v>58333</v>
      </c>
      <c r="V15" s="229">
        <f t="shared" si="5"/>
        <v>36700</v>
      </c>
      <c r="W15" s="230">
        <f t="shared" si="3"/>
        <v>95033</v>
      </c>
    </row>
    <row r="16" spans="1:23" ht="16.5">
      <c r="A16" s="315" t="s">
        <v>86</v>
      </c>
      <c r="B16" s="316"/>
      <c r="C16" s="317"/>
      <c r="D16" s="259">
        <v>0</v>
      </c>
      <c r="E16" s="226">
        <v>2665</v>
      </c>
      <c r="F16" s="259">
        <v>0</v>
      </c>
      <c r="G16" s="226">
        <v>243</v>
      </c>
      <c r="H16" s="226">
        <v>0</v>
      </c>
      <c r="I16" s="226">
        <v>693</v>
      </c>
      <c r="J16" s="226">
        <v>1262</v>
      </c>
      <c r="K16" s="226">
        <v>0</v>
      </c>
      <c r="L16" s="226">
        <v>692</v>
      </c>
      <c r="M16" s="226"/>
      <c r="N16" s="226">
        <v>0</v>
      </c>
      <c r="O16" s="226">
        <v>0</v>
      </c>
      <c r="P16" s="226">
        <v>0</v>
      </c>
      <c r="Q16" s="226"/>
      <c r="R16" s="229">
        <f t="shared" si="0"/>
        <v>5555</v>
      </c>
      <c r="S16" s="229">
        <f t="shared" si="1"/>
        <v>5555</v>
      </c>
      <c r="T16" s="229">
        <f t="shared" si="2"/>
        <v>0</v>
      </c>
      <c r="U16" s="229">
        <f t="shared" si="4"/>
        <v>63888</v>
      </c>
      <c r="V16" s="229">
        <f t="shared" si="5"/>
        <v>36700</v>
      </c>
      <c r="W16" s="230">
        <f t="shared" si="3"/>
        <v>100588</v>
      </c>
    </row>
    <row r="17" spans="1:23" ht="16.5">
      <c r="A17" s="315" t="s">
        <v>87</v>
      </c>
      <c r="B17" s="316"/>
      <c r="C17" s="317"/>
      <c r="D17" s="259">
        <v>0</v>
      </c>
      <c r="E17" s="226">
        <v>1063</v>
      </c>
      <c r="F17" s="259">
        <v>0</v>
      </c>
      <c r="G17" s="226">
        <v>354</v>
      </c>
      <c r="H17" s="226">
        <v>0</v>
      </c>
      <c r="I17" s="226">
        <v>1144</v>
      </c>
      <c r="J17" s="226">
        <v>1689</v>
      </c>
      <c r="K17" s="226">
        <v>0</v>
      </c>
      <c r="L17" s="226">
        <v>264</v>
      </c>
      <c r="M17" s="226"/>
      <c r="N17" s="226">
        <v>0</v>
      </c>
      <c r="O17" s="226">
        <v>0</v>
      </c>
      <c r="P17" s="226">
        <v>0</v>
      </c>
      <c r="Q17" s="226"/>
      <c r="R17" s="229">
        <f t="shared" si="0"/>
        <v>4514</v>
      </c>
      <c r="S17" s="229">
        <f t="shared" si="1"/>
        <v>4514</v>
      </c>
      <c r="T17" s="229">
        <f t="shared" si="2"/>
        <v>0</v>
      </c>
      <c r="U17" s="229">
        <f t="shared" si="4"/>
        <v>68402</v>
      </c>
      <c r="V17" s="229">
        <f t="shared" si="5"/>
        <v>36700</v>
      </c>
      <c r="W17" s="230">
        <f t="shared" si="3"/>
        <v>105102</v>
      </c>
    </row>
    <row r="18" spans="1:23" ht="16.5">
      <c r="A18" s="315" t="s">
        <v>88</v>
      </c>
      <c r="B18" s="316"/>
      <c r="C18" s="317"/>
      <c r="D18" s="259">
        <v>0</v>
      </c>
      <c r="E18" s="226">
        <v>8153</v>
      </c>
      <c r="F18" s="259">
        <v>0</v>
      </c>
      <c r="G18" s="226">
        <v>0</v>
      </c>
      <c r="H18" s="226">
        <v>0</v>
      </c>
      <c r="I18" s="226">
        <v>2208</v>
      </c>
      <c r="J18" s="226">
        <v>807</v>
      </c>
      <c r="K18" s="226">
        <v>0</v>
      </c>
      <c r="L18" s="226">
        <v>649</v>
      </c>
      <c r="M18" s="226"/>
      <c r="N18" s="226">
        <v>0</v>
      </c>
      <c r="O18" s="226">
        <v>0</v>
      </c>
      <c r="P18" s="226">
        <v>28248</v>
      </c>
      <c r="Q18" s="226"/>
      <c r="R18" s="229">
        <f t="shared" si="0"/>
        <v>40065</v>
      </c>
      <c r="S18" s="229">
        <f t="shared" si="1"/>
        <v>11817</v>
      </c>
      <c r="T18" s="229">
        <f t="shared" si="2"/>
        <v>28248</v>
      </c>
      <c r="U18" s="229">
        <f t="shared" si="4"/>
        <v>80219</v>
      </c>
      <c r="V18" s="229">
        <f t="shared" si="5"/>
        <v>64948</v>
      </c>
      <c r="W18" s="230">
        <f t="shared" si="3"/>
        <v>145167</v>
      </c>
    </row>
    <row r="19" spans="1:23" ht="16.5">
      <c r="A19" s="315" t="s">
        <v>89</v>
      </c>
      <c r="B19" s="316"/>
      <c r="C19" s="317"/>
      <c r="D19" s="259">
        <v>0</v>
      </c>
      <c r="E19" s="226">
        <v>1699</v>
      </c>
      <c r="F19" s="259">
        <v>0</v>
      </c>
      <c r="G19" s="226">
        <v>1691</v>
      </c>
      <c r="H19" s="226">
        <v>0</v>
      </c>
      <c r="I19" s="226">
        <v>685</v>
      </c>
      <c r="J19" s="226">
        <v>741</v>
      </c>
      <c r="K19" s="226">
        <v>0</v>
      </c>
      <c r="L19" s="226">
        <v>748</v>
      </c>
      <c r="M19" s="226"/>
      <c r="N19" s="226">
        <v>0</v>
      </c>
      <c r="O19" s="226">
        <v>0</v>
      </c>
      <c r="P19" s="226">
        <v>7893</v>
      </c>
      <c r="Q19" s="226"/>
      <c r="R19" s="229">
        <f t="shared" si="0"/>
        <v>13457</v>
      </c>
      <c r="S19" s="229">
        <f t="shared" si="1"/>
        <v>5564</v>
      </c>
      <c r="T19" s="229">
        <f t="shared" si="2"/>
        <v>7893</v>
      </c>
      <c r="U19" s="229">
        <f t="shared" si="4"/>
        <v>85783</v>
      </c>
      <c r="V19" s="229">
        <f t="shared" si="5"/>
        <v>72841</v>
      </c>
      <c r="W19" s="230">
        <f t="shared" si="3"/>
        <v>158624</v>
      </c>
    </row>
    <row r="20" spans="1:23" ht="16.5">
      <c r="A20" s="315" t="s">
        <v>90</v>
      </c>
      <c r="B20" s="316"/>
      <c r="C20" s="317"/>
      <c r="D20" s="259">
        <v>0</v>
      </c>
      <c r="E20" s="226">
        <v>1805</v>
      </c>
      <c r="F20" s="259">
        <v>0</v>
      </c>
      <c r="G20" s="226">
        <v>560</v>
      </c>
      <c r="H20" s="226">
        <v>0</v>
      </c>
      <c r="I20" s="226">
        <v>811</v>
      </c>
      <c r="J20" s="226">
        <v>1051</v>
      </c>
      <c r="K20" s="226">
        <v>0</v>
      </c>
      <c r="L20" s="226">
        <v>964</v>
      </c>
      <c r="M20" s="226"/>
      <c r="N20" s="226">
        <v>0</v>
      </c>
      <c r="O20" s="226">
        <v>0</v>
      </c>
      <c r="P20" s="226">
        <v>0</v>
      </c>
      <c r="Q20" s="226"/>
      <c r="R20" s="229">
        <f t="shared" si="0"/>
        <v>5191</v>
      </c>
      <c r="S20" s="229">
        <f t="shared" si="1"/>
        <v>5191</v>
      </c>
      <c r="T20" s="229">
        <f t="shared" si="2"/>
        <v>0</v>
      </c>
      <c r="U20" s="229">
        <f t="shared" si="4"/>
        <v>90974</v>
      </c>
      <c r="V20" s="229">
        <f t="shared" si="5"/>
        <v>72841</v>
      </c>
      <c r="W20" s="230">
        <f t="shared" si="3"/>
        <v>163815</v>
      </c>
    </row>
    <row r="21" spans="1:23" ht="16.5">
      <c r="A21" s="315" t="s">
        <v>91</v>
      </c>
      <c r="B21" s="316"/>
      <c r="C21" s="317"/>
      <c r="D21" s="259">
        <v>0</v>
      </c>
      <c r="E21" s="226">
        <v>4216</v>
      </c>
      <c r="F21" s="259">
        <v>0</v>
      </c>
      <c r="G21" s="226">
        <v>1949</v>
      </c>
      <c r="H21" s="226">
        <v>0</v>
      </c>
      <c r="I21" s="226">
        <v>2894</v>
      </c>
      <c r="J21" s="226">
        <v>357</v>
      </c>
      <c r="K21" s="226">
        <v>0</v>
      </c>
      <c r="L21" s="226">
        <v>0</v>
      </c>
      <c r="M21" s="226"/>
      <c r="N21" s="226">
        <v>0</v>
      </c>
      <c r="O21" s="226">
        <v>0</v>
      </c>
      <c r="P21" s="226">
        <v>0</v>
      </c>
      <c r="Q21" s="226"/>
      <c r="R21" s="229">
        <f t="shared" si="0"/>
        <v>9416</v>
      </c>
      <c r="S21" s="229">
        <f t="shared" si="1"/>
        <v>9416</v>
      </c>
      <c r="T21" s="229">
        <f t="shared" si="2"/>
        <v>0</v>
      </c>
      <c r="U21" s="229">
        <f t="shared" si="4"/>
        <v>100390</v>
      </c>
      <c r="V21" s="229">
        <f t="shared" si="5"/>
        <v>72841</v>
      </c>
      <c r="W21" s="230">
        <f t="shared" si="3"/>
        <v>173231</v>
      </c>
    </row>
    <row r="22" spans="1:23" ht="16.5">
      <c r="A22" s="315" t="s">
        <v>92</v>
      </c>
      <c r="B22" s="316"/>
      <c r="C22" s="317"/>
      <c r="D22" s="259">
        <v>0</v>
      </c>
      <c r="E22" s="226">
        <v>5914</v>
      </c>
      <c r="F22" s="259">
        <v>0</v>
      </c>
      <c r="G22" s="226">
        <v>1631</v>
      </c>
      <c r="H22" s="226">
        <v>0</v>
      </c>
      <c r="I22" s="226">
        <v>1071</v>
      </c>
      <c r="J22" s="226">
        <v>299</v>
      </c>
      <c r="K22" s="226">
        <v>1512</v>
      </c>
      <c r="L22" s="226">
        <v>2601</v>
      </c>
      <c r="M22" s="226"/>
      <c r="N22" s="226">
        <v>0</v>
      </c>
      <c r="O22" s="226">
        <v>0</v>
      </c>
      <c r="P22" s="226">
        <v>33834</v>
      </c>
      <c r="Q22" s="226"/>
      <c r="R22" s="229">
        <f t="shared" si="0"/>
        <v>46862</v>
      </c>
      <c r="S22" s="229">
        <f t="shared" si="1"/>
        <v>13028</v>
      </c>
      <c r="T22" s="229">
        <f t="shared" si="2"/>
        <v>33834</v>
      </c>
      <c r="U22" s="229">
        <f t="shared" si="4"/>
        <v>113418</v>
      </c>
      <c r="V22" s="229">
        <f t="shared" si="5"/>
        <v>106675</v>
      </c>
      <c r="W22" s="230">
        <f t="shared" si="3"/>
        <v>220093</v>
      </c>
    </row>
    <row r="23" spans="1:23" ht="16.5">
      <c r="A23" s="315" t="s">
        <v>93</v>
      </c>
      <c r="B23" s="316"/>
      <c r="C23" s="317"/>
      <c r="D23" s="259">
        <v>0</v>
      </c>
      <c r="E23" s="226">
        <v>865</v>
      </c>
      <c r="F23" s="259">
        <v>0</v>
      </c>
      <c r="G23" s="226">
        <v>2536</v>
      </c>
      <c r="H23" s="226">
        <v>0</v>
      </c>
      <c r="I23" s="226">
        <v>440</v>
      </c>
      <c r="J23" s="226">
        <v>260</v>
      </c>
      <c r="K23" s="226">
        <v>0</v>
      </c>
      <c r="L23" s="226">
        <v>1046</v>
      </c>
      <c r="M23" s="226"/>
      <c r="N23" s="226">
        <v>0</v>
      </c>
      <c r="O23" s="226">
        <v>0</v>
      </c>
      <c r="P23" s="226">
        <v>4804</v>
      </c>
      <c r="Q23" s="226"/>
      <c r="R23" s="229">
        <f t="shared" si="0"/>
        <v>9951</v>
      </c>
      <c r="S23" s="229">
        <f t="shared" si="1"/>
        <v>5147</v>
      </c>
      <c r="T23" s="229">
        <f t="shared" si="2"/>
        <v>4804</v>
      </c>
      <c r="U23" s="229">
        <f t="shared" si="4"/>
        <v>118565</v>
      </c>
      <c r="V23" s="229">
        <f t="shared" si="5"/>
        <v>111479</v>
      </c>
      <c r="W23" s="230">
        <f t="shared" si="3"/>
        <v>230044</v>
      </c>
    </row>
    <row r="24" spans="1:23" ht="16.5">
      <c r="A24" s="315" t="s">
        <v>94</v>
      </c>
      <c r="B24" s="316"/>
      <c r="C24" s="317"/>
      <c r="D24" s="259">
        <v>0</v>
      </c>
      <c r="E24" s="226">
        <v>1378</v>
      </c>
      <c r="F24" s="259">
        <v>0</v>
      </c>
      <c r="G24" s="226">
        <v>2355</v>
      </c>
      <c r="H24" s="226">
        <v>0</v>
      </c>
      <c r="I24" s="226">
        <v>303</v>
      </c>
      <c r="J24" s="226">
        <v>660</v>
      </c>
      <c r="K24" s="226">
        <v>71</v>
      </c>
      <c r="L24" s="226">
        <v>1283</v>
      </c>
      <c r="M24" s="226"/>
      <c r="N24" s="226">
        <v>0</v>
      </c>
      <c r="O24" s="226">
        <v>0</v>
      </c>
      <c r="P24" s="226">
        <v>31763</v>
      </c>
      <c r="Q24" s="226"/>
      <c r="R24" s="229">
        <f>SUM(D24:P24)</f>
        <v>37813</v>
      </c>
      <c r="S24" s="229">
        <f t="shared" si="1"/>
        <v>6050</v>
      </c>
      <c r="T24" s="229">
        <f t="shared" si="2"/>
        <v>31763</v>
      </c>
      <c r="U24" s="229">
        <f t="shared" si="4"/>
        <v>124615</v>
      </c>
      <c r="V24" s="229">
        <f t="shared" si="5"/>
        <v>143242</v>
      </c>
      <c r="W24" s="230">
        <f t="shared" si="3"/>
        <v>267857</v>
      </c>
    </row>
    <row r="25" spans="1:23" ht="16.5">
      <c r="A25" s="315" t="s">
        <v>95</v>
      </c>
      <c r="B25" s="316"/>
      <c r="C25" s="317"/>
      <c r="D25" s="259">
        <v>0</v>
      </c>
      <c r="E25" s="226">
        <v>2689</v>
      </c>
      <c r="F25" s="259">
        <v>0</v>
      </c>
      <c r="G25" s="226">
        <v>2506</v>
      </c>
      <c r="H25" s="226">
        <v>0</v>
      </c>
      <c r="I25" s="226">
        <v>396</v>
      </c>
      <c r="J25" s="226">
        <v>709</v>
      </c>
      <c r="K25" s="226">
        <v>1091</v>
      </c>
      <c r="L25" s="226">
        <v>1003</v>
      </c>
      <c r="M25" s="226"/>
      <c r="N25" s="226">
        <v>0</v>
      </c>
      <c r="O25" s="226">
        <v>0</v>
      </c>
      <c r="P25" s="226">
        <v>8186</v>
      </c>
      <c r="Q25" s="226"/>
      <c r="R25" s="229">
        <f t="shared" si="0"/>
        <v>16580</v>
      </c>
      <c r="S25" s="229">
        <f t="shared" si="1"/>
        <v>8394</v>
      </c>
      <c r="T25" s="229">
        <f t="shared" si="2"/>
        <v>8186</v>
      </c>
      <c r="U25" s="229">
        <f t="shared" si="4"/>
        <v>133009</v>
      </c>
      <c r="V25" s="229">
        <f t="shared" si="5"/>
        <v>151428</v>
      </c>
      <c r="W25" s="230">
        <f t="shared" si="3"/>
        <v>284437</v>
      </c>
    </row>
    <row r="26" spans="1:23" ht="16.5">
      <c r="A26" s="315" t="s">
        <v>96</v>
      </c>
      <c r="B26" s="316"/>
      <c r="C26" s="317"/>
      <c r="D26" s="259">
        <v>0</v>
      </c>
      <c r="E26" s="226">
        <v>3781</v>
      </c>
      <c r="F26" s="259">
        <v>0</v>
      </c>
      <c r="G26" s="226">
        <v>1813</v>
      </c>
      <c r="H26" s="226">
        <v>0</v>
      </c>
      <c r="I26" s="226">
        <v>679</v>
      </c>
      <c r="J26" s="226">
        <v>1489</v>
      </c>
      <c r="K26" s="226">
        <v>322</v>
      </c>
      <c r="L26" s="226">
        <v>3189</v>
      </c>
      <c r="M26" s="226"/>
      <c r="N26" s="226">
        <v>0</v>
      </c>
      <c r="O26" s="226">
        <v>0</v>
      </c>
      <c r="P26" s="226">
        <v>0</v>
      </c>
      <c r="Q26" s="226"/>
      <c r="R26" s="229">
        <f t="shared" si="0"/>
        <v>11273</v>
      </c>
      <c r="S26" s="229">
        <f t="shared" si="1"/>
        <v>11273</v>
      </c>
      <c r="T26" s="229">
        <f t="shared" si="2"/>
        <v>0</v>
      </c>
      <c r="U26" s="229">
        <f t="shared" si="4"/>
        <v>144282</v>
      </c>
      <c r="V26" s="229">
        <f t="shared" si="5"/>
        <v>151428</v>
      </c>
      <c r="W26" s="230">
        <f t="shared" si="3"/>
        <v>295710</v>
      </c>
    </row>
    <row r="27" spans="1:23" ht="16.5">
      <c r="A27" s="315" t="s">
        <v>99</v>
      </c>
      <c r="B27" s="316"/>
      <c r="C27" s="317"/>
      <c r="D27" s="259">
        <v>0</v>
      </c>
      <c r="E27" s="226">
        <v>1485</v>
      </c>
      <c r="F27" s="259">
        <v>0</v>
      </c>
      <c r="G27" s="226">
        <v>1775</v>
      </c>
      <c r="H27" s="226">
        <v>0</v>
      </c>
      <c r="I27" s="226">
        <v>933</v>
      </c>
      <c r="J27" s="226">
        <v>6064</v>
      </c>
      <c r="K27" s="226">
        <v>597</v>
      </c>
      <c r="L27" s="226">
        <v>6328</v>
      </c>
      <c r="M27" s="226"/>
      <c r="N27" s="226">
        <v>0</v>
      </c>
      <c r="O27" s="226">
        <v>0</v>
      </c>
      <c r="P27" s="226">
        <v>0</v>
      </c>
      <c r="Q27" s="226"/>
      <c r="R27" s="229">
        <f t="shared" si="0"/>
        <v>17182</v>
      </c>
      <c r="S27" s="229">
        <f t="shared" si="1"/>
        <v>17182</v>
      </c>
      <c r="T27" s="229">
        <f t="shared" si="2"/>
        <v>0</v>
      </c>
      <c r="U27" s="229">
        <f t="shared" si="4"/>
        <v>161464</v>
      </c>
      <c r="V27" s="229">
        <f t="shared" si="5"/>
        <v>151428</v>
      </c>
      <c r="W27" s="230">
        <f t="shared" si="3"/>
        <v>312892</v>
      </c>
    </row>
    <row r="28" spans="1:23" ht="16.5">
      <c r="A28" s="315" t="s">
        <v>100</v>
      </c>
      <c r="B28" s="316"/>
      <c r="C28" s="317"/>
      <c r="D28" s="259">
        <v>0</v>
      </c>
      <c r="E28" s="226">
        <v>4132</v>
      </c>
      <c r="F28" s="259">
        <v>0</v>
      </c>
      <c r="G28" s="226">
        <v>1045</v>
      </c>
      <c r="H28" s="226">
        <v>0</v>
      </c>
      <c r="I28" s="226">
        <v>2095</v>
      </c>
      <c r="J28" s="226">
        <v>3683</v>
      </c>
      <c r="K28" s="226">
        <v>556</v>
      </c>
      <c r="L28" s="226">
        <v>7351</v>
      </c>
      <c r="M28" s="226"/>
      <c r="N28" s="226">
        <v>0</v>
      </c>
      <c r="O28" s="226">
        <v>0</v>
      </c>
      <c r="P28" s="226">
        <v>18866</v>
      </c>
      <c r="Q28" s="226"/>
      <c r="R28" s="229">
        <f t="shared" si="0"/>
        <v>37728</v>
      </c>
      <c r="S28" s="229">
        <f t="shared" si="1"/>
        <v>18862</v>
      </c>
      <c r="T28" s="229">
        <f t="shared" si="2"/>
        <v>18866</v>
      </c>
      <c r="U28" s="229">
        <f t="shared" si="4"/>
        <v>180326</v>
      </c>
      <c r="V28" s="229">
        <f t="shared" si="5"/>
        <v>170294</v>
      </c>
      <c r="W28" s="230">
        <f t="shared" si="3"/>
        <v>350620</v>
      </c>
    </row>
    <row r="29" spans="1:23" ht="16.5">
      <c r="A29" s="315" t="s">
        <v>101</v>
      </c>
      <c r="B29" s="316"/>
      <c r="C29" s="317"/>
      <c r="D29" s="259">
        <v>0</v>
      </c>
      <c r="E29" s="226">
        <v>3472</v>
      </c>
      <c r="F29" s="259">
        <v>0</v>
      </c>
      <c r="G29" s="226">
        <v>0</v>
      </c>
      <c r="H29" s="226">
        <v>0</v>
      </c>
      <c r="I29" s="226">
        <v>2891</v>
      </c>
      <c r="J29" s="226">
        <v>3854</v>
      </c>
      <c r="K29" s="226">
        <v>444</v>
      </c>
      <c r="L29" s="226">
        <v>9353</v>
      </c>
      <c r="M29" s="226"/>
      <c r="N29" s="226">
        <v>0</v>
      </c>
      <c r="O29" s="226">
        <v>0</v>
      </c>
      <c r="P29" s="226">
        <v>19803</v>
      </c>
      <c r="Q29" s="226"/>
      <c r="R29" s="229">
        <f t="shared" si="0"/>
        <v>39817</v>
      </c>
      <c r="S29" s="229">
        <f t="shared" si="1"/>
        <v>20014</v>
      </c>
      <c r="T29" s="229">
        <f t="shared" si="2"/>
        <v>19803</v>
      </c>
      <c r="U29" s="229">
        <f t="shared" si="4"/>
        <v>200340</v>
      </c>
      <c r="V29" s="229">
        <f t="shared" si="5"/>
        <v>190097</v>
      </c>
      <c r="W29" s="230">
        <f t="shared" si="3"/>
        <v>390437</v>
      </c>
    </row>
    <row r="30" spans="1:23" ht="16.5">
      <c r="A30" s="315" t="s">
        <v>102</v>
      </c>
      <c r="B30" s="316"/>
      <c r="C30" s="317"/>
      <c r="D30" s="259">
        <v>0</v>
      </c>
      <c r="E30" s="226">
        <v>3423</v>
      </c>
      <c r="F30" s="259">
        <v>0</v>
      </c>
      <c r="G30" s="226">
        <v>0</v>
      </c>
      <c r="H30" s="226">
        <v>0</v>
      </c>
      <c r="I30" s="226">
        <v>851</v>
      </c>
      <c r="J30" s="226">
        <v>3836</v>
      </c>
      <c r="K30" s="226">
        <v>516</v>
      </c>
      <c r="L30" s="226">
        <v>7480</v>
      </c>
      <c r="M30" s="226"/>
      <c r="N30" s="226">
        <v>0</v>
      </c>
      <c r="O30" s="226">
        <v>0</v>
      </c>
      <c r="P30" s="226">
        <v>0</v>
      </c>
      <c r="Q30" s="226"/>
      <c r="R30" s="229">
        <f t="shared" si="0"/>
        <v>16106</v>
      </c>
      <c r="S30" s="229">
        <f t="shared" si="1"/>
        <v>16106</v>
      </c>
      <c r="T30" s="229">
        <f t="shared" si="2"/>
        <v>0</v>
      </c>
      <c r="U30" s="229">
        <f t="shared" si="4"/>
        <v>216446</v>
      </c>
      <c r="V30" s="229">
        <f t="shared" si="5"/>
        <v>190097</v>
      </c>
      <c r="W30" s="230">
        <f t="shared" si="3"/>
        <v>406543</v>
      </c>
    </row>
    <row r="31" spans="1:23" ht="16.5">
      <c r="A31" s="315" t="s">
        <v>104</v>
      </c>
      <c r="B31" s="316"/>
      <c r="C31" s="317"/>
      <c r="D31" s="259">
        <v>0</v>
      </c>
      <c r="E31" s="226">
        <v>3195</v>
      </c>
      <c r="F31" s="259">
        <v>0</v>
      </c>
      <c r="G31" s="226">
        <v>46</v>
      </c>
      <c r="H31" s="226">
        <v>0</v>
      </c>
      <c r="I31" s="226">
        <v>533</v>
      </c>
      <c r="J31" s="226">
        <v>4267</v>
      </c>
      <c r="K31" s="226">
        <v>874</v>
      </c>
      <c r="L31" s="226">
        <v>7334</v>
      </c>
      <c r="M31" s="226"/>
      <c r="N31" s="226">
        <v>0</v>
      </c>
      <c r="O31" s="226">
        <v>0</v>
      </c>
      <c r="P31" s="226">
        <v>0</v>
      </c>
      <c r="Q31" s="226"/>
      <c r="R31" s="229">
        <f t="shared" si="0"/>
        <v>16249</v>
      </c>
      <c r="S31" s="229">
        <f t="shared" si="1"/>
        <v>16249</v>
      </c>
      <c r="T31" s="229">
        <f t="shared" si="2"/>
        <v>0</v>
      </c>
      <c r="U31" s="229">
        <f t="shared" si="4"/>
        <v>232695</v>
      </c>
      <c r="V31" s="229">
        <f t="shared" si="5"/>
        <v>190097</v>
      </c>
      <c r="W31" s="230">
        <f t="shared" si="3"/>
        <v>422792</v>
      </c>
    </row>
    <row r="32" spans="1:23" ht="16.5">
      <c r="A32" s="315" t="s">
        <v>105</v>
      </c>
      <c r="B32" s="316"/>
      <c r="C32" s="317"/>
      <c r="D32" s="259">
        <v>0</v>
      </c>
      <c r="E32" s="226">
        <v>1306</v>
      </c>
      <c r="F32" s="259">
        <v>0</v>
      </c>
      <c r="G32" s="226">
        <v>0</v>
      </c>
      <c r="H32" s="226">
        <v>0</v>
      </c>
      <c r="I32" s="226">
        <v>2329</v>
      </c>
      <c r="J32" s="226">
        <v>2940</v>
      </c>
      <c r="K32" s="226">
        <v>507</v>
      </c>
      <c r="L32" s="226">
        <v>7299</v>
      </c>
      <c r="M32" s="226"/>
      <c r="N32" s="226">
        <v>0</v>
      </c>
      <c r="O32" s="226">
        <v>0</v>
      </c>
      <c r="P32" s="226">
        <v>0</v>
      </c>
      <c r="Q32" s="226"/>
      <c r="R32" s="229">
        <f t="shared" si="0"/>
        <v>14381</v>
      </c>
      <c r="S32" s="229">
        <f t="shared" si="1"/>
        <v>14381</v>
      </c>
      <c r="T32" s="229">
        <f t="shared" si="2"/>
        <v>0</v>
      </c>
      <c r="U32" s="229">
        <f t="shared" si="4"/>
        <v>247076</v>
      </c>
      <c r="V32" s="229">
        <f t="shared" si="5"/>
        <v>190097</v>
      </c>
      <c r="W32" s="230">
        <f t="shared" si="3"/>
        <v>437173</v>
      </c>
    </row>
    <row r="33" spans="1:23" ht="16.5">
      <c r="A33" s="315" t="s">
        <v>106</v>
      </c>
      <c r="B33" s="316"/>
      <c r="C33" s="317"/>
      <c r="D33" s="259">
        <v>0</v>
      </c>
      <c r="E33" s="226">
        <v>2357</v>
      </c>
      <c r="F33" s="259">
        <v>0</v>
      </c>
      <c r="G33" s="226">
        <v>792</v>
      </c>
      <c r="H33" s="226">
        <v>0</v>
      </c>
      <c r="I33" s="226">
        <v>1516</v>
      </c>
      <c r="J33" s="226">
        <v>4297</v>
      </c>
      <c r="K33" s="226">
        <v>40</v>
      </c>
      <c r="L33" s="226">
        <v>7542</v>
      </c>
      <c r="M33" s="226"/>
      <c r="N33" s="226">
        <v>0</v>
      </c>
      <c r="O33" s="226">
        <v>0</v>
      </c>
      <c r="P33" s="226">
        <v>0</v>
      </c>
      <c r="Q33" s="226"/>
      <c r="R33" s="229">
        <f t="shared" si="0"/>
        <v>16544</v>
      </c>
      <c r="S33" s="229">
        <f t="shared" si="1"/>
        <v>16544</v>
      </c>
      <c r="T33" s="229">
        <f t="shared" si="2"/>
        <v>0</v>
      </c>
      <c r="U33" s="229">
        <f t="shared" si="4"/>
        <v>263620</v>
      </c>
      <c r="V33" s="229">
        <f t="shared" si="5"/>
        <v>190097</v>
      </c>
      <c r="W33" s="230">
        <f t="shared" si="3"/>
        <v>453717</v>
      </c>
    </row>
    <row r="34" spans="1:23" ht="16.5">
      <c r="A34" s="315" t="s">
        <v>107</v>
      </c>
      <c r="B34" s="316"/>
      <c r="C34" s="317"/>
      <c r="D34" s="259">
        <v>0</v>
      </c>
      <c r="E34" s="226">
        <v>4580</v>
      </c>
      <c r="F34" s="259">
        <v>0</v>
      </c>
      <c r="G34" s="226">
        <v>836</v>
      </c>
      <c r="H34" s="226">
        <v>0</v>
      </c>
      <c r="I34" s="226">
        <v>1418</v>
      </c>
      <c r="J34" s="226">
        <v>4081</v>
      </c>
      <c r="K34" s="226">
        <v>15</v>
      </c>
      <c r="L34" s="226">
        <v>8631</v>
      </c>
      <c r="M34" s="226"/>
      <c r="N34" s="226">
        <v>0</v>
      </c>
      <c r="O34" s="226">
        <v>0</v>
      </c>
      <c r="P34" s="226">
        <v>0</v>
      </c>
      <c r="Q34" s="226"/>
      <c r="R34" s="229">
        <f t="shared" si="0"/>
        <v>19561</v>
      </c>
      <c r="S34" s="229">
        <f t="shared" si="1"/>
        <v>19561</v>
      </c>
      <c r="T34" s="229">
        <f t="shared" si="2"/>
        <v>0</v>
      </c>
      <c r="U34" s="229">
        <f t="shared" si="4"/>
        <v>283181</v>
      </c>
      <c r="V34" s="229">
        <f t="shared" si="5"/>
        <v>190097</v>
      </c>
      <c r="W34" s="230">
        <f t="shared" si="3"/>
        <v>473278</v>
      </c>
    </row>
    <row r="35" spans="1:23" ht="16.5">
      <c r="A35" s="315" t="s">
        <v>108</v>
      </c>
      <c r="B35" s="316"/>
      <c r="C35" s="317"/>
      <c r="D35" s="259">
        <v>0</v>
      </c>
      <c r="E35" s="226">
        <v>3743</v>
      </c>
      <c r="F35" s="259">
        <v>0</v>
      </c>
      <c r="G35" s="226">
        <v>2552</v>
      </c>
      <c r="H35" s="226">
        <v>0</v>
      </c>
      <c r="I35" s="226">
        <v>1083</v>
      </c>
      <c r="J35" s="226">
        <v>4750</v>
      </c>
      <c r="K35" s="226">
        <v>0</v>
      </c>
      <c r="L35" s="226">
        <v>4051</v>
      </c>
      <c r="M35" s="226"/>
      <c r="N35" s="226">
        <v>0</v>
      </c>
      <c r="O35" s="226">
        <v>0</v>
      </c>
      <c r="P35" s="226">
        <v>0</v>
      </c>
      <c r="Q35" s="226"/>
      <c r="R35" s="229">
        <f t="shared" si="0"/>
        <v>16179</v>
      </c>
      <c r="S35" s="229">
        <f t="shared" si="1"/>
        <v>16179</v>
      </c>
      <c r="T35" s="229">
        <f t="shared" si="2"/>
        <v>0</v>
      </c>
      <c r="U35" s="229">
        <f t="shared" si="4"/>
        <v>299360</v>
      </c>
      <c r="V35" s="229">
        <f t="shared" si="5"/>
        <v>190097</v>
      </c>
      <c r="W35" s="230">
        <f t="shared" si="3"/>
        <v>489457</v>
      </c>
    </row>
    <row r="36" spans="1:23" ht="16.5">
      <c r="A36" s="315" t="s">
        <v>109</v>
      </c>
      <c r="B36" s="316"/>
      <c r="C36" s="317"/>
      <c r="D36" s="259">
        <v>0</v>
      </c>
      <c r="E36" s="226">
        <v>4015</v>
      </c>
      <c r="F36" s="259">
        <v>0</v>
      </c>
      <c r="G36" s="226">
        <v>0</v>
      </c>
      <c r="H36" s="226">
        <v>0</v>
      </c>
      <c r="I36" s="226">
        <v>2460</v>
      </c>
      <c r="J36" s="226">
        <v>4811</v>
      </c>
      <c r="K36" s="226">
        <v>54</v>
      </c>
      <c r="L36" s="226">
        <v>7426</v>
      </c>
      <c r="M36" s="226"/>
      <c r="N36" s="226">
        <v>0</v>
      </c>
      <c r="O36" s="226">
        <v>0</v>
      </c>
      <c r="P36" s="226">
        <v>0</v>
      </c>
      <c r="Q36" s="226"/>
      <c r="R36" s="229">
        <f t="shared" si="0"/>
        <v>18766</v>
      </c>
      <c r="S36" s="229">
        <f t="shared" si="1"/>
        <v>18766</v>
      </c>
      <c r="T36" s="229">
        <f t="shared" si="2"/>
        <v>0</v>
      </c>
      <c r="U36" s="229">
        <f t="shared" si="4"/>
        <v>318126</v>
      </c>
      <c r="V36" s="229">
        <f t="shared" si="5"/>
        <v>190097</v>
      </c>
      <c r="W36" s="230">
        <f t="shared" si="3"/>
        <v>508223</v>
      </c>
    </row>
    <row r="37" spans="1:23" ht="16.5">
      <c r="A37" s="315" t="s">
        <v>110</v>
      </c>
      <c r="B37" s="316"/>
      <c r="C37" s="317"/>
      <c r="D37" s="259">
        <v>0</v>
      </c>
      <c r="E37" s="226">
        <v>4280</v>
      </c>
      <c r="F37" s="259">
        <v>0</v>
      </c>
      <c r="G37" s="226">
        <v>1012</v>
      </c>
      <c r="H37" s="226">
        <v>0</v>
      </c>
      <c r="I37" s="226">
        <v>1536</v>
      </c>
      <c r="J37" s="226">
        <v>4348</v>
      </c>
      <c r="K37" s="226">
        <v>0</v>
      </c>
      <c r="L37" s="226">
        <v>4768</v>
      </c>
      <c r="M37" s="226"/>
      <c r="N37" s="226">
        <v>0</v>
      </c>
      <c r="O37" s="226">
        <v>0</v>
      </c>
      <c r="P37" s="226">
        <v>0</v>
      </c>
      <c r="Q37" s="226"/>
      <c r="R37" s="229">
        <f t="shared" si="0"/>
        <v>15944</v>
      </c>
      <c r="S37" s="229">
        <f t="shared" si="1"/>
        <v>15944</v>
      </c>
      <c r="T37" s="229">
        <f t="shared" si="2"/>
        <v>0</v>
      </c>
      <c r="U37" s="229">
        <f t="shared" si="4"/>
        <v>334070</v>
      </c>
      <c r="V37" s="229">
        <f t="shared" si="5"/>
        <v>190097</v>
      </c>
      <c r="W37" s="230">
        <f t="shared" si="3"/>
        <v>524167</v>
      </c>
    </row>
    <row r="38" spans="1:23" ht="16.5">
      <c r="A38" s="315" t="s">
        <v>111</v>
      </c>
      <c r="B38" s="316"/>
      <c r="C38" s="317"/>
      <c r="D38" s="259">
        <v>0</v>
      </c>
      <c r="E38" s="226">
        <v>2982</v>
      </c>
      <c r="F38" s="259">
        <v>0</v>
      </c>
      <c r="G38" s="226">
        <v>483</v>
      </c>
      <c r="H38" s="226">
        <v>0</v>
      </c>
      <c r="I38" s="226">
        <v>4525</v>
      </c>
      <c r="J38" s="226">
        <v>2954</v>
      </c>
      <c r="K38" s="226">
        <v>101</v>
      </c>
      <c r="L38" s="226">
        <v>4091</v>
      </c>
      <c r="M38" s="226"/>
      <c r="N38" s="226">
        <v>0</v>
      </c>
      <c r="O38" s="226">
        <v>0</v>
      </c>
      <c r="P38" s="226">
        <v>0</v>
      </c>
      <c r="Q38" s="226"/>
      <c r="R38" s="229">
        <f t="shared" si="0"/>
        <v>15136</v>
      </c>
      <c r="S38" s="229">
        <f t="shared" si="1"/>
        <v>15136</v>
      </c>
      <c r="T38" s="229">
        <f t="shared" si="2"/>
        <v>0</v>
      </c>
      <c r="U38" s="229">
        <f t="shared" si="4"/>
        <v>349206</v>
      </c>
      <c r="V38" s="229">
        <f t="shared" si="5"/>
        <v>190097</v>
      </c>
      <c r="W38" s="230">
        <f t="shared" si="3"/>
        <v>539303</v>
      </c>
    </row>
    <row r="39" spans="1:23" ht="16.5">
      <c r="A39" s="302" t="s">
        <v>112</v>
      </c>
      <c r="B39" s="311"/>
      <c r="C39" s="312"/>
      <c r="D39" s="259">
        <v>0</v>
      </c>
      <c r="E39" s="226">
        <v>5035</v>
      </c>
      <c r="F39" s="259">
        <v>0</v>
      </c>
      <c r="G39" s="226">
        <v>310</v>
      </c>
      <c r="H39" s="226">
        <v>0</v>
      </c>
      <c r="I39" s="226">
        <v>1274</v>
      </c>
      <c r="J39" s="226">
        <v>5022</v>
      </c>
      <c r="K39" s="226">
        <v>204</v>
      </c>
      <c r="L39" s="226">
        <v>6417</v>
      </c>
      <c r="M39" s="226"/>
      <c r="N39" s="226">
        <v>0</v>
      </c>
      <c r="O39" s="226">
        <v>0</v>
      </c>
      <c r="P39" s="226">
        <v>0</v>
      </c>
      <c r="Q39" s="226"/>
      <c r="R39" s="229">
        <f t="shared" si="0"/>
        <v>18262</v>
      </c>
      <c r="S39" s="229">
        <f t="shared" si="1"/>
        <v>18262</v>
      </c>
      <c r="T39" s="229">
        <f t="shared" si="2"/>
        <v>0</v>
      </c>
      <c r="U39" s="229">
        <f t="shared" si="4"/>
        <v>367468</v>
      </c>
      <c r="V39" s="229">
        <f t="shared" si="5"/>
        <v>190097</v>
      </c>
      <c r="W39" s="230">
        <f t="shared" si="3"/>
        <v>557565</v>
      </c>
    </row>
    <row r="40" spans="1:23" ht="16.5">
      <c r="A40" s="302" t="s">
        <v>113</v>
      </c>
      <c r="B40" s="311"/>
      <c r="C40" s="312"/>
      <c r="D40" s="259">
        <v>2369</v>
      </c>
      <c r="E40" s="226">
        <v>6403</v>
      </c>
      <c r="F40" s="259">
        <v>0</v>
      </c>
      <c r="G40" s="226">
        <v>1761</v>
      </c>
      <c r="H40" s="226">
        <v>0</v>
      </c>
      <c r="I40" s="226">
        <v>2347</v>
      </c>
      <c r="J40" s="226">
        <v>3995</v>
      </c>
      <c r="K40" s="226">
        <v>186</v>
      </c>
      <c r="L40" s="226">
        <v>1537</v>
      </c>
      <c r="M40" s="226"/>
      <c r="N40" s="226">
        <v>0</v>
      </c>
      <c r="O40" s="226">
        <v>0</v>
      </c>
      <c r="P40" s="226">
        <v>0</v>
      </c>
      <c r="Q40" s="226"/>
      <c r="R40" s="229">
        <f t="shared" si="0"/>
        <v>18598</v>
      </c>
      <c r="S40" s="229">
        <f t="shared" si="1"/>
        <v>18598</v>
      </c>
      <c r="T40" s="229">
        <f t="shared" si="2"/>
        <v>0</v>
      </c>
      <c r="U40" s="229">
        <f t="shared" si="4"/>
        <v>386066</v>
      </c>
      <c r="V40" s="229">
        <f t="shared" si="5"/>
        <v>190097</v>
      </c>
      <c r="W40" s="230">
        <f t="shared" si="3"/>
        <v>576163</v>
      </c>
    </row>
    <row r="41" spans="1:23" ht="16.5">
      <c r="A41" s="302" t="s">
        <v>114</v>
      </c>
      <c r="B41" s="311"/>
      <c r="C41" s="312"/>
      <c r="D41" s="259">
        <v>0</v>
      </c>
      <c r="E41" s="226">
        <v>3000</v>
      </c>
      <c r="F41" s="259">
        <v>0</v>
      </c>
      <c r="G41" s="226">
        <v>2095</v>
      </c>
      <c r="H41" s="226">
        <v>0</v>
      </c>
      <c r="I41" s="226">
        <v>2357</v>
      </c>
      <c r="J41" s="226">
        <v>2896</v>
      </c>
      <c r="K41" s="226">
        <v>612</v>
      </c>
      <c r="L41" s="226">
        <v>7761</v>
      </c>
      <c r="M41" s="226"/>
      <c r="N41" s="226">
        <v>0</v>
      </c>
      <c r="O41" s="226">
        <v>0</v>
      </c>
      <c r="P41" s="226">
        <v>0</v>
      </c>
      <c r="Q41" s="226"/>
      <c r="R41" s="229">
        <f t="shared" si="0"/>
        <v>18721</v>
      </c>
      <c r="S41" s="229">
        <f t="shared" si="1"/>
        <v>18721</v>
      </c>
      <c r="T41" s="229">
        <f t="shared" si="2"/>
        <v>0</v>
      </c>
      <c r="U41" s="229">
        <f t="shared" si="4"/>
        <v>404787</v>
      </c>
      <c r="V41" s="229">
        <f t="shared" si="5"/>
        <v>190097</v>
      </c>
      <c r="W41" s="230">
        <f t="shared" si="3"/>
        <v>594884</v>
      </c>
    </row>
    <row r="42" spans="1:23" ht="16.5">
      <c r="A42" s="302" t="s">
        <v>117</v>
      </c>
      <c r="B42" s="311"/>
      <c r="C42" s="312"/>
      <c r="D42" s="259">
        <v>0</v>
      </c>
      <c r="E42" s="226">
        <v>0</v>
      </c>
      <c r="F42" s="259">
        <v>0</v>
      </c>
      <c r="G42" s="226">
        <v>0</v>
      </c>
      <c r="H42" s="226">
        <v>0</v>
      </c>
      <c r="I42" s="226">
        <v>0</v>
      </c>
      <c r="J42" s="226">
        <v>0</v>
      </c>
      <c r="K42" s="226">
        <v>0</v>
      </c>
      <c r="L42" s="226">
        <v>0</v>
      </c>
      <c r="M42" s="226"/>
      <c r="N42" s="226">
        <v>0</v>
      </c>
      <c r="O42" s="226">
        <v>0</v>
      </c>
      <c r="P42" s="226">
        <v>0</v>
      </c>
      <c r="Q42" s="226"/>
      <c r="R42" s="229">
        <f aca="true" t="shared" si="6" ref="R42:R63">SUM(D42:P42)</f>
        <v>0</v>
      </c>
      <c r="S42" s="229">
        <f aca="true" t="shared" si="7" ref="S42:S63">SUM(D42:L42)</f>
        <v>0</v>
      </c>
      <c r="T42" s="229">
        <f t="shared" si="2"/>
        <v>0</v>
      </c>
      <c r="U42" s="229">
        <f t="shared" si="4"/>
        <v>404787</v>
      </c>
      <c r="V42" s="229">
        <f t="shared" si="5"/>
        <v>190097</v>
      </c>
      <c r="W42" s="230">
        <f aca="true" t="shared" si="8" ref="W42:W57">SUM(U42,V42)</f>
        <v>594884</v>
      </c>
    </row>
    <row r="43" spans="1:23" ht="16.5">
      <c r="A43" s="302" t="s">
        <v>118</v>
      </c>
      <c r="B43" s="311"/>
      <c r="C43" s="312"/>
      <c r="D43" s="259">
        <v>0</v>
      </c>
      <c r="E43" s="226">
        <v>0</v>
      </c>
      <c r="F43" s="259">
        <v>0</v>
      </c>
      <c r="G43" s="226">
        <v>0</v>
      </c>
      <c r="H43" s="226">
        <v>0</v>
      </c>
      <c r="I43" s="226">
        <v>0</v>
      </c>
      <c r="J43" s="226">
        <v>0</v>
      </c>
      <c r="K43" s="226">
        <v>0</v>
      </c>
      <c r="L43" s="226">
        <v>0</v>
      </c>
      <c r="M43" s="226"/>
      <c r="N43" s="226">
        <v>0</v>
      </c>
      <c r="O43" s="226">
        <v>0</v>
      </c>
      <c r="P43" s="226">
        <v>0</v>
      </c>
      <c r="Q43" s="226"/>
      <c r="R43" s="229">
        <f t="shared" si="6"/>
        <v>0</v>
      </c>
      <c r="S43" s="229">
        <f t="shared" si="7"/>
        <v>0</v>
      </c>
      <c r="T43" s="229">
        <f t="shared" si="2"/>
        <v>0</v>
      </c>
      <c r="U43" s="229">
        <f aca="true" t="shared" si="9" ref="U43:U57">SUM(S43,U42)</f>
        <v>404787</v>
      </c>
      <c r="V43" s="229">
        <f aca="true" t="shared" si="10" ref="V43:V57">SUM(T43,V42)</f>
        <v>190097</v>
      </c>
      <c r="W43" s="230">
        <f t="shared" si="8"/>
        <v>594884</v>
      </c>
    </row>
    <row r="44" spans="1:23" ht="16.5">
      <c r="A44" s="302" t="s">
        <v>119</v>
      </c>
      <c r="B44" s="311"/>
      <c r="C44" s="312"/>
      <c r="D44" s="259">
        <v>739</v>
      </c>
      <c r="E44" s="226">
        <v>7044</v>
      </c>
      <c r="F44" s="259">
        <v>0</v>
      </c>
      <c r="G44" s="226">
        <v>265</v>
      </c>
      <c r="H44" s="226">
        <v>0</v>
      </c>
      <c r="I44" s="226">
        <v>5072</v>
      </c>
      <c r="J44" s="226">
        <v>8234</v>
      </c>
      <c r="K44" s="226">
        <v>958</v>
      </c>
      <c r="L44" s="226">
        <v>15111</v>
      </c>
      <c r="M44" s="226"/>
      <c r="N44" s="226">
        <v>0</v>
      </c>
      <c r="O44" s="226">
        <v>0</v>
      </c>
      <c r="P44" s="226">
        <v>0</v>
      </c>
      <c r="Q44" s="226"/>
      <c r="R44" s="229">
        <f t="shared" si="6"/>
        <v>37423</v>
      </c>
      <c r="S44" s="229">
        <f t="shared" si="7"/>
        <v>37423</v>
      </c>
      <c r="T44" s="229">
        <f t="shared" si="2"/>
        <v>0</v>
      </c>
      <c r="U44" s="229">
        <f t="shared" si="9"/>
        <v>442210</v>
      </c>
      <c r="V44" s="229">
        <f t="shared" si="10"/>
        <v>190097</v>
      </c>
      <c r="W44" s="230">
        <f t="shared" si="8"/>
        <v>632307</v>
      </c>
    </row>
    <row r="45" spans="1:23" ht="16.5">
      <c r="A45" s="302" t="s">
        <v>116</v>
      </c>
      <c r="B45" s="311"/>
      <c r="C45" s="312"/>
      <c r="D45" s="259">
        <v>0</v>
      </c>
      <c r="E45" s="226">
        <v>1113</v>
      </c>
      <c r="F45" s="259">
        <v>0</v>
      </c>
      <c r="G45" s="226">
        <v>0</v>
      </c>
      <c r="H45" s="226">
        <v>0</v>
      </c>
      <c r="I45" s="226">
        <v>230</v>
      </c>
      <c r="J45" s="226">
        <v>561</v>
      </c>
      <c r="K45" s="226">
        <v>92</v>
      </c>
      <c r="L45" s="226">
        <v>3027</v>
      </c>
      <c r="M45" s="226"/>
      <c r="N45" s="226">
        <v>0</v>
      </c>
      <c r="O45" s="226">
        <v>0</v>
      </c>
      <c r="P45" s="226">
        <v>0</v>
      </c>
      <c r="Q45" s="226"/>
      <c r="R45" s="229">
        <f t="shared" si="6"/>
        <v>5023</v>
      </c>
      <c r="S45" s="229">
        <f t="shared" si="7"/>
        <v>5023</v>
      </c>
      <c r="T45" s="229">
        <f t="shared" si="2"/>
        <v>0</v>
      </c>
      <c r="U45" s="229">
        <f t="shared" si="9"/>
        <v>447233</v>
      </c>
      <c r="V45" s="229">
        <f t="shared" si="10"/>
        <v>190097</v>
      </c>
      <c r="W45" s="230">
        <f t="shared" si="8"/>
        <v>637330</v>
      </c>
    </row>
    <row r="46" spans="1:23" ht="16.5">
      <c r="A46" s="302" t="s">
        <v>120</v>
      </c>
      <c r="B46" s="311"/>
      <c r="C46" s="312"/>
      <c r="D46" s="259">
        <v>0</v>
      </c>
      <c r="E46" s="226">
        <v>4167</v>
      </c>
      <c r="F46" s="259">
        <v>0</v>
      </c>
      <c r="G46" s="226">
        <v>181</v>
      </c>
      <c r="H46" s="226">
        <v>0</v>
      </c>
      <c r="I46" s="226">
        <v>3900</v>
      </c>
      <c r="J46" s="226">
        <v>3393</v>
      </c>
      <c r="K46" s="226">
        <v>31</v>
      </c>
      <c r="L46" s="226">
        <v>6029</v>
      </c>
      <c r="M46" s="226"/>
      <c r="N46" s="226">
        <v>0</v>
      </c>
      <c r="O46" s="226">
        <v>0</v>
      </c>
      <c r="P46" s="226">
        <v>0</v>
      </c>
      <c r="Q46" s="226"/>
      <c r="R46" s="229">
        <f t="shared" si="6"/>
        <v>17701</v>
      </c>
      <c r="S46" s="229">
        <f t="shared" si="7"/>
        <v>17701</v>
      </c>
      <c r="T46" s="229">
        <f t="shared" si="2"/>
        <v>0</v>
      </c>
      <c r="U46" s="229">
        <f t="shared" si="9"/>
        <v>464934</v>
      </c>
      <c r="V46" s="229">
        <f t="shared" si="10"/>
        <v>190097</v>
      </c>
      <c r="W46" s="230">
        <f t="shared" si="8"/>
        <v>655031</v>
      </c>
    </row>
    <row r="47" spans="1:23" ht="16.5">
      <c r="A47" s="302" t="s">
        <v>121</v>
      </c>
      <c r="B47" s="311"/>
      <c r="C47" s="312"/>
      <c r="D47" s="259">
        <v>0</v>
      </c>
      <c r="E47" s="226">
        <v>3389</v>
      </c>
      <c r="F47" s="259">
        <v>0</v>
      </c>
      <c r="G47" s="226">
        <v>1095</v>
      </c>
      <c r="H47" s="226">
        <v>0</v>
      </c>
      <c r="I47" s="226">
        <v>2358</v>
      </c>
      <c r="J47" s="226">
        <v>4144</v>
      </c>
      <c r="K47" s="226">
        <v>314</v>
      </c>
      <c r="L47" s="226">
        <v>8416</v>
      </c>
      <c r="M47" s="226"/>
      <c r="N47" s="226">
        <v>0</v>
      </c>
      <c r="O47" s="226">
        <v>0</v>
      </c>
      <c r="P47" s="226">
        <v>0</v>
      </c>
      <c r="Q47" s="226"/>
      <c r="R47" s="229">
        <f t="shared" si="6"/>
        <v>19716</v>
      </c>
      <c r="S47" s="229">
        <f t="shared" si="7"/>
        <v>19716</v>
      </c>
      <c r="T47" s="229">
        <f t="shared" si="2"/>
        <v>0</v>
      </c>
      <c r="U47" s="229">
        <f t="shared" si="9"/>
        <v>484650</v>
      </c>
      <c r="V47" s="229">
        <f t="shared" si="10"/>
        <v>190097</v>
      </c>
      <c r="W47" s="230">
        <f t="shared" si="8"/>
        <v>674747</v>
      </c>
    </row>
    <row r="48" spans="1:23" ht="16.5">
      <c r="A48" s="299" t="s">
        <v>122</v>
      </c>
      <c r="B48" s="300"/>
      <c r="C48" s="301"/>
      <c r="D48" s="259">
        <v>0</v>
      </c>
      <c r="E48" s="226">
        <v>3944</v>
      </c>
      <c r="F48" s="259">
        <v>0</v>
      </c>
      <c r="G48" s="226">
        <v>2599</v>
      </c>
      <c r="H48" s="226">
        <v>0</v>
      </c>
      <c r="I48" s="226">
        <v>1595</v>
      </c>
      <c r="J48" s="226">
        <v>4506</v>
      </c>
      <c r="K48" s="226">
        <v>499</v>
      </c>
      <c r="L48" s="226">
        <v>5956</v>
      </c>
      <c r="M48" s="226"/>
      <c r="N48" s="226">
        <v>0</v>
      </c>
      <c r="O48" s="226">
        <v>0</v>
      </c>
      <c r="P48" s="226">
        <v>0</v>
      </c>
      <c r="Q48" s="226"/>
      <c r="R48" s="229">
        <f t="shared" si="6"/>
        <v>19099</v>
      </c>
      <c r="S48" s="229">
        <f t="shared" si="7"/>
        <v>19099</v>
      </c>
      <c r="T48" s="229">
        <f t="shared" si="2"/>
        <v>0</v>
      </c>
      <c r="U48" s="229">
        <f t="shared" si="9"/>
        <v>503749</v>
      </c>
      <c r="V48" s="229">
        <f t="shared" si="10"/>
        <v>190097</v>
      </c>
      <c r="W48" s="230">
        <f t="shared" si="8"/>
        <v>693846</v>
      </c>
    </row>
    <row r="49" spans="1:23" ht="18" customHeight="1">
      <c r="A49" s="302" t="s">
        <v>123</v>
      </c>
      <c r="B49" s="311"/>
      <c r="C49" s="312"/>
      <c r="D49" s="259">
        <v>520</v>
      </c>
      <c r="E49" s="226">
        <v>2613</v>
      </c>
      <c r="F49" s="259">
        <v>0</v>
      </c>
      <c r="G49" s="226">
        <v>1386</v>
      </c>
      <c r="H49" s="226">
        <v>0</v>
      </c>
      <c r="I49" s="226">
        <v>1585</v>
      </c>
      <c r="J49" s="226">
        <v>880</v>
      </c>
      <c r="K49" s="226">
        <v>689</v>
      </c>
      <c r="L49" s="226">
        <v>8347</v>
      </c>
      <c r="M49" s="226"/>
      <c r="N49" s="226">
        <v>0</v>
      </c>
      <c r="O49" s="226">
        <v>0</v>
      </c>
      <c r="P49" s="226">
        <v>0</v>
      </c>
      <c r="Q49" s="226"/>
      <c r="R49" s="229">
        <f>SUM(D49:P49)</f>
        <v>16020</v>
      </c>
      <c r="S49" s="229">
        <f t="shared" si="7"/>
        <v>16020</v>
      </c>
      <c r="T49" s="229">
        <f t="shared" si="2"/>
        <v>0</v>
      </c>
      <c r="U49" s="229">
        <f t="shared" si="9"/>
        <v>519769</v>
      </c>
      <c r="V49" s="229">
        <f t="shared" si="10"/>
        <v>190097</v>
      </c>
      <c r="W49" s="230">
        <f t="shared" si="8"/>
        <v>709866</v>
      </c>
    </row>
    <row r="50" spans="1:23" ht="16.5">
      <c r="A50" s="299" t="s">
        <v>124</v>
      </c>
      <c r="B50" s="300"/>
      <c r="C50" s="301"/>
      <c r="D50" s="259">
        <v>0</v>
      </c>
      <c r="E50" s="226">
        <v>4106</v>
      </c>
      <c r="F50" s="259">
        <v>0</v>
      </c>
      <c r="G50" s="226">
        <v>723</v>
      </c>
      <c r="H50" s="226">
        <v>0</v>
      </c>
      <c r="I50" s="226">
        <v>4122</v>
      </c>
      <c r="J50" s="226">
        <v>4335</v>
      </c>
      <c r="K50" s="226">
        <v>489</v>
      </c>
      <c r="L50" s="226">
        <v>7256</v>
      </c>
      <c r="M50" s="226"/>
      <c r="N50" s="226">
        <v>0</v>
      </c>
      <c r="O50" s="226">
        <v>0</v>
      </c>
      <c r="P50" s="226">
        <v>0</v>
      </c>
      <c r="Q50" s="226"/>
      <c r="R50" s="229">
        <f t="shared" si="6"/>
        <v>21031</v>
      </c>
      <c r="S50" s="229">
        <f t="shared" si="7"/>
        <v>21031</v>
      </c>
      <c r="T50" s="229">
        <f t="shared" si="2"/>
        <v>0</v>
      </c>
      <c r="U50" s="229">
        <f t="shared" si="9"/>
        <v>540800</v>
      </c>
      <c r="V50" s="229">
        <f t="shared" si="10"/>
        <v>190097</v>
      </c>
      <c r="W50" s="230">
        <f t="shared" si="8"/>
        <v>730897</v>
      </c>
    </row>
    <row r="51" spans="1:23" ht="16.5">
      <c r="A51" s="299" t="s">
        <v>125</v>
      </c>
      <c r="B51" s="300"/>
      <c r="C51" s="301"/>
      <c r="D51" s="259">
        <v>0</v>
      </c>
      <c r="E51" s="226">
        <v>1851</v>
      </c>
      <c r="F51" s="259">
        <v>0</v>
      </c>
      <c r="G51" s="226">
        <v>0</v>
      </c>
      <c r="H51" s="226">
        <v>0</v>
      </c>
      <c r="I51" s="226">
        <v>1046</v>
      </c>
      <c r="J51" s="226">
        <v>3358</v>
      </c>
      <c r="K51" s="226">
        <v>274</v>
      </c>
      <c r="L51" s="226">
        <v>10069</v>
      </c>
      <c r="M51" s="226"/>
      <c r="N51" s="226">
        <v>0</v>
      </c>
      <c r="O51" s="226">
        <v>0</v>
      </c>
      <c r="P51" s="226">
        <v>0</v>
      </c>
      <c r="Q51" s="226"/>
      <c r="R51" s="229">
        <f t="shared" si="6"/>
        <v>16598</v>
      </c>
      <c r="S51" s="229">
        <f t="shared" si="7"/>
        <v>16598</v>
      </c>
      <c r="T51" s="229">
        <f t="shared" si="2"/>
        <v>0</v>
      </c>
      <c r="U51" s="229">
        <f t="shared" si="9"/>
        <v>557398</v>
      </c>
      <c r="V51" s="229">
        <f t="shared" si="10"/>
        <v>190097</v>
      </c>
      <c r="W51" s="230">
        <f t="shared" si="8"/>
        <v>747495</v>
      </c>
    </row>
    <row r="52" spans="1:23" ht="16.5">
      <c r="A52" s="299" t="s">
        <v>126</v>
      </c>
      <c r="B52" s="300"/>
      <c r="C52" s="301"/>
      <c r="D52" s="259">
        <v>0</v>
      </c>
      <c r="E52" s="226">
        <v>2842</v>
      </c>
      <c r="F52" s="259">
        <v>0</v>
      </c>
      <c r="G52" s="226">
        <v>308</v>
      </c>
      <c r="H52" s="226">
        <v>0</v>
      </c>
      <c r="I52" s="226">
        <v>560</v>
      </c>
      <c r="J52" s="226">
        <v>4919</v>
      </c>
      <c r="K52" s="226">
        <v>929</v>
      </c>
      <c r="L52" s="226">
        <v>8500</v>
      </c>
      <c r="M52" s="226"/>
      <c r="N52" s="226">
        <v>0</v>
      </c>
      <c r="O52" s="226">
        <v>0</v>
      </c>
      <c r="P52" s="226">
        <v>0</v>
      </c>
      <c r="Q52" s="226"/>
      <c r="R52" s="229">
        <f t="shared" si="6"/>
        <v>18058</v>
      </c>
      <c r="S52" s="229">
        <f t="shared" si="7"/>
        <v>18058</v>
      </c>
      <c r="T52" s="229">
        <f t="shared" si="2"/>
        <v>0</v>
      </c>
      <c r="U52" s="229">
        <f t="shared" si="9"/>
        <v>575456</v>
      </c>
      <c r="V52" s="229">
        <f t="shared" si="10"/>
        <v>190097</v>
      </c>
      <c r="W52" s="230">
        <f t="shared" si="8"/>
        <v>765553</v>
      </c>
    </row>
    <row r="53" spans="1:23" ht="16.5">
      <c r="A53" s="302" t="s">
        <v>127</v>
      </c>
      <c r="B53" s="303"/>
      <c r="C53" s="304"/>
      <c r="D53" s="259">
        <v>1342</v>
      </c>
      <c r="E53" s="226">
        <v>7100</v>
      </c>
      <c r="F53" s="259">
        <v>0</v>
      </c>
      <c r="G53" s="226">
        <v>111</v>
      </c>
      <c r="H53" s="226">
        <v>0</v>
      </c>
      <c r="I53" s="226">
        <v>0</v>
      </c>
      <c r="J53" s="226">
        <v>5672</v>
      </c>
      <c r="K53" s="226">
        <v>5149</v>
      </c>
      <c r="L53" s="226">
        <v>8742</v>
      </c>
      <c r="M53" s="226"/>
      <c r="N53" s="226">
        <v>0</v>
      </c>
      <c r="O53" s="226">
        <v>0</v>
      </c>
      <c r="P53" s="226">
        <v>0</v>
      </c>
      <c r="Q53" s="226"/>
      <c r="R53" s="229">
        <f t="shared" si="6"/>
        <v>28116</v>
      </c>
      <c r="S53" s="229">
        <f t="shared" si="7"/>
        <v>28116</v>
      </c>
      <c r="T53" s="229">
        <f t="shared" si="2"/>
        <v>0</v>
      </c>
      <c r="U53" s="229">
        <f t="shared" si="9"/>
        <v>603572</v>
      </c>
      <c r="V53" s="229">
        <f t="shared" si="10"/>
        <v>190097</v>
      </c>
      <c r="W53" s="230">
        <f t="shared" si="8"/>
        <v>793669</v>
      </c>
    </row>
    <row r="54" spans="1:23" ht="16.5">
      <c r="A54" s="305" t="s">
        <v>128</v>
      </c>
      <c r="B54" s="306"/>
      <c r="C54" s="307"/>
      <c r="D54" s="259">
        <v>0</v>
      </c>
      <c r="E54" s="226">
        <v>3059</v>
      </c>
      <c r="F54" s="259">
        <v>0</v>
      </c>
      <c r="G54" s="226">
        <v>527</v>
      </c>
      <c r="H54" s="226">
        <v>0</v>
      </c>
      <c r="I54" s="226">
        <v>618</v>
      </c>
      <c r="J54" s="226">
        <v>3459</v>
      </c>
      <c r="K54" s="226">
        <v>929</v>
      </c>
      <c r="L54" s="226">
        <v>7127</v>
      </c>
      <c r="M54" s="226"/>
      <c r="N54" s="226">
        <v>0</v>
      </c>
      <c r="O54" s="226">
        <v>0</v>
      </c>
      <c r="P54" s="226">
        <v>0</v>
      </c>
      <c r="Q54" s="226"/>
      <c r="R54" s="229">
        <f t="shared" si="6"/>
        <v>15719</v>
      </c>
      <c r="S54" s="229">
        <f t="shared" si="7"/>
        <v>15719</v>
      </c>
      <c r="T54" s="229">
        <f>SUM(N54:P54)</f>
        <v>0</v>
      </c>
      <c r="U54" s="229">
        <f t="shared" si="9"/>
        <v>619291</v>
      </c>
      <c r="V54" s="229">
        <f t="shared" si="10"/>
        <v>190097</v>
      </c>
      <c r="W54" s="230">
        <f t="shared" si="8"/>
        <v>809388</v>
      </c>
    </row>
    <row r="55" spans="1:23" ht="16.5">
      <c r="A55" s="302" t="s">
        <v>129</v>
      </c>
      <c r="B55" s="303"/>
      <c r="C55" s="304"/>
      <c r="D55" s="259">
        <v>0</v>
      </c>
      <c r="E55" s="226">
        <v>3280</v>
      </c>
      <c r="F55" s="259">
        <v>0</v>
      </c>
      <c r="G55" s="226">
        <v>1831</v>
      </c>
      <c r="H55" s="226">
        <v>0</v>
      </c>
      <c r="I55" s="226">
        <v>1456</v>
      </c>
      <c r="J55" s="226">
        <v>4389</v>
      </c>
      <c r="K55" s="226">
        <v>781</v>
      </c>
      <c r="L55" s="226">
        <v>11372</v>
      </c>
      <c r="M55" s="226"/>
      <c r="N55" s="226">
        <v>0</v>
      </c>
      <c r="O55" s="226">
        <v>0</v>
      </c>
      <c r="P55" s="226">
        <v>0</v>
      </c>
      <c r="Q55" s="226"/>
      <c r="R55" s="229">
        <f t="shared" si="6"/>
        <v>23109</v>
      </c>
      <c r="S55" s="229">
        <f t="shared" si="7"/>
        <v>23109</v>
      </c>
      <c r="T55" s="229">
        <f aca="true" t="shared" si="11" ref="T55:T60">SUM(N55:P55)</f>
        <v>0</v>
      </c>
      <c r="U55" s="229">
        <f t="shared" si="9"/>
        <v>642400</v>
      </c>
      <c r="V55" s="229">
        <f t="shared" si="10"/>
        <v>190097</v>
      </c>
      <c r="W55" s="230">
        <f t="shared" si="8"/>
        <v>832497</v>
      </c>
    </row>
    <row r="56" spans="1:23" ht="16.5">
      <c r="A56" s="302" t="s">
        <v>130</v>
      </c>
      <c r="B56" s="303"/>
      <c r="C56" s="304"/>
      <c r="D56" s="259">
        <v>0</v>
      </c>
      <c r="E56" s="226">
        <v>3966</v>
      </c>
      <c r="F56" s="259">
        <v>0</v>
      </c>
      <c r="G56" s="226">
        <v>1089</v>
      </c>
      <c r="H56" s="226">
        <v>0</v>
      </c>
      <c r="I56" s="226">
        <v>1926</v>
      </c>
      <c r="J56" s="226">
        <v>3073</v>
      </c>
      <c r="K56" s="226">
        <v>136</v>
      </c>
      <c r="L56" s="226">
        <v>7377</v>
      </c>
      <c r="M56" s="226"/>
      <c r="N56" s="226">
        <v>0</v>
      </c>
      <c r="O56" s="226">
        <v>0</v>
      </c>
      <c r="P56" s="226">
        <v>0</v>
      </c>
      <c r="Q56" s="226"/>
      <c r="R56" s="229">
        <f t="shared" si="6"/>
        <v>17567</v>
      </c>
      <c r="S56" s="229">
        <f t="shared" si="7"/>
        <v>17567</v>
      </c>
      <c r="T56" s="229">
        <f t="shared" si="11"/>
        <v>0</v>
      </c>
      <c r="U56" s="229">
        <f t="shared" si="9"/>
        <v>659967</v>
      </c>
      <c r="V56" s="229">
        <f t="shared" si="10"/>
        <v>190097</v>
      </c>
      <c r="W56" s="230">
        <f t="shared" si="8"/>
        <v>850064</v>
      </c>
    </row>
    <row r="57" spans="1:23" ht="16.5">
      <c r="A57" s="299" t="s">
        <v>132</v>
      </c>
      <c r="B57" s="313"/>
      <c r="C57" s="314"/>
      <c r="D57" s="259">
        <v>242</v>
      </c>
      <c r="E57" s="226">
        <v>2431</v>
      </c>
      <c r="F57" s="259">
        <v>0</v>
      </c>
      <c r="G57" s="226">
        <v>1493</v>
      </c>
      <c r="H57" s="226">
        <v>0</v>
      </c>
      <c r="I57" s="226">
        <v>1446</v>
      </c>
      <c r="J57" s="226">
        <v>3040</v>
      </c>
      <c r="K57" s="226">
        <v>483</v>
      </c>
      <c r="L57" s="226">
        <v>7905</v>
      </c>
      <c r="M57" s="226"/>
      <c r="N57" s="226">
        <v>0</v>
      </c>
      <c r="O57" s="226">
        <v>0</v>
      </c>
      <c r="P57" s="226">
        <v>0</v>
      </c>
      <c r="Q57" s="226"/>
      <c r="R57" s="229">
        <f t="shared" si="6"/>
        <v>17040</v>
      </c>
      <c r="S57" s="229">
        <f t="shared" si="7"/>
        <v>17040</v>
      </c>
      <c r="T57" s="229">
        <f t="shared" si="11"/>
        <v>0</v>
      </c>
      <c r="U57" s="229">
        <f t="shared" si="9"/>
        <v>677007</v>
      </c>
      <c r="V57" s="229">
        <f t="shared" si="10"/>
        <v>190097</v>
      </c>
      <c r="W57" s="230">
        <f t="shared" si="8"/>
        <v>867104</v>
      </c>
    </row>
    <row r="58" spans="1:23" ht="16.5">
      <c r="A58" s="296" t="s">
        <v>133</v>
      </c>
      <c r="B58" s="297"/>
      <c r="C58" s="298"/>
      <c r="D58" s="259">
        <v>0</v>
      </c>
      <c r="E58" s="226">
        <v>918</v>
      </c>
      <c r="F58" s="259">
        <v>0</v>
      </c>
      <c r="G58" s="226">
        <v>1545</v>
      </c>
      <c r="H58" s="226">
        <v>0</v>
      </c>
      <c r="I58" s="226">
        <v>1502</v>
      </c>
      <c r="J58" s="226">
        <v>5054</v>
      </c>
      <c r="K58" s="226">
        <v>485</v>
      </c>
      <c r="L58" s="226">
        <v>5669</v>
      </c>
      <c r="M58" s="226"/>
      <c r="N58" s="226">
        <v>0</v>
      </c>
      <c r="O58" s="226">
        <v>0</v>
      </c>
      <c r="P58" s="226">
        <v>0</v>
      </c>
      <c r="Q58" s="226"/>
      <c r="R58" s="229">
        <f t="shared" si="6"/>
        <v>15173</v>
      </c>
      <c r="S58" s="229">
        <f t="shared" si="7"/>
        <v>15173</v>
      </c>
      <c r="T58" s="229">
        <f>SUM(N58:P58)</f>
        <v>0</v>
      </c>
      <c r="U58" s="229">
        <f aca="true" t="shared" si="12" ref="U58:V60">SUM(S58,U57)</f>
        <v>692180</v>
      </c>
      <c r="V58" s="229">
        <f t="shared" si="12"/>
        <v>190097</v>
      </c>
      <c r="W58" s="230">
        <f>SUM(U58,V58)</f>
        <v>882277</v>
      </c>
    </row>
    <row r="59" spans="1:23" ht="16.5">
      <c r="A59" s="296" t="s">
        <v>134</v>
      </c>
      <c r="B59" s="297"/>
      <c r="C59" s="298"/>
      <c r="D59" s="259">
        <v>0</v>
      </c>
      <c r="E59" s="226">
        <v>2373</v>
      </c>
      <c r="F59" s="259">
        <v>0</v>
      </c>
      <c r="G59" s="226">
        <v>888</v>
      </c>
      <c r="H59" s="226">
        <v>0</v>
      </c>
      <c r="I59" s="226">
        <v>2048</v>
      </c>
      <c r="J59" s="226">
        <v>3068</v>
      </c>
      <c r="K59" s="226">
        <v>315</v>
      </c>
      <c r="L59" s="226">
        <v>6559</v>
      </c>
      <c r="M59" s="226"/>
      <c r="N59" s="226">
        <v>0</v>
      </c>
      <c r="O59" s="226">
        <v>0</v>
      </c>
      <c r="P59" s="226">
        <v>0</v>
      </c>
      <c r="Q59" s="226"/>
      <c r="R59" s="229">
        <f t="shared" si="6"/>
        <v>15251</v>
      </c>
      <c r="S59" s="229">
        <f t="shared" si="7"/>
        <v>15251</v>
      </c>
      <c r="T59" s="229">
        <f t="shared" si="11"/>
        <v>0</v>
      </c>
      <c r="U59" s="229">
        <f t="shared" si="12"/>
        <v>707431</v>
      </c>
      <c r="V59" s="229">
        <f t="shared" si="12"/>
        <v>190097</v>
      </c>
      <c r="W59" s="230">
        <f>SUM(U59,V59)</f>
        <v>897528</v>
      </c>
    </row>
    <row r="60" spans="1:23" ht="16.5">
      <c r="A60" s="305" t="s">
        <v>135</v>
      </c>
      <c r="B60" s="306"/>
      <c r="C60" s="307"/>
      <c r="D60" s="259">
        <v>0</v>
      </c>
      <c r="E60" s="226">
        <v>2426</v>
      </c>
      <c r="F60" s="259">
        <v>1058</v>
      </c>
      <c r="G60" s="226">
        <v>574</v>
      </c>
      <c r="H60" s="226">
        <v>0</v>
      </c>
      <c r="I60" s="226">
        <v>2097</v>
      </c>
      <c r="J60" s="226">
        <v>2071</v>
      </c>
      <c r="K60" s="226">
        <v>310</v>
      </c>
      <c r="L60" s="226">
        <v>2858</v>
      </c>
      <c r="M60" s="226"/>
      <c r="N60" s="226">
        <v>0</v>
      </c>
      <c r="O60" s="226">
        <v>0</v>
      </c>
      <c r="P60" s="226">
        <v>0</v>
      </c>
      <c r="Q60" s="226"/>
      <c r="R60" s="229">
        <f t="shared" si="6"/>
        <v>11394</v>
      </c>
      <c r="S60" s="229">
        <f t="shared" si="7"/>
        <v>11394</v>
      </c>
      <c r="T60" s="229">
        <f t="shared" si="11"/>
        <v>0</v>
      </c>
      <c r="U60" s="229">
        <f t="shared" si="12"/>
        <v>718825</v>
      </c>
      <c r="V60" s="229">
        <f t="shared" si="12"/>
        <v>190097</v>
      </c>
      <c r="W60" s="230">
        <f>SUM(U60,V60)</f>
        <v>908922</v>
      </c>
    </row>
    <row r="61" spans="1:23" ht="17.25" thickBot="1">
      <c r="A61" s="302" t="s">
        <v>136</v>
      </c>
      <c r="B61" s="297"/>
      <c r="C61" s="298"/>
      <c r="D61" s="259">
        <v>890</v>
      </c>
      <c r="E61" s="226">
        <v>3302</v>
      </c>
      <c r="F61" s="259">
        <v>0</v>
      </c>
      <c r="G61" s="226">
        <v>2676</v>
      </c>
      <c r="H61" s="226">
        <v>0</v>
      </c>
      <c r="I61" s="226">
        <v>2602</v>
      </c>
      <c r="J61" s="226">
        <v>4026</v>
      </c>
      <c r="K61" s="226">
        <v>0</v>
      </c>
      <c r="L61" s="226">
        <v>3507</v>
      </c>
      <c r="M61" s="226"/>
      <c r="N61" s="226">
        <v>0</v>
      </c>
      <c r="O61" s="226">
        <v>0</v>
      </c>
      <c r="P61" s="226">
        <v>0</v>
      </c>
      <c r="Q61" s="259"/>
      <c r="R61" s="229">
        <f t="shared" si="6"/>
        <v>17003</v>
      </c>
      <c r="S61" s="229">
        <f t="shared" si="7"/>
        <v>17003</v>
      </c>
      <c r="T61" s="229">
        <f>SUM(N61:P61)</f>
        <v>0</v>
      </c>
      <c r="U61" s="229">
        <f>SUM(S61,U60)</f>
        <v>735828</v>
      </c>
      <c r="V61" s="229">
        <f>SUM(T61,V60)</f>
        <v>190097</v>
      </c>
      <c r="W61" s="230">
        <f>SUM(U61,V61)</f>
        <v>925925</v>
      </c>
    </row>
    <row r="62" spans="1:23" ht="17.25" hidden="1" thickBot="1">
      <c r="A62" s="327"/>
      <c r="B62" s="328"/>
      <c r="C62" s="329"/>
      <c r="D62" s="259">
        <v>0</v>
      </c>
      <c r="E62" s="231">
        <v>0</v>
      </c>
      <c r="F62" s="259">
        <v>0</v>
      </c>
      <c r="G62" s="231">
        <v>0</v>
      </c>
      <c r="H62" s="231">
        <v>0</v>
      </c>
      <c r="I62" s="226">
        <v>0</v>
      </c>
      <c r="J62" s="226">
        <v>0</v>
      </c>
      <c r="K62" s="226">
        <v>0</v>
      </c>
      <c r="L62" s="226">
        <v>0</v>
      </c>
      <c r="M62" s="259"/>
      <c r="N62" s="226">
        <v>0</v>
      </c>
      <c r="O62" s="226">
        <v>0</v>
      </c>
      <c r="P62" s="226">
        <v>0</v>
      </c>
      <c r="Q62" s="259"/>
      <c r="R62" s="229">
        <f t="shared" si="6"/>
        <v>0</v>
      </c>
      <c r="S62" s="229">
        <f t="shared" si="7"/>
        <v>0</v>
      </c>
      <c r="T62" s="229">
        <f>SUM(N62:P62)</f>
        <v>0</v>
      </c>
      <c r="U62" s="229">
        <f>SUM(S62,U61)</f>
        <v>735828</v>
      </c>
      <c r="V62" s="229">
        <f>SUM(T62,V61)</f>
        <v>190097</v>
      </c>
      <c r="W62" s="230">
        <f>SUM(U62,V62)</f>
        <v>925925</v>
      </c>
    </row>
    <row r="63" spans="1:23" ht="17.25" thickBot="1">
      <c r="A63" s="308" t="s">
        <v>73</v>
      </c>
      <c r="B63" s="309"/>
      <c r="C63" s="310"/>
      <c r="D63" s="232">
        <f aca="true" t="shared" si="13" ref="D63:L63">SUM(D10:D62)</f>
        <v>6102</v>
      </c>
      <c r="E63" s="232">
        <f>SUM(E10:E62)</f>
        <v>165789</v>
      </c>
      <c r="F63" s="232">
        <f>SUM(F10:F62)</f>
        <v>1058</v>
      </c>
      <c r="G63" s="232">
        <f t="shared" si="13"/>
        <v>50396</v>
      </c>
      <c r="H63" s="232">
        <f>SUM(H10:H62)</f>
        <v>0</v>
      </c>
      <c r="I63" s="232">
        <f t="shared" si="13"/>
        <v>80151</v>
      </c>
      <c r="J63" s="232">
        <f t="shared" si="13"/>
        <v>151481</v>
      </c>
      <c r="K63" s="232">
        <f t="shared" si="13"/>
        <v>23257</v>
      </c>
      <c r="L63" s="232">
        <f t="shared" si="13"/>
        <v>257594</v>
      </c>
      <c r="M63" s="232"/>
      <c r="N63" s="232">
        <f>SUM(N10:N62)</f>
        <v>0</v>
      </c>
      <c r="O63" s="232">
        <f>SUM(O10:O62)</f>
        <v>0</v>
      </c>
      <c r="P63" s="232">
        <f>SUM(P10:P62)</f>
        <v>190097</v>
      </c>
      <c r="Q63" s="232"/>
      <c r="R63" s="233">
        <f t="shared" si="6"/>
        <v>925925</v>
      </c>
      <c r="S63" s="233">
        <f t="shared" si="7"/>
        <v>735828</v>
      </c>
      <c r="T63" s="233">
        <f>SUM(N63:P63)</f>
        <v>190097</v>
      </c>
      <c r="U63" s="233">
        <f>SUM(U62)</f>
        <v>735828</v>
      </c>
      <c r="V63" s="233">
        <f>SUM(V62)</f>
        <v>190097</v>
      </c>
      <c r="W63" s="233">
        <f>SUM(W62)</f>
        <v>925925</v>
      </c>
    </row>
  </sheetData>
  <sheetProtection/>
  <mergeCells count="55">
    <mergeCell ref="A40:C40"/>
    <mergeCell ref="A29:C29"/>
    <mergeCell ref="A30:C30"/>
    <mergeCell ref="A37:C37"/>
    <mergeCell ref="A38:C38"/>
    <mergeCell ref="A31:C31"/>
    <mergeCell ref="A32:C32"/>
    <mergeCell ref="A33:C33"/>
    <mergeCell ref="A34:C34"/>
    <mergeCell ref="A9:C9"/>
    <mergeCell ref="A10:C10"/>
    <mergeCell ref="A11:C11"/>
    <mergeCell ref="A12:C12"/>
    <mergeCell ref="A61:C61"/>
    <mergeCell ref="A62:C62"/>
    <mergeCell ref="A25:C25"/>
    <mergeCell ref="A26:C26"/>
    <mergeCell ref="A27:C27"/>
    <mergeCell ref="A28:C28"/>
    <mergeCell ref="A21:C21"/>
    <mergeCell ref="A22:C22"/>
    <mergeCell ref="A13:C13"/>
    <mergeCell ref="A14:C14"/>
    <mergeCell ref="A19:C19"/>
    <mergeCell ref="A20:C20"/>
    <mergeCell ref="A15:C15"/>
    <mergeCell ref="A16:C16"/>
    <mergeCell ref="A17:C17"/>
    <mergeCell ref="A18:C18"/>
    <mergeCell ref="A23:C23"/>
    <mergeCell ref="A24:C24"/>
    <mergeCell ref="A35:C35"/>
    <mergeCell ref="A36:C36"/>
    <mergeCell ref="A50:C50"/>
    <mergeCell ref="A43:C43"/>
    <mergeCell ref="A44:C44"/>
    <mergeCell ref="A47:C47"/>
    <mergeCell ref="A48:C48"/>
    <mergeCell ref="A39:C39"/>
    <mergeCell ref="A63:C63"/>
    <mergeCell ref="A41:C41"/>
    <mergeCell ref="A42:C42"/>
    <mergeCell ref="A55:C55"/>
    <mergeCell ref="A56:C56"/>
    <mergeCell ref="A45:C45"/>
    <mergeCell ref="A46:C46"/>
    <mergeCell ref="A57:C57"/>
    <mergeCell ref="A60:C60"/>
    <mergeCell ref="A49:C49"/>
    <mergeCell ref="A58:C58"/>
    <mergeCell ref="A59:C59"/>
    <mergeCell ref="A51:C51"/>
    <mergeCell ref="A52:C52"/>
    <mergeCell ref="A53:C53"/>
    <mergeCell ref="A54:C54"/>
  </mergeCells>
  <printOptions/>
  <pageMargins left="0.15748031496062992" right="0.2362204724409449" top="0.41" bottom="0.34" header="0.28" footer="0.17"/>
  <pageSetup fitToHeight="2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2"/>
  <sheetViews>
    <sheetView zoomScale="90" zoomScaleNormal="90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62" sqref="L62"/>
    </sheetView>
  </sheetViews>
  <sheetFormatPr defaultColWidth="9.140625" defaultRowHeight="12.75"/>
  <cols>
    <col min="1" max="1" width="10.00390625" style="0" customWidth="1"/>
    <col min="2" max="2" width="1.28515625" style="0" customWidth="1"/>
    <col min="3" max="3" width="9.8515625" style="0" customWidth="1"/>
    <col min="4" max="4" width="8.7109375" style="0" customWidth="1"/>
    <col min="5" max="6" width="10.421875" style="0" customWidth="1"/>
    <col min="7" max="7" width="9.140625" style="0" customWidth="1"/>
    <col min="8" max="8" width="11.7109375" style="0" customWidth="1"/>
    <col min="9" max="9" width="10.421875" style="0" customWidth="1"/>
    <col min="10" max="10" width="9.28125" style="0" customWidth="1"/>
    <col min="11" max="12" width="10.421875" style="0" customWidth="1"/>
    <col min="13" max="13" width="1.28515625" style="0" customWidth="1"/>
    <col min="14" max="16" width="8.7109375" style="0" customWidth="1"/>
    <col min="17" max="17" width="11.421875" style="0" customWidth="1"/>
    <col min="18" max="18" width="9.140625" style="0" customWidth="1"/>
    <col min="19" max="19" width="0.9921875" style="0" customWidth="1"/>
    <col min="20" max="20" width="12.140625" style="0" bestFit="1" customWidth="1"/>
    <col min="21" max="21" width="12.28125" style="0" bestFit="1" customWidth="1"/>
    <col min="22" max="22" width="15.00390625" style="0" bestFit="1" customWidth="1"/>
    <col min="23" max="23" width="12.421875" style="0" bestFit="1" customWidth="1"/>
    <col min="24" max="24" width="15.00390625" style="0" bestFit="1" customWidth="1"/>
    <col min="25" max="25" width="12.8515625" style="0" customWidth="1"/>
  </cols>
  <sheetData>
    <row r="1" spans="1:7" ht="14.25">
      <c r="A1" s="37"/>
      <c r="B1" s="37"/>
      <c r="C1" s="37"/>
      <c r="D1" s="38"/>
      <c r="E1" s="38"/>
      <c r="F1" s="38"/>
      <c r="G1" s="37"/>
    </row>
    <row r="2" spans="1:7" ht="14.25">
      <c r="A2" s="37"/>
      <c r="B2" s="37"/>
      <c r="C2" s="37"/>
      <c r="D2" s="38"/>
      <c r="E2" s="38"/>
      <c r="F2" s="38"/>
      <c r="G2" s="37"/>
    </row>
    <row r="3" spans="1:7" ht="14.25">
      <c r="A3" s="37"/>
      <c r="B3" s="37"/>
      <c r="C3" s="37"/>
      <c r="D3" s="38"/>
      <c r="E3" s="38"/>
      <c r="F3" s="38"/>
      <c r="G3" s="37"/>
    </row>
    <row r="4" spans="1:7" ht="14.25">
      <c r="A4" s="37"/>
      <c r="B4" s="37"/>
      <c r="C4" s="37"/>
      <c r="D4" s="38"/>
      <c r="E4" s="38"/>
      <c r="F4" s="38"/>
      <c r="G4" s="37"/>
    </row>
    <row r="5" spans="1:7" ht="14.25">
      <c r="A5" s="37"/>
      <c r="B5" s="37"/>
      <c r="C5" s="37"/>
      <c r="D5" s="38"/>
      <c r="E5" s="38"/>
      <c r="F5" s="38"/>
      <c r="G5" s="37"/>
    </row>
    <row r="6" spans="1:7" ht="15.75" thickBot="1">
      <c r="A6" s="37"/>
      <c r="B6" s="37"/>
      <c r="C6" s="37"/>
      <c r="D6" s="38"/>
      <c r="E6" s="38"/>
      <c r="F6" s="38"/>
      <c r="G6" s="37"/>
    </row>
    <row r="7" spans="1:43" ht="15.75">
      <c r="A7" s="128" t="s">
        <v>49</v>
      </c>
      <c r="B7" s="129"/>
      <c r="C7" s="129"/>
      <c r="D7" s="129"/>
      <c r="E7" s="129"/>
      <c r="F7" s="129"/>
      <c r="G7" s="49"/>
      <c r="H7" s="49"/>
      <c r="I7" s="49"/>
      <c r="J7" s="49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50"/>
      <c r="Z7" s="139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</row>
    <row r="8" spans="1:43" ht="17.25" thickBot="1">
      <c r="A8" s="51"/>
      <c r="B8" s="52"/>
      <c r="C8" s="52"/>
      <c r="D8" s="52"/>
      <c r="E8" s="52"/>
      <c r="F8" s="52"/>
      <c r="G8" s="53"/>
      <c r="H8" s="53"/>
      <c r="I8" s="53"/>
      <c r="J8" s="53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54"/>
      <c r="Z8" s="139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</row>
    <row r="9" spans="1:25" ht="50.25" thickBot="1">
      <c r="A9" s="338" t="s">
        <v>72</v>
      </c>
      <c r="B9" s="339"/>
      <c r="C9" s="340"/>
      <c r="D9" s="130" t="s">
        <v>115</v>
      </c>
      <c r="E9" s="130" t="s">
        <v>4</v>
      </c>
      <c r="F9" s="130" t="s">
        <v>97</v>
      </c>
      <c r="G9" s="130" t="s">
        <v>5</v>
      </c>
      <c r="H9" s="130" t="s">
        <v>6</v>
      </c>
      <c r="I9" s="130" t="s">
        <v>7</v>
      </c>
      <c r="J9" s="130" t="s">
        <v>103</v>
      </c>
      <c r="K9" s="130" t="s">
        <v>8</v>
      </c>
      <c r="L9" s="130" t="s">
        <v>47</v>
      </c>
      <c r="M9" s="130"/>
      <c r="N9" s="130" t="s">
        <v>98</v>
      </c>
      <c r="O9" s="130" t="s">
        <v>76</v>
      </c>
      <c r="P9" s="130" t="s">
        <v>48</v>
      </c>
      <c r="Q9" s="130" t="s">
        <v>46</v>
      </c>
      <c r="R9" s="130" t="s">
        <v>77</v>
      </c>
      <c r="S9" s="130"/>
      <c r="T9" s="131" t="s">
        <v>58</v>
      </c>
      <c r="U9" s="131" t="s">
        <v>64</v>
      </c>
      <c r="V9" s="131" t="s">
        <v>65</v>
      </c>
      <c r="W9" s="131" t="s">
        <v>66</v>
      </c>
      <c r="X9" s="131" t="s">
        <v>67</v>
      </c>
      <c r="Y9" s="132" t="s">
        <v>63</v>
      </c>
    </row>
    <row r="10" spans="1:25" ht="16.5">
      <c r="A10" s="341" t="s">
        <v>80</v>
      </c>
      <c r="B10" s="342"/>
      <c r="C10" s="343"/>
      <c r="D10" s="133">
        <v>0</v>
      </c>
      <c r="E10" s="133">
        <v>329</v>
      </c>
      <c r="F10" s="133">
        <v>0</v>
      </c>
      <c r="G10" s="133">
        <v>168</v>
      </c>
      <c r="H10" s="133">
        <v>95</v>
      </c>
      <c r="I10" s="133">
        <v>233</v>
      </c>
      <c r="J10" s="133">
        <v>0</v>
      </c>
      <c r="K10" s="133">
        <v>512</v>
      </c>
      <c r="L10" s="133">
        <v>0</v>
      </c>
      <c r="M10" s="140"/>
      <c r="N10" s="140">
        <v>0</v>
      </c>
      <c r="O10" s="140">
        <v>0</v>
      </c>
      <c r="P10" s="140">
        <v>0</v>
      </c>
      <c r="Q10" s="140">
        <v>0</v>
      </c>
      <c r="R10" s="140">
        <v>1726</v>
      </c>
      <c r="S10" s="140"/>
      <c r="T10" s="134">
        <f aca="true" t="shared" si="0" ref="T10:T41">SUM(D10:S10)</f>
        <v>3063</v>
      </c>
      <c r="U10" s="134">
        <f aca="true" t="shared" si="1" ref="U10:U41">SUM(D10:L10)</f>
        <v>1337</v>
      </c>
      <c r="V10" s="134">
        <f>SUM(N10:R10)</f>
        <v>1726</v>
      </c>
      <c r="W10" s="134">
        <f>SUM(U10)</f>
        <v>1337</v>
      </c>
      <c r="X10" s="134">
        <f>SUM(V10)</f>
        <v>1726</v>
      </c>
      <c r="Y10" s="135">
        <f>SUM(T10)</f>
        <v>3063</v>
      </c>
    </row>
    <row r="11" spans="1:25" ht="16.5">
      <c r="A11" s="344" t="s">
        <v>81</v>
      </c>
      <c r="B11" s="345"/>
      <c r="C11" s="346"/>
      <c r="D11" s="46">
        <v>0</v>
      </c>
      <c r="E11" s="46">
        <v>417</v>
      </c>
      <c r="F11" s="46">
        <v>0</v>
      </c>
      <c r="G11" s="46">
        <v>0</v>
      </c>
      <c r="H11" s="46">
        <v>110</v>
      </c>
      <c r="I11" s="46">
        <v>167</v>
      </c>
      <c r="J11" s="46">
        <v>0</v>
      </c>
      <c r="K11" s="46">
        <v>265</v>
      </c>
      <c r="L11" s="46">
        <v>0</v>
      </c>
      <c r="M11" s="46"/>
      <c r="N11" s="46">
        <v>0</v>
      </c>
      <c r="O11" s="46">
        <v>4967</v>
      </c>
      <c r="P11" s="46">
        <v>0</v>
      </c>
      <c r="Q11" s="46">
        <v>0</v>
      </c>
      <c r="R11" s="46">
        <v>0</v>
      </c>
      <c r="S11" s="55"/>
      <c r="T11" s="136">
        <f t="shared" si="0"/>
        <v>5926</v>
      </c>
      <c r="U11" s="136">
        <f t="shared" si="1"/>
        <v>959</v>
      </c>
      <c r="V11" s="136">
        <f>SUM(N11:R11)</f>
        <v>4967</v>
      </c>
      <c r="W11" s="136">
        <f aca="true" t="shared" si="2" ref="W11:W42">SUM(U11,W10)</f>
        <v>2296</v>
      </c>
      <c r="X11" s="136">
        <f aca="true" t="shared" si="3" ref="X11:X42">SUM(V11,X10)</f>
        <v>6693</v>
      </c>
      <c r="Y11" s="100">
        <f aca="true" t="shared" si="4" ref="Y11:Y42">SUM(T11,Y10)</f>
        <v>8989</v>
      </c>
    </row>
    <row r="12" spans="1:25" ht="16.5">
      <c r="A12" s="344" t="s">
        <v>82</v>
      </c>
      <c r="B12" s="345"/>
      <c r="C12" s="346"/>
      <c r="D12" s="46">
        <v>0</v>
      </c>
      <c r="E12" s="46">
        <v>364</v>
      </c>
      <c r="F12" s="46">
        <v>0</v>
      </c>
      <c r="G12" s="46">
        <v>34</v>
      </c>
      <c r="H12" s="46">
        <v>67</v>
      </c>
      <c r="I12" s="46">
        <v>362</v>
      </c>
      <c r="J12" s="46">
        <v>0</v>
      </c>
      <c r="K12" s="46">
        <v>285</v>
      </c>
      <c r="L12" s="46">
        <v>0</v>
      </c>
      <c r="M12" s="46"/>
      <c r="N12" s="46">
        <v>0</v>
      </c>
      <c r="O12" s="46">
        <v>45209</v>
      </c>
      <c r="P12" s="46">
        <v>0</v>
      </c>
      <c r="Q12" s="46">
        <v>0</v>
      </c>
      <c r="R12" s="46">
        <v>0</v>
      </c>
      <c r="S12" s="55"/>
      <c r="T12" s="136">
        <f t="shared" si="0"/>
        <v>46321</v>
      </c>
      <c r="U12" s="136">
        <f t="shared" si="1"/>
        <v>1112</v>
      </c>
      <c r="V12" s="136">
        <f aca="true" t="shared" si="5" ref="V12:V57">SUM(N12:R12)</f>
        <v>45209</v>
      </c>
      <c r="W12" s="136">
        <f t="shared" si="2"/>
        <v>3408</v>
      </c>
      <c r="X12" s="136">
        <f t="shared" si="3"/>
        <v>51902</v>
      </c>
      <c r="Y12" s="100">
        <f t="shared" si="4"/>
        <v>55310</v>
      </c>
    </row>
    <row r="13" spans="1:25" ht="16.5">
      <c r="A13" s="344" t="s">
        <v>83</v>
      </c>
      <c r="B13" s="336"/>
      <c r="C13" s="337"/>
      <c r="D13" s="46">
        <v>0</v>
      </c>
      <c r="E13" s="46">
        <v>729</v>
      </c>
      <c r="F13" s="46">
        <v>0</v>
      </c>
      <c r="G13" s="46">
        <v>121</v>
      </c>
      <c r="H13" s="46">
        <v>164</v>
      </c>
      <c r="I13" s="46">
        <v>197</v>
      </c>
      <c r="J13" s="46">
        <v>0</v>
      </c>
      <c r="K13" s="46">
        <v>250</v>
      </c>
      <c r="L13" s="46">
        <v>0</v>
      </c>
      <c r="M13" s="46"/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55"/>
      <c r="T13" s="136">
        <f t="shared" si="0"/>
        <v>1461</v>
      </c>
      <c r="U13" s="136">
        <f t="shared" si="1"/>
        <v>1461</v>
      </c>
      <c r="V13" s="136">
        <f t="shared" si="5"/>
        <v>0</v>
      </c>
      <c r="W13" s="136">
        <f t="shared" si="2"/>
        <v>4869</v>
      </c>
      <c r="X13" s="136">
        <f t="shared" si="3"/>
        <v>51902</v>
      </c>
      <c r="Y13" s="100">
        <f t="shared" si="4"/>
        <v>56771</v>
      </c>
    </row>
    <row r="14" spans="1:25" ht="16.5">
      <c r="A14" s="344" t="s">
        <v>84</v>
      </c>
      <c r="B14" s="336"/>
      <c r="C14" s="337"/>
      <c r="D14" s="46">
        <v>0</v>
      </c>
      <c r="E14" s="46">
        <v>468</v>
      </c>
      <c r="F14" s="46">
        <v>0</v>
      </c>
      <c r="G14" s="46">
        <v>324</v>
      </c>
      <c r="H14" s="46">
        <v>183</v>
      </c>
      <c r="I14" s="46">
        <v>823</v>
      </c>
      <c r="J14" s="46">
        <v>0</v>
      </c>
      <c r="K14" s="46">
        <v>608</v>
      </c>
      <c r="L14" s="46">
        <v>0</v>
      </c>
      <c r="M14" s="46"/>
      <c r="N14" s="46">
        <v>0</v>
      </c>
      <c r="O14" s="46">
        <v>29995</v>
      </c>
      <c r="P14" s="46">
        <v>0</v>
      </c>
      <c r="Q14" s="46">
        <v>0</v>
      </c>
      <c r="R14" s="46">
        <v>54124</v>
      </c>
      <c r="S14" s="46"/>
      <c r="T14" s="136">
        <f t="shared" si="0"/>
        <v>86525</v>
      </c>
      <c r="U14" s="136">
        <f t="shared" si="1"/>
        <v>2406</v>
      </c>
      <c r="V14" s="136">
        <f t="shared" si="5"/>
        <v>84119</v>
      </c>
      <c r="W14" s="136">
        <f t="shared" si="2"/>
        <v>7275</v>
      </c>
      <c r="X14" s="136">
        <f t="shared" si="3"/>
        <v>136021</v>
      </c>
      <c r="Y14" s="100">
        <f t="shared" si="4"/>
        <v>143296</v>
      </c>
    </row>
    <row r="15" spans="1:25" ht="16.5">
      <c r="A15" s="335" t="s">
        <v>85</v>
      </c>
      <c r="B15" s="336"/>
      <c r="C15" s="337"/>
      <c r="D15" s="46">
        <v>0</v>
      </c>
      <c r="E15" s="46">
        <v>982</v>
      </c>
      <c r="F15" s="46">
        <v>0</v>
      </c>
      <c r="G15" s="46">
        <v>439</v>
      </c>
      <c r="H15" s="46">
        <v>793</v>
      </c>
      <c r="I15" s="46">
        <v>1093</v>
      </c>
      <c r="J15" s="46">
        <v>0</v>
      </c>
      <c r="K15" s="46">
        <v>352</v>
      </c>
      <c r="L15" s="46">
        <v>0</v>
      </c>
      <c r="M15" s="46"/>
      <c r="N15" s="46">
        <v>0</v>
      </c>
      <c r="O15" s="46">
        <v>39324</v>
      </c>
      <c r="P15" s="46">
        <v>0</v>
      </c>
      <c r="Q15" s="46">
        <v>0</v>
      </c>
      <c r="R15" s="46">
        <v>20376</v>
      </c>
      <c r="S15" s="46"/>
      <c r="T15" s="136">
        <f t="shared" si="0"/>
        <v>63359</v>
      </c>
      <c r="U15" s="136">
        <f t="shared" si="1"/>
        <v>3659</v>
      </c>
      <c r="V15" s="136">
        <f t="shared" si="5"/>
        <v>59700</v>
      </c>
      <c r="W15" s="136">
        <f t="shared" si="2"/>
        <v>10934</v>
      </c>
      <c r="X15" s="136">
        <f t="shared" si="3"/>
        <v>195721</v>
      </c>
      <c r="Y15" s="100">
        <f t="shared" si="4"/>
        <v>206655</v>
      </c>
    </row>
    <row r="16" spans="1:25" ht="16.5">
      <c r="A16" s="335" t="s">
        <v>86</v>
      </c>
      <c r="B16" s="336"/>
      <c r="C16" s="337"/>
      <c r="D16" s="46">
        <v>0</v>
      </c>
      <c r="E16" s="46">
        <v>324</v>
      </c>
      <c r="F16" s="46">
        <v>0</v>
      </c>
      <c r="G16" s="46">
        <v>166</v>
      </c>
      <c r="H16" s="46">
        <v>381</v>
      </c>
      <c r="I16" s="46">
        <v>1133</v>
      </c>
      <c r="J16" s="46">
        <v>0</v>
      </c>
      <c r="K16" s="46">
        <v>969</v>
      </c>
      <c r="L16" s="46">
        <v>0</v>
      </c>
      <c r="M16" s="46"/>
      <c r="N16" s="46">
        <v>0</v>
      </c>
      <c r="O16" s="46">
        <v>34803</v>
      </c>
      <c r="P16" s="46">
        <v>0</v>
      </c>
      <c r="Q16" s="46">
        <v>0</v>
      </c>
      <c r="R16" s="46">
        <v>0</v>
      </c>
      <c r="S16" s="46"/>
      <c r="T16" s="136">
        <f t="shared" si="0"/>
        <v>37776</v>
      </c>
      <c r="U16" s="136">
        <f t="shared" si="1"/>
        <v>2973</v>
      </c>
      <c r="V16" s="136">
        <f t="shared" si="5"/>
        <v>34803</v>
      </c>
      <c r="W16" s="136">
        <f t="shared" si="2"/>
        <v>13907</v>
      </c>
      <c r="X16" s="136">
        <f t="shared" si="3"/>
        <v>230524</v>
      </c>
      <c r="Y16" s="100">
        <f t="shared" si="4"/>
        <v>244431</v>
      </c>
    </row>
    <row r="17" spans="1:25" ht="16.5">
      <c r="A17" s="335" t="s">
        <v>87</v>
      </c>
      <c r="B17" s="336"/>
      <c r="C17" s="337"/>
      <c r="D17" s="46">
        <v>0</v>
      </c>
      <c r="E17" s="46">
        <v>1064</v>
      </c>
      <c r="F17" s="46">
        <v>0</v>
      </c>
      <c r="G17" s="46">
        <v>248</v>
      </c>
      <c r="H17" s="46">
        <v>0</v>
      </c>
      <c r="I17" s="46">
        <v>495</v>
      </c>
      <c r="J17" s="46">
        <v>0</v>
      </c>
      <c r="K17" s="46">
        <v>1492</v>
      </c>
      <c r="L17" s="46">
        <v>0</v>
      </c>
      <c r="M17" s="46"/>
      <c r="N17" s="46">
        <v>0</v>
      </c>
      <c r="O17" s="46">
        <v>24125</v>
      </c>
      <c r="P17" s="46">
        <v>0</v>
      </c>
      <c r="Q17" s="46">
        <v>0</v>
      </c>
      <c r="R17" s="46">
        <v>26457</v>
      </c>
      <c r="S17" s="46"/>
      <c r="T17" s="136">
        <f t="shared" si="0"/>
        <v>53881</v>
      </c>
      <c r="U17" s="136">
        <f t="shared" si="1"/>
        <v>3299</v>
      </c>
      <c r="V17" s="136">
        <f t="shared" si="5"/>
        <v>50582</v>
      </c>
      <c r="W17" s="136">
        <f t="shared" si="2"/>
        <v>17206</v>
      </c>
      <c r="X17" s="136">
        <f t="shared" si="3"/>
        <v>281106</v>
      </c>
      <c r="Y17" s="100">
        <f t="shared" si="4"/>
        <v>298312</v>
      </c>
    </row>
    <row r="18" spans="1:25" ht="16.5">
      <c r="A18" s="335" t="s">
        <v>88</v>
      </c>
      <c r="B18" s="336"/>
      <c r="C18" s="337"/>
      <c r="D18" s="46">
        <v>0</v>
      </c>
      <c r="E18" s="46">
        <v>647</v>
      </c>
      <c r="F18" s="46">
        <v>0</v>
      </c>
      <c r="G18" s="46">
        <v>36</v>
      </c>
      <c r="H18" s="46">
        <v>550</v>
      </c>
      <c r="I18" s="46">
        <v>367</v>
      </c>
      <c r="J18" s="46">
        <v>0</v>
      </c>
      <c r="K18" s="46">
        <v>700</v>
      </c>
      <c r="L18" s="46">
        <v>0</v>
      </c>
      <c r="M18" s="46"/>
      <c r="N18" s="46">
        <v>0</v>
      </c>
      <c r="O18" s="46">
        <v>54112</v>
      </c>
      <c r="P18" s="46">
        <v>0</v>
      </c>
      <c r="Q18" s="46">
        <v>0</v>
      </c>
      <c r="R18" s="46">
        <v>23043</v>
      </c>
      <c r="S18" s="46"/>
      <c r="T18" s="136">
        <f t="shared" si="0"/>
        <v>79455</v>
      </c>
      <c r="U18" s="136">
        <f t="shared" si="1"/>
        <v>2300</v>
      </c>
      <c r="V18" s="136">
        <f t="shared" si="5"/>
        <v>77155</v>
      </c>
      <c r="W18" s="136">
        <f t="shared" si="2"/>
        <v>19506</v>
      </c>
      <c r="X18" s="136">
        <f t="shared" si="3"/>
        <v>358261</v>
      </c>
      <c r="Y18" s="100">
        <f t="shared" si="4"/>
        <v>377767</v>
      </c>
    </row>
    <row r="19" spans="1:25" ht="16.5">
      <c r="A19" s="335" t="s">
        <v>89</v>
      </c>
      <c r="B19" s="336"/>
      <c r="C19" s="337"/>
      <c r="D19" s="46">
        <v>0</v>
      </c>
      <c r="E19" s="46">
        <v>993</v>
      </c>
      <c r="F19" s="46">
        <v>0</v>
      </c>
      <c r="G19" s="46">
        <v>0</v>
      </c>
      <c r="H19" s="46">
        <v>1013</v>
      </c>
      <c r="I19" s="46">
        <v>898</v>
      </c>
      <c r="J19" s="46">
        <v>0</v>
      </c>
      <c r="K19" s="46">
        <v>614</v>
      </c>
      <c r="L19" s="46">
        <v>0</v>
      </c>
      <c r="M19" s="46"/>
      <c r="N19" s="46">
        <v>0</v>
      </c>
      <c r="O19" s="46">
        <v>77568</v>
      </c>
      <c r="P19" s="46">
        <v>0</v>
      </c>
      <c r="Q19" s="46">
        <v>0</v>
      </c>
      <c r="R19" s="46">
        <v>0</v>
      </c>
      <c r="S19" s="46"/>
      <c r="T19" s="136">
        <f t="shared" si="0"/>
        <v>81086</v>
      </c>
      <c r="U19" s="136">
        <f t="shared" si="1"/>
        <v>3518</v>
      </c>
      <c r="V19" s="136">
        <f t="shared" si="5"/>
        <v>77568</v>
      </c>
      <c r="W19" s="136">
        <f t="shared" si="2"/>
        <v>23024</v>
      </c>
      <c r="X19" s="136">
        <f t="shared" si="3"/>
        <v>435829</v>
      </c>
      <c r="Y19" s="100">
        <f t="shared" si="4"/>
        <v>458853</v>
      </c>
    </row>
    <row r="20" spans="1:25" ht="16.5">
      <c r="A20" s="335" t="s">
        <v>90</v>
      </c>
      <c r="B20" s="336"/>
      <c r="C20" s="337"/>
      <c r="D20" s="46">
        <v>0</v>
      </c>
      <c r="E20" s="46">
        <v>395</v>
      </c>
      <c r="F20" s="46">
        <v>0</v>
      </c>
      <c r="G20" s="46">
        <v>15</v>
      </c>
      <c r="H20" s="46">
        <v>0</v>
      </c>
      <c r="I20" s="46">
        <v>1555</v>
      </c>
      <c r="J20" s="46">
        <v>0</v>
      </c>
      <c r="K20" s="46">
        <v>444</v>
      </c>
      <c r="L20" s="46">
        <v>0</v>
      </c>
      <c r="M20" s="46"/>
      <c r="N20" s="46">
        <v>0</v>
      </c>
      <c r="O20" s="46">
        <v>84537</v>
      </c>
      <c r="P20" s="46">
        <v>0</v>
      </c>
      <c r="Q20" s="46">
        <v>0</v>
      </c>
      <c r="R20" s="46">
        <v>0</v>
      </c>
      <c r="S20" s="46"/>
      <c r="T20" s="136">
        <f t="shared" si="0"/>
        <v>86946</v>
      </c>
      <c r="U20" s="136">
        <f t="shared" si="1"/>
        <v>2409</v>
      </c>
      <c r="V20" s="136">
        <f t="shared" si="5"/>
        <v>84537</v>
      </c>
      <c r="W20" s="136">
        <f t="shared" si="2"/>
        <v>25433</v>
      </c>
      <c r="X20" s="136">
        <f t="shared" si="3"/>
        <v>520366</v>
      </c>
      <c r="Y20" s="100">
        <f t="shared" si="4"/>
        <v>545799</v>
      </c>
    </row>
    <row r="21" spans="1:25" ht="16.5">
      <c r="A21" s="335" t="s">
        <v>91</v>
      </c>
      <c r="B21" s="336"/>
      <c r="C21" s="337"/>
      <c r="D21" s="46">
        <v>0</v>
      </c>
      <c r="E21" s="46">
        <v>261</v>
      </c>
      <c r="F21" s="46">
        <v>0</v>
      </c>
      <c r="G21" s="46">
        <v>0</v>
      </c>
      <c r="H21" s="46">
        <v>570</v>
      </c>
      <c r="I21" s="46">
        <v>1227</v>
      </c>
      <c r="J21" s="46">
        <v>0</v>
      </c>
      <c r="K21" s="46">
        <v>118</v>
      </c>
      <c r="L21" s="46">
        <v>0</v>
      </c>
      <c r="M21" s="46"/>
      <c r="N21" s="46">
        <v>0</v>
      </c>
      <c r="O21" s="46">
        <v>7681</v>
      </c>
      <c r="P21" s="46">
        <v>0</v>
      </c>
      <c r="Q21" s="46">
        <v>2151</v>
      </c>
      <c r="R21" s="46">
        <v>0</v>
      </c>
      <c r="S21" s="46"/>
      <c r="T21" s="136">
        <f t="shared" si="0"/>
        <v>12008</v>
      </c>
      <c r="U21" s="136">
        <f t="shared" si="1"/>
        <v>2176</v>
      </c>
      <c r="V21" s="136">
        <f t="shared" si="5"/>
        <v>9832</v>
      </c>
      <c r="W21" s="136">
        <f t="shared" si="2"/>
        <v>27609</v>
      </c>
      <c r="X21" s="136">
        <f t="shared" si="3"/>
        <v>530198</v>
      </c>
      <c r="Y21" s="100">
        <f t="shared" si="4"/>
        <v>557807</v>
      </c>
    </row>
    <row r="22" spans="1:25" ht="16.5">
      <c r="A22" s="335" t="s">
        <v>92</v>
      </c>
      <c r="B22" s="336"/>
      <c r="C22" s="337"/>
      <c r="D22" s="46">
        <v>0</v>
      </c>
      <c r="E22" s="46">
        <v>689</v>
      </c>
      <c r="F22" s="46">
        <v>0</v>
      </c>
      <c r="G22" s="46">
        <v>209</v>
      </c>
      <c r="H22" s="46">
        <v>168</v>
      </c>
      <c r="I22" s="46">
        <v>1058</v>
      </c>
      <c r="J22" s="46">
        <v>0</v>
      </c>
      <c r="K22" s="46">
        <v>200</v>
      </c>
      <c r="L22" s="46">
        <v>0</v>
      </c>
      <c r="M22" s="46"/>
      <c r="N22" s="46">
        <v>0</v>
      </c>
      <c r="O22" s="46">
        <v>92055</v>
      </c>
      <c r="P22" s="46">
        <v>0</v>
      </c>
      <c r="Q22" s="46">
        <v>473</v>
      </c>
      <c r="R22" s="46">
        <v>0</v>
      </c>
      <c r="S22" s="46"/>
      <c r="T22" s="136">
        <f t="shared" si="0"/>
        <v>94852</v>
      </c>
      <c r="U22" s="136">
        <f t="shared" si="1"/>
        <v>2324</v>
      </c>
      <c r="V22" s="136">
        <f t="shared" si="5"/>
        <v>92528</v>
      </c>
      <c r="W22" s="136">
        <f t="shared" si="2"/>
        <v>29933</v>
      </c>
      <c r="X22" s="136">
        <f t="shared" si="3"/>
        <v>622726</v>
      </c>
      <c r="Y22" s="100">
        <f t="shared" si="4"/>
        <v>652659</v>
      </c>
    </row>
    <row r="23" spans="1:25" ht="16.5">
      <c r="A23" s="335" t="s">
        <v>93</v>
      </c>
      <c r="B23" s="336"/>
      <c r="C23" s="337"/>
      <c r="D23" s="46">
        <v>0</v>
      </c>
      <c r="E23" s="46">
        <v>694</v>
      </c>
      <c r="F23" s="46">
        <v>0</v>
      </c>
      <c r="G23" s="46">
        <v>726</v>
      </c>
      <c r="H23" s="46">
        <v>911</v>
      </c>
      <c r="I23" s="46">
        <v>669</v>
      </c>
      <c r="J23" s="46">
        <v>0</v>
      </c>
      <c r="K23" s="46">
        <v>651</v>
      </c>
      <c r="L23" s="46">
        <v>0</v>
      </c>
      <c r="M23" s="46"/>
      <c r="N23" s="46">
        <v>0</v>
      </c>
      <c r="O23" s="46">
        <v>2930</v>
      </c>
      <c r="P23" s="46">
        <v>0</v>
      </c>
      <c r="Q23" s="46">
        <v>280</v>
      </c>
      <c r="R23" s="46">
        <v>21493</v>
      </c>
      <c r="S23" s="46"/>
      <c r="T23" s="136">
        <f t="shared" si="0"/>
        <v>28354</v>
      </c>
      <c r="U23" s="136">
        <f t="shared" si="1"/>
        <v>3651</v>
      </c>
      <c r="V23" s="136">
        <f t="shared" si="5"/>
        <v>24703</v>
      </c>
      <c r="W23" s="136">
        <f t="shared" si="2"/>
        <v>33584</v>
      </c>
      <c r="X23" s="136">
        <f t="shared" si="3"/>
        <v>647429</v>
      </c>
      <c r="Y23" s="100">
        <f t="shared" si="4"/>
        <v>681013</v>
      </c>
    </row>
    <row r="24" spans="1:25" ht="16.5">
      <c r="A24" s="335" t="s">
        <v>94</v>
      </c>
      <c r="B24" s="336"/>
      <c r="C24" s="337"/>
      <c r="D24" s="46">
        <v>0</v>
      </c>
      <c r="E24" s="46">
        <v>1217</v>
      </c>
      <c r="F24" s="46">
        <v>0</v>
      </c>
      <c r="G24" s="46">
        <v>560</v>
      </c>
      <c r="H24" s="46">
        <v>735</v>
      </c>
      <c r="I24" s="46">
        <v>559</v>
      </c>
      <c r="J24" s="46">
        <v>0</v>
      </c>
      <c r="K24" s="46">
        <v>733</v>
      </c>
      <c r="L24" s="46">
        <v>0</v>
      </c>
      <c r="M24" s="46"/>
      <c r="N24" s="46">
        <v>0</v>
      </c>
      <c r="O24" s="46">
        <v>0</v>
      </c>
      <c r="P24" s="46">
        <v>49500</v>
      </c>
      <c r="Q24" s="46">
        <v>0</v>
      </c>
      <c r="R24" s="46">
        <v>14699</v>
      </c>
      <c r="S24" s="46"/>
      <c r="T24" s="136">
        <f t="shared" si="0"/>
        <v>68003</v>
      </c>
      <c r="U24" s="136">
        <f t="shared" si="1"/>
        <v>3804</v>
      </c>
      <c r="V24" s="136">
        <f t="shared" si="5"/>
        <v>64199</v>
      </c>
      <c r="W24" s="136">
        <f t="shared" si="2"/>
        <v>37388</v>
      </c>
      <c r="X24" s="136">
        <f t="shared" si="3"/>
        <v>711628</v>
      </c>
      <c r="Y24" s="100">
        <f t="shared" si="4"/>
        <v>749016</v>
      </c>
    </row>
    <row r="25" spans="1:25" ht="16.5">
      <c r="A25" s="335" t="s">
        <v>95</v>
      </c>
      <c r="B25" s="336"/>
      <c r="C25" s="337"/>
      <c r="D25" s="46">
        <v>0</v>
      </c>
      <c r="E25" s="46">
        <v>1486</v>
      </c>
      <c r="F25" s="46">
        <v>0</v>
      </c>
      <c r="G25" s="46">
        <v>137</v>
      </c>
      <c r="H25" s="46">
        <v>364</v>
      </c>
      <c r="I25" s="46">
        <v>517</v>
      </c>
      <c r="J25" s="46">
        <v>0</v>
      </c>
      <c r="K25" s="46">
        <v>825</v>
      </c>
      <c r="L25" s="46">
        <v>784</v>
      </c>
      <c r="M25" s="46"/>
      <c r="N25" s="46">
        <v>0</v>
      </c>
      <c r="O25" s="46">
        <v>50170</v>
      </c>
      <c r="P25" s="46">
        <v>30166</v>
      </c>
      <c r="Q25" s="46">
        <v>0</v>
      </c>
      <c r="R25" s="46">
        <v>0</v>
      </c>
      <c r="S25" s="46"/>
      <c r="T25" s="136">
        <f t="shared" si="0"/>
        <v>84449</v>
      </c>
      <c r="U25" s="136">
        <f t="shared" si="1"/>
        <v>4113</v>
      </c>
      <c r="V25" s="136">
        <f t="shared" si="5"/>
        <v>80336</v>
      </c>
      <c r="W25" s="136">
        <f t="shared" si="2"/>
        <v>41501</v>
      </c>
      <c r="X25" s="136">
        <f t="shared" si="3"/>
        <v>791964</v>
      </c>
      <c r="Y25" s="100">
        <f t="shared" si="4"/>
        <v>833465</v>
      </c>
    </row>
    <row r="26" spans="1:25" ht="16.5">
      <c r="A26" s="335" t="s">
        <v>96</v>
      </c>
      <c r="B26" s="336"/>
      <c r="C26" s="337"/>
      <c r="D26" s="46">
        <v>0</v>
      </c>
      <c r="E26" s="46">
        <v>1372</v>
      </c>
      <c r="F26" s="46">
        <v>516</v>
      </c>
      <c r="G26" s="46">
        <v>176</v>
      </c>
      <c r="H26" s="46">
        <v>433</v>
      </c>
      <c r="I26" s="46">
        <v>601</v>
      </c>
      <c r="J26" s="46">
        <v>0</v>
      </c>
      <c r="K26" s="46">
        <v>974</v>
      </c>
      <c r="L26" s="46">
        <v>318</v>
      </c>
      <c r="M26" s="46"/>
      <c r="N26" s="46">
        <v>473</v>
      </c>
      <c r="O26" s="46">
        <v>0</v>
      </c>
      <c r="P26" s="46">
        <v>36024</v>
      </c>
      <c r="Q26" s="46">
        <v>0</v>
      </c>
      <c r="R26" s="46">
        <v>0</v>
      </c>
      <c r="S26" s="46"/>
      <c r="T26" s="136">
        <f t="shared" si="0"/>
        <v>40887</v>
      </c>
      <c r="U26" s="136">
        <f t="shared" si="1"/>
        <v>4390</v>
      </c>
      <c r="V26" s="136">
        <f>SUM(N26:R26)</f>
        <v>36497</v>
      </c>
      <c r="W26" s="136">
        <f t="shared" si="2"/>
        <v>45891</v>
      </c>
      <c r="X26" s="136">
        <f t="shared" si="3"/>
        <v>828461</v>
      </c>
      <c r="Y26" s="100">
        <f t="shared" si="4"/>
        <v>874352</v>
      </c>
    </row>
    <row r="27" spans="1:25" ht="16.5">
      <c r="A27" s="335" t="s">
        <v>99</v>
      </c>
      <c r="B27" s="336"/>
      <c r="C27" s="337"/>
      <c r="D27" s="46">
        <v>0</v>
      </c>
      <c r="E27" s="46">
        <v>781</v>
      </c>
      <c r="F27" s="46">
        <v>0</v>
      </c>
      <c r="G27" s="46">
        <v>2137</v>
      </c>
      <c r="H27" s="46">
        <v>362</v>
      </c>
      <c r="I27" s="46">
        <v>463</v>
      </c>
      <c r="J27" s="46">
        <v>0</v>
      </c>
      <c r="K27" s="46">
        <v>729</v>
      </c>
      <c r="L27" s="46">
        <v>69</v>
      </c>
      <c r="M27" s="46"/>
      <c r="N27" s="46">
        <v>0</v>
      </c>
      <c r="O27" s="46">
        <v>0</v>
      </c>
      <c r="P27" s="46">
        <v>29810</v>
      </c>
      <c r="Q27" s="46">
        <v>2166</v>
      </c>
      <c r="R27" s="46">
        <v>0</v>
      </c>
      <c r="S27" s="46"/>
      <c r="T27" s="136">
        <f t="shared" si="0"/>
        <v>36517</v>
      </c>
      <c r="U27" s="136">
        <f t="shared" si="1"/>
        <v>4541</v>
      </c>
      <c r="V27" s="136">
        <f t="shared" si="5"/>
        <v>31976</v>
      </c>
      <c r="W27" s="136">
        <f t="shared" si="2"/>
        <v>50432</v>
      </c>
      <c r="X27" s="136">
        <f t="shared" si="3"/>
        <v>860437</v>
      </c>
      <c r="Y27" s="100">
        <f t="shared" si="4"/>
        <v>910869</v>
      </c>
    </row>
    <row r="28" spans="1:25" ht="16.5">
      <c r="A28" s="335" t="s">
        <v>100</v>
      </c>
      <c r="B28" s="336"/>
      <c r="C28" s="337"/>
      <c r="D28" s="46">
        <v>0</v>
      </c>
      <c r="E28" s="46">
        <v>725</v>
      </c>
      <c r="F28" s="46">
        <v>0</v>
      </c>
      <c r="G28" s="46">
        <v>0</v>
      </c>
      <c r="H28" s="46">
        <v>639</v>
      </c>
      <c r="I28" s="46">
        <v>817</v>
      </c>
      <c r="J28" s="46">
        <v>0</v>
      </c>
      <c r="K28" s="46">
        <v>557</v>
      </c>
      <c r="L28" s="46">
        <v>365</v>
      </c>
      <c r="M28" s="46"/>
      <c r="N28" s="46">
        <v>0</v>
      </c>
      <c r="O28" s="46">
        <v>30231</v>
      </c>
      <c r="P28" s="46">
        <v>0</v>
      </c>
      <c r="Q28" s="46">
        <v>0</v>
      </c>
      <c r="R28" s="46">
        <v>0</v>
      </c>
      <c r="S28" s="46"/>
      <c r="T28" s="136">
        <f t="shared" si="0"/>
        <v>33334</v>
      </c>
      <c r="U28" s="136">
        <f t="shared" si="1"/>
        <v>3103</v>
      </c>
      <c r="V28" s="136">
        <f t="shared" si="5"/>
        <v>30231</v>
      </c>
      <c r="W28" s="136">
        <f t="shared" si="2"/>
        <v>53535</v>
      </c>
      <c r="X28" s="136">
        <f t="shared" si="3"/>
        <v>890668</v>
      </c>
      <c r="Y28" s="100">
        <f t="shared" si="4"/>
        <v>944203</v>
      </c>
    </row>
    <row r="29" spans="1:25" ht="16.5">
      <c r="A29" s="335" t="s">
        <v>101</v>
      </c>
      <c r="B29" s="336"/>
      <c r="C29" s="337"/>
      <c r="D29" s="46">
        <v>0</v>
      </c>
      <c r="E29" s="46">
        <v>656</v>
      </c>
      <c r="F29" s="46">
        <v>0</v>
      </c>
      <c r="G29" s="46">
        <v>0</v>
      </c>
      <c r="H29" s="46">
        <v>169</v>
      </c>
      <c r="I29" s="46">
        <v>928</v>
      </c>
      <c r="J29" s="46">
        <v>0</v>
      </c>
      <c r="K29" s="46">
        <v>896</v>
      </c>
      <c r="L29" s="46">
        <v>598</v>
      </c>
      <c r="M29" s="46"/>
      <c r="N29" s="46">
        <v>0</v>
      </c>
      <c r="O29" s="46">
        <v>18608</v>
      </c>
      <c r="P29" s="46">
        <v>0</v>
      </c>
      <c r="Q29" s="46">
        <v>0</v>
      </c>
      <c r="R29" s="46">
        <v>0</v>
      </c>
      <c r="S29" s="46"/>
      <c r="T29" s="136">
        <f t="shared" si="0"/>
        <v>21855</v>
      </c>
      <c r="U29" s="136">
        <f t="shared" si="1"/>
        <v>3247</v>
      </c>
      <c r="V29" s="136">
        <f t="shared" si="5"/>
        <v>18608</v>
      </c>
      <c r="W29" s="136">
        <f t="shared" si="2"/>
        <v>56782</v>
      </c>
      <c r="X29" s="136">
        <f t="shared" si="3"/>
        <v>909276</v>
      </c>
      <c r="Y29" s="100">
        <f t="shared" si="4"/>
        <v>966058</v>
      </c>
    </row>
    <row r="30" spans="1:25" ht="16.5">
      <c r="A30" s="335" t="s">
        <v>102</v>
      </c>
      <c r="B30" s="336"/>
      <c r="C30" s="337"/>
      <c r="D30" s="46">
        <v>0</v>
      </c>
      <c r="E30" s="46">
        <v>1037</v>
      </c>
      <c r="F30" s="46">
        <v>0</v>
      </c>
      <c r="G30" s="46">
        <v>135</v>
      </c>
      <c r="H30" s="46">
        <v>0</v>
      </c>
      <c r="I30" s="46">
        <v>867</v>
      </c>
      <c r="J30" s="46">
        <v>7883</v>
      </c>
      <c r="K30" s="46">
        <v>293</v>
      </c>
      <c r="L30" s="46">
        <v>951</v>
      </c>
      <c r="M30" s="46"/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/>
      <c r="T30" s="136">
        <f t="shared" si="0"/>
        <v>11166</v>
      </c>
      <c r="U30" s="136">
        <f t="shared" si="1"/>
        <v>11166</v>
      </c>
      <c r="V30" s="136">
        <f t="shared" si="5"/>
        <v>0</v>
      </c>
      <c r="W30" s="136">
        <f t="shared" si="2"/>
        <v>67948</v>
      </c>
      <c r="X30" s="136">
        <f t="shared" si="3"/>
        <v>909276</v>
      </c>
      <c r="Y30" s="100">
        <f t="shared" si="4"/>
        <v>977224</v>
      </c>
    </row>
    <row r="31" spans="1:25" ht="16.5">
      <c r="A31" s="335" t="s">
        <v>104</v>
      </c>
      <c r="B31" s="336"/>
      <c r="C31" s="337"/>
      <c r="D31" s="46">
        <v>0</v>
      </c>
      <c r="E31" s="46">
        <v>1314</v>
      </c>
      <c r="F31" s="46">
        <v>0</v>
      </c>
      <c r="G31" s="46">
        <v>0</v>
      </c>
      <c r="H31" s="46">
        <v>197</v>
      </c>
      <c r="I31" s="46">
        <v>1098</v>
      </c>
      <c r="J31" s="46">
        <v>0</v>
      </c>
      <c r="K31" s="46">
        <v>1370</v>
      </c>
      <c r="L31" s="46">
        <v>366</v>
      </c>
      <c r="M31" s="46"/>
      <c r="N31" s="46">
        <v>0</v>
      </c>
      <c r="O31" s="46">
        <v>0</v>
      </c>
      <c r="P31" s="46">
        <v>0</v>
      </c>
      <c r="Q31" s="46">
        <v>0</v>
      </c>
      <c r="R31" s="46">
        <v>4206</v>
      </c>
      <c r="S31" s="46"/>
      <c r="T31" s="136">
        <f t="shared" si="0"/>
        <v>8551</v>
      </c>
      <c r="U31" s="136">
        <f t="shared" si="1"/>
        <v>4345</v>
      </c>
      <c r="V31" s="136">
        <f t="shared" si="5"/>
        <v>4206</v>
      </c>
      <c r="W31" s="136">
        <f t="shared" si="2"/>
        <v>72293</v>
      </c>
      <c r="X31" s="136">
        <f t="shared" si="3"/>
        <v>913482</v>
      </c>
      <c r="Y31" s="100">
        <f t="shared" si="4"/>
        <v>985775</v>
      </c>
    </row>
    <row r="32" spans="1:25" ht="16.5">
      <c r="A32" s="315" t="s">
        <v>105</v>
      </c>
      <c r="B32" s="316"/>
      <c r="C32" s="317"/>
      <c r="D32" s="46">
        <v>0</v>
      </c>
      <c r="E32" s="46">
        <v>854</v>
      </c>
      <c r="F32" s="46">
        <v>0</v>
      </c>
      <c r="G32" s="46">
        <v>19</v>
      </c>
      <c r="H32" s="46">
        <v>205</v>
      </c>
      <c r="I32" s="46">
        <v>999</v>
      </c>
      <c r="J32" s="46">
        <v>0</v>
      </c>
      <c r="K32" s="46">
        <v>700</v>
      </c>
      <c r="L32" s="46">
        <v>1035</v>
      </c>
      <c r="M32" s="46"/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/>
      <c r="T32" s="136">
        <f t="shared" si="0"/>
        <v>3812</v>
      </c>
      <c r="U32" s="136">
        <f t="shared" si="1"/>
        <v>3812</v>
      </c>
      <c r="V32" s="136">
        <f t="shared" si="5"/>
        <v>0</v>
      </c>
      <c r="W32" s="136">
        <f t="shared" si="2"/>
        <v>76105</v>
      </c>
      <c r="X32" s="136">
        <f t="shared" si="3"/>
        <v>913482</v>
      </c>
      <c r="Y32" s="100">
        <f t="shared" si="4"/>
        <v>989587</v>
      </c>
    </row>
    <row r="33" spans="1:25" ht="16.5">
      <c r="A33" s="315" t="s">
        <v>106</v>
      </c>
      <c r="B33" s="316"/>
      <c r="C33" s="317"/>
      <c r="D33" s="46">
        <v>0</v>
      </c>
      <c r="E33" s="46">
        <v>1341</v>
      </c>
      <c r="F33" s="46">
        <v>0</v>
      </c>
      <c r="G33" s="46">
        <v>0</v>
      </c>
      <c r="H33" s="46">
        <v>124</v>
      </c>
      <c r="I33" s="46">
        <v>1558</v>
      </c>
      <c r="J33" s="46">
        <v>0</v>
      </c>
      <c r="K33" s="46">
        <v>1550</v>
      </c>
      <c r="L33" s="46">
        <v>70</v>
      </c>
      <c r="M33" s="46"/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/>
      <c r="T33" s="136">
        <f t="shared" si="0"/>
        <v>4643</v>
      </c>
      <c r="U33" s="136">
        <f t="shared" si="1"/>
        <v>4643</v>
      </c>
      <c r="V33" s="136">
        <f t="shared" si="5"/>
        <v>0</v>
      </c>
      <c r="W33" s="136">
        <f t="shared" si="2"/>
        <v>80748</v>
      </c>
      <c r="X33" s="136">
        <f t="shared" si="3"/>
        <v>913482</v>
      </c>
      <c r="Y33" s="100">
        <f t="shared" si="4"/>
        <v>994230</v>
      </c>
    </row>
    <row r="34" spans="1:25" ht="16.5">
      <c r="A34" s="315" t="s">
        <v>107</v>
      </c>
      <c r="B34" s="316"/>
      <c r="C34" s="317"/>
      <c r="D34" s="46">
        <v>0</v>
      </c>
      <c r="E34" s="46">
        <v>1655</v>
      </c>
      <c r="F34" s="46">
        <v>452</v>
      </c>
      <c r="G34" s="46">
        <v>0</v>
      </c>
      <c r="H34" s="46">
        <v>194</v>
      </c>
      <c r="I34" s="46">
        <v>1441</v>
      </c>
      <c r="J34" s="46">
        <v>0</v>
      </c>
      <c r="K34" s="46">
        <v>1024</v>
      </c>
      <c r="L34" s="46">
        <v>174</v>
      </c>
      <c r="M34" s="46"/>
      <c r="N34" s="46">
        <v>0</v>
      </c>
      <c r="O34" s="46">
        <v>0</v>
      </c>
      <c r="P34" s="46">
        <v>2544</v>
      </c>
      <c r="Q34" s="46">
        <v>0</v>
      </c>
      <c r="R34" s="46">
        <v>0</v>
      </c>
      <c r="S34" s="46"/>
      <c r="T34" s="136">
        <f t="shared" si="0"/>
        <v>7484</v>
      </c>
      <c r="U34" s="136">
        <f t="shared" si="1"/>
        <v>4940</v>
      </c>
      <c r="V34" s="136">
        <f t="shared" si="5"/>
        <v>2544</v>
      </c>
      <c r="W34" s="136">
        <f t="shared" si="2"/>
        <v>85688</v>
      </c>
      <c r="X34" s="136">
        <f t="shared" si="3"/>
        <v>916026</v>
      </c>
      <c r="Y34" s="100">
        <f t="shared" si="4"/>
        <v>1001714</v>
      </c>
    </row>
    <row r="35" spans="1:25" ht="16.5">
      <c r="A35" s="315" t="s">
        <v>108</v>
      </c>
      <c r="B35" s="316"/>
      <c r="C35" s="317"/>
      <c r="D35" s="46">
        <v>0</v>
      </c>
      <c r="E35" s="46">
        <v>1244</v>
      </c>
      <c r="F35" s="46">
        <v>0</v>
      </c>
      <c r="G35" s="46">
        <v>679</v>
      </c>
      <c r="H35" s="46">
        <v>409</v>
      </c>
      <c r="I35" s="46">
        <v>1637</v>
      </c>
      <c r="J35" s="46">
        <v>5812</v>
      </c>
      <c r="K35" s="46">
        <v>1310</v>
      </c>
      <c r="L35" s="46">
        <v>359</v>
      </c>
      <c r="M35" s="46"/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/>
      <c r="T35" s="136">
        <f t="shared" si="0"/>
        <v>11450</v>
      </c>
      <c r="U35" s="136">
        <f t="shared" si="1"/>
        <v>11450</v>
      </c>
      <c r="V35" s="136">
        <f t="shared" si="5"/>
        <v>0</v>
      </c>
      <c r="W35" s="136">
        <f t="shared" si="2"/>
        <v>97138</v>
      </c>
      <c r="X35" s="136">
        <f t="shared" si="3"/>
        <v>916026</v>
      </c>
      <c r="Y35" s="100">
        <f t="shared" si="4"/>
        <v>1013164</v>
      </c>
    </row>
    <row r="36" spans="1:25" ht="16.5">
      <c r="A36" s="315" t="s">
        <v>109</v>
      </c>
      <c r="B36" s="316"/>
      <c r="C36" s="317"/>
      <c r="D36" s="46">
        <v>0</v>
      </c>
      <c r="E36" s="46">
        <v>887</v>
      </c>
      <c r="F36" s="46">
        <v>0</v>
      </c>
      <c r="G36" s="46">
        <v>0</v>
      </c>
      <c r="H36" s="46">
        <v>865</v>
      </c>
      <c r="I36" s="46">
        <v>977</v>
      </c>
      <c r="J36" s="46">
        <v>0</v>
      </c>
      <c r="K36" s="46">
        <v>565</v>
      </c>
      <c r="L36" s="46">
        <v>968</v>
      </c>
      <c r="M36" s="46"/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/>
      <c r="T36" s="136">
        <f t="shared" si="0"/>
        <v>4262</v>
      </c>
      <c r="U36" s="136">
        <f t="shared" si="1"/>
        <v>4262</v>
      </c>
      <c r="V36" s="136">
        <f t="shared" si="5"/>
        <v>0</v>
      </c>
      <c r="W36" s="136">
        <f t="shared" si="2"/>
        <v>101400</v>
      </c>
      <c r="X36" s="136">
        <f t="shared" si="3"/>
        <v>916026</v>
      </c>
      <c r="Y36" s="100">
        <f t="shared" si="4"/>
        <v>1017426</v>
      </c>
    </row>
    <row r="37" spans="1:25" ht="16.5">
      <c r="A37" s="315" t="s">
        <v>110</v>
      </c>
      <c r="B37" s="316"/>
      <c r="C37" s="317"/>
      <c r="D37" s="46">
        <v>0</v>
      </c>
      <c r="E37" s="46">
        <v>1133</v>
      </c>
      <c r="F37" s="46">
        <v>0</v>
      </c>
      <c r="G37" s="46">
        <v>159</v>
      </c>
      <c r="H37" s="46">
        <v>544</v>
      </c>
      <c r="I37" s="46">
        <v>1314</v>
      </c>
      <c r="J37" s="46">
        <v>0</v>
      </c>
      <c r="K37" s="46">
        <v>917</v>
      </c>
      <c r="L37" s="46">
        <v>1213</v>
      </c>
      <c r="M37" s="46"/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/>
      <c r="T37" s="136">
        <f t="shared" si="0"/>
        <v>5280</v>
      </c>
      <c r="U37" s="136">
        <f t="shared" si="1"/>
        <v>5280</v>
      </c>
      <c r="V37" s="136">
        <f t="shared" si="5"/>
        <v>0</v>
      </c>
      <c r="W37" s="136">
        <f t="shared" si="2"/>
        <v>106680</v>
      </c>
      <c r="X37" s="136">
        <f t="shared" si="3"/>
        <v>916026</v>
      </c>
      <c r="Y37" s="100">
        <f t="shared" si="4"/>
        <v>1022706</v>
      </c>
    </row>
    <row r="38" spans="1:25" ht="16.5">
      <c r="A38" s="315" t="s">
        <v>111</v>
      </c>
      <c r="B38" s="316"/>
      <c r="C38" s="317"/>
      <c r="D38" s="46">
        <v>0</v>
      </c>
      <c r="E38" s="46">
        <v>1350</v>
      </c>
      <c r="F38" s="46">
        <v>0</v>
      </c>
      <c r="G38" s="46">
        <v>35</v>
      </c>
      <c r="H38" s="46">
        <v>1081</v>
      </c>
      <c r="I38" s="46">
        <v>1537</v>
      </c>
      <c r="J38" s="46">
        <v>0</v>
      </c>
      <c r="K38" s="46">
        <v>715</v>
      </c>
      <c r="L38" s="46">
        <v>1543</v>
      </c>
      <c r="M38" s="46"/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/>
      <c r="T38" s="136">
        <f t="shared" si="0"/>
        <v>6261</v>
      </c>
      <c r="U38" s="136">
        <f t="shared" si="1"/>
        <v>6261</v>
      </c>
      <c r="V38" s="136">
        <f t="shared" si="5"/>
        <v>0</v>
      </c>
      <c r="W38" s="136">
        <f t="shared" si="2"/>
        <v>112941</v>
      </c>
      <c r="X38" s="136">
        <f t="shared" si="3"/>
        <v>916026</v>
      </c>
      <c r="Y38" s="100">
        <f t="shared" si="4"/>
        <v>1028967</v>
      </c>
    </row>
    <row r="39" spans="1:25" ht="16.5">
      <c r="A39" s="296" t="s">
        <v>112</v>
      </c>
      <c r="B39" s="330"/>
      <c r="C39" s="331"/>
      <c r="D39" s="46">
        <v>0</v>
      </c>
      <c r="E39" s="46">
        <v>1378</v>
      </c>
      <c r="F39" s="46">
        <v>0</v>
      </c>
      <c r="G39" s="46">
        <v>0</v>
      </c>
      <c r="H39" s="46">
        <v>850</v>
      </c>
      <c r="I39" s="46">
        <v>1099</v>
      </c>
      <c r="J39" s="46">
        <v>0</v>
      </c>
      <c r="K39" s="46">
        <v>1534</v>
      </c>
      <c r="L39" s="46">
        <v>1489</v>
      </c>
      <c r="M39" s="46"/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/>
      <c r="T39" s="136">
        <f t="shared" si="0"/>
        <v>6350</v>
      </c>
      <c r="U39" s="136">
        <f t="shared" si="1"/>
        <v>6350</v>
      </c>
      <c r="V39" s="136">
        <f t="shared" si="5"/>
        <v>0</v>
      </c>
      <c r="W39" s="136">
        <f t="shared" si="2"/>
        <v>119291</v>
      </c>
      <c r="X39" s="136">
        <f t="shared" si="3"/>
        <v>916026</v>
      </c>
      <c r="Y39" s="100">
        <f t="shared" si="4"/>
        <v>1035317</v>
      </c>
    </row>
    <row r="40" spans="1:25" ht="16.5">
      <c r="A40" s="296" t="s">
        <v>113</v>
      </c>
      <c r="B40" s="330"/>
      <c r="C40" s="331"/>
      <c r="D40" s="46">
        <v>0</v>
      </c>
      <c r="E40" s="46">
        <v>1214</v>
      </c>
      <c r="F40" s="46">
        <v>0</v>
      </c>
      <c r="G40" s="46">
        <v>32</v>
      </c>
      <c r="H40" s="46">
        <v>624</v>
      </c>
      <c r="I40" s="46">
        <v>450</v>
      </c>
      <c r="J40" s="46">
        <v>0</v>
      </c>
      <c r="K40" s="46">
        <v>1356</v>
      </c>
      <c r="L40" s="46">
        <v>587</v>
      </c>
      <c r="M40" s="46"/>
      <c r="N40" s="46">
        <v>0</v>
      </c>
      <c r="O40" s="46">
        <v>0</v>
      </c>
      <c r="P40" s="46">
        <v>0</v>
      </c>
      <c r="Q40" s="46">
        <v>0</v>
      </c>
      <c r="R40" s="46">
        <v>236</v>
      </c>
      <c r="S40" s="46"/>
      <c r="T40" s="136">
        <f t="shared" si="0"/>
        <v>4499</v>
      </c>
      <c r="U40" s="136">
        <f t="shared" si="1"/>
        <v>4263</v>
      </c>
      <c r="V40" s="136">
        <f t="shared" si="5"/>
        <v>236</v>
      </c>
      <c r="W40" s="136">
        <f t="shared" si="2"/>
        <v>123554</v>
      </c>
      <c r="X40" s="136">
        <f t="shared" si="3"/>
        <v>916262</v>
      </c>
      <c r="Y40" s="100">
        <f t="shared" si="4"/>
        <v>1039816</v>
      </c>
    </row>
    <row r="41" spans="1:25" ht="16.5">
      <c r="A41" s="302" t="s">
        <v>114</v>
      </c>
      <c r="B41" s="311"/>
      <c r="C41" s="312"/>
      <c r="D41" s="46">
        <v>0</v>
      </c>
      <c r="E41" s="46">
        <v>1379</v>
      </c>
      <c r="F41" s="46">
        <v>0</v>
      </c>
      <c r="G41" s="46">
        <v>0</v>
      </c>
      <c r="H41" s="46">
        <v>496</v>
      </c>
      <c r="I41" s="46">
        <v>1269</v>
      </c>
      <c r="J41" s="46">
        <v>0</v>
      </c>
      <c r="K41" s="46">
        <v>798</v>
      </c>
      <c r="L41" s="46">
        <v>775</v>
      </c>
      <c r="M41" s="46"/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/>
      <c r="T41" s="136">
        <f t="shared" si="0"/>
        <v>4717</v>
      </c>
      <c r="U41" s="136">
        <f t="shared" si="1"/>
        <v>4717</v>
      </c>
      <c r="V41" s="136">
        <f t="shared" si="5"/>
        <v>0</v>
      </c>
      <c r="W41" s="136">
        <f t="shared" si="2"/>
        <v>128271</v>
      </c>
      <c r="X41" s="136">
        <f t="shared" si="3"/>
        <v>916262</v>
      </c>
      <c r="Y41" s="100">
        <f t="shared" si="4"/>
        <v>1044533</v>
      </c>
    </row>
    <row r="42" spans="1:25" ht="16.5">
      <c r="A42" s="302" t="s">
        <v>117</v>
      </c>
      <c r="B42" s="311"/>
      <c r="C42" s="312"/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/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/>
      <c r="T42" s="136">
        <f aca="true" t="shared" si="6" ref="T42:T62">SUM(D42:S42)</f>
        <v>0</v>
      </c>
      <c r="U42" s="136">
        <f aca="true" t="shared" si="7" ref="U42:U62">SUM(D42:L42)</f>
        <v>0</v>
      </c>
      <c r="V42" s="136">
        <f t="shared" si="5"/>
        <v>0</v>
      </c>
      <c r="W42" s="136">
        <f t="shared" si="2"/>
        <v>128271</v>
      </c>
      <c r="X42" s="136">
        <f t="shared" si="3"/>
        <v>916262</v>
      </c>
      <c r="Y42" s="100">
        <f t="shared" si="4"/>
        <v>1044533</v>
      </c>
    </row>
    <row r="43" spans="1:25" ht="16.5">
      <c r="A43" s="302" t="s">
        <v>118</v>
      </c>
      <c r="B43" s="311"/>
      <c r="C43" s="312"/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/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/>
      <c r="T43" s="136">
        <f t="shared" si="6"/>
        <v>0</v>
      </c>
      <c r="U43" s="136">
        <f t="shared" si="7"/>
        <v>0</v>
      </c>
      <c r="V43" s="136">
        <f t="shared" si="5"/>
        <v>0</v>
      </c>
      <c r="W43" s="136">
        <f aca="true" t="shared" si="8" ref="W43:W58">SUM(U43,W42)</f>
        <v>128271</v>
      </c>
      <c r="X43" s="136">
        <f aca="true" t="shared" si="9" ref="X43:X58">SUM(V43,X42)</f>
        <v>916262</v>
      </c>
      <c r="Y43" s="100">
        <f aca="true" t="shared" si="10" ref="Y43:Y58">SUM(T43,Y42)</f>
        <v>1044533</v>
      </c>
    </row>
    <row r="44" spans="1:25" ht="16.5">
      <c r="A44" s="302" t="s">
        <v>119</v>
      </c>
      <c r="B44" s="311"/>
      <c r="C44" s="312"/>
      <c r="D44" s="46">
        <v>0</v>
      </c>
      <c r="E44" s="46">
        <v>2266</v>
      </c>
      <c r="F44" s="46">
        <v>0</v>
      </c>
      <c r="G44" s="46">
        <v>65</v>
      </c>
      <c r="H44" s="46">
        <v>1886</v>
      </c>
      <c r="I44" s="46">
        <v>1518</v>
      </c>
      <c r="J44" s="46">
        <v>0</v>
      </c>
      <c r="K44" s="46">
        <v>2481</v>
      </c>
      <c r="L44" s="46">
        <v>1085</v>
      </c>
      <c r="M44" s="46"/>
      <c r="N44" s="46">
        <v>0</v>
      </c>
      <c r="O44" s="46">
        <v>0</v>
      </c>
      <c r="P44" s="46">
        <v>0</v>
      </c>
      <c r="Q44" s="46">
        <v>280</v>
      </c>
      <c r="R44" s="46">
        <v>0</v>
      </c>
      <c r="S44" s="46"/>
      <c r="T44" s="136">
        <f t="shared" si="6"/>
        <v>9581</v>
      </c>
      <c r="U44" s="136">
        <f t="shared" si="7"/>
        <v>9301</v>
      </c>
      <c r="V44" s="136">
        <f t="shared" si="5"/>
        <v>280</v>
      </c>
      <c r="W44" s="136">
        <f t="shared" si="8"/>
        <v>137572</v>
      </c>
      <c r="X44" s="136">
        <f t="shared" si="9"/>
        <v>916542</v>
      </c>
      <c r="Y44" s="100">
        <f t="shared" si="10"/>
        <v>1054114</v>
      </c>
    </row>
    <row r="45" spans="1:25" ht="16.5">
      <c r="A45" s="302" t="s">
        <v>116</v>
      </c>
      <c r="B45" s="311"/>
      <c r="C45" s="312"/>
      <c r="D45" s="46">
        <v>0</v>
      </c>
      <c r="E45" s="46">
        <v>1033</v>
      </c>
      <c r="F45" s="46">
        <v>0</v>
      </c>
      <c r="G45" s="46">
        <v>0</v>
      </c>
      <c r="H45" s="46">
        <v>288</v>
      </c>
      <c r="I45" s="46">
        <v>494</v>
      </c>
      <c r="J45" s="46">
        <v>0</v>
      </c>
      <c r="K45" s="46">
        <v>531</v>
      </c>
      <c r="L45" s="46">
        <v>66</v>
      </c>
      <c r="M45" s="46"/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/>
      <c r="T45" s="136">
        <f t="shared" si="6"/>
        <v>2412</v>
      </c>
      <c r="U45" s="136">
        <f t="shared" si="7"/>
        <v>2412</v>
      </c>
      <c r="V45" s="136">
        <f t="shared" si="5"/>
        <v>0</v>
      </c>
      <c r="W45" s="136">
        <f t="shared" si="8"/>
        <v>139984</v>
      </c>
      <c r="X45" s="136">
        <f t="shared" si="9"/>
        <v>916542</v>
      </c>
      <c r="Y45" s="100">
        <f t="shared" si="10"/>
        <v>1056526</v>
      </c>
    </row>
    <row r="46" spans="1:25" ht="16.5">
      <c r="A46" s="302" t="s">
        <v>120</v>
      </c>
      <c r="B46" s="311"/>
      <c r="C46" s="312"/>
      <c r="D46" s="46">
        <v>1009</v>
      </c>
      <c r="E46" s="46">
        <v>1371</v>
      </c>
      <c r="F46" s="46">
        <v>0</v>
      </c>
      <c r="G46" s="46">
        <v>640</v>
      </c>
      <c r="H46" s="46">
        <v>771</v>
      </c>
      <c r="I46" s="46">
        <v>1138</v>
      </c>
      <c r="J46" s="46">
        <v>0</v>
      </c>
      <c r="K46" s="46">
        <v>1401</v>
      </c>
      <c r="L46" s="46">
        <v>531</v>
      </c>
      <c r="M46" s="46"/>
      <c r="N46" s="46">
        <v>0</v>
      </c>
      <c r="O46" s="46">
        <v>0</v>
      </c>
      <c r="P46" s="46">
        <v>0</v>
      </c>
      <c r="Q46" s="46">
        <v>1757</v>
      </c>
      <c r="R46" s="46">
        <v>0</v>
      </c>
      <c r="S46" s="46"/>
      <c r="T46" s="136">
        <f t="shared" si="6"/>
        <v>8618</v>
      </c>
      <c r="U46" s="136">
        <f t="shared" si="7"/>
        <v>6861</v>
      </c>
      <c r="V46" s="136">
        <f t="shared" si="5"/>
        <v>1757</v>
      </c>
      <c r="W46" s="136">
        <f t="shared" si="8"/>
        <v>146845</v>
      </c>
      <c r="X46" s="136">
        <f t="shared" si="9"/>
        <v>918299</v>
      </c>
      <c r="Y46" s="100">
        <f t="shared" si="10"/>
        <v>1065144</v>
      </c>
    </row>
    <row r="47" spans="1:25" ht="16.5">
      <c r="A47" s="302" t="s">
        <v>121</v>
      </c>
      <c r="B47" s="311"/>
      <c r="C47" s="312"/>
      <c r="D47" s="46">
        <v>0</v>
      </c>
      <c r="E47" s="46">
        <v>832</v>
      </c>
      <c r="F47" s="46">
        <v>0</v>
      </c>
      <c r="G47" s="46">
        <v>250</v>
      </c>
      <c r="H47" s="46">
        <v>1410</v>
      </c>
      <c r="I47" s="46">
        <v>766</v>
      </c>
      <c r="J47" s="46">
        <v>0</v>
      </c>
      <c r="K47" s="46">
        <v>956</v>
      </c>
      <c r="L47" s="46">
        <v>1248</v>
      </c>
      <c r="M47" s="46"/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/>
      <c r="T47" s="136">
        <f t="shared" si="6"/>
        <v>5462</v>
      </c>
      <c r="U47" s="136">
        <f t="shared" si="7"/>
        <v>5462</v>
      </c>
      <c r="V47" s="136">
        <f t="shared" si="5"/>
        <v>0</v>
      </c>
      <c r="W47" s="136">
        <f t="shared" si="8"/>
        <v>152307</v>
      </c>
      <c r="X47" s="136">
        <f t="shared" si="9"/>
        <v>918299</v>
      </c>
      <c r="Y47" s="100">
        <f t="shared" si="10"/>
        <v>1070606</v>
      </c>
    </row>
    <row r="48" spans="1:25" ht="16.5">
      <c r="A48" s="299" t="s">
        <v>122</v>
      </c>
      <c r="B48" s="300"/>
      <c r="C48" s="301"/>
      <c r="D48" s="46">
        <v>0</v>
      </c>
      <c r="E48" s="46">
        <v>1632</v>
      </c>
      <c r="F48" s="46">
        <v>0</v>
      </c>
      <c r="G48" s="46">
        <v>212</v>
      </c>
      <c r="H48" s="46">
        <v>509</v>
      </c>
      <c r="I48" s="46">
        <v>894</v>
      </c>
      <c r="J48" s="46">
        <v>0</v>
      </c>
      <c r="K48" s="46">
        <v>698</v>
      </c>
      <c r="L48" s="46">
        <v>1675</v>
      </c>
      <c r="M48" s="46"/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/>
      <c r="T48" s="136">
        <f t="shared" si="6"/>
        <v>5620</v>
      </c>
      <c r="U48" s="136">
        <f t="shared" si="7"/>
        <v>5620</v>
      </c>
      <c r="V48" s="136">
        <f t="shared" si="5"/>
        <v>0</v>
      </c>
      <c r="W48" s="136">
        <f t="shared" si="8"/>
        <v>157927</v>
      </c>
      <c r="X48" s="136">
        <f t="shared" si="9"/>
        <v>918299</v>
      </c>
      <c r="Y48" s="100">
        <f t="shared" si="10"/>
        <v>1076226</v>
      </c>
    </row>
    <row r="49" spans="1:25" ht="16.5">
      <c r="A49" s="302" t="s">
        <v>123</v>
      </c>
      <c r="B49" s="311"/>
      <c r="C49" s="312"/>
      <c r="D49" s="46">
        <v>0</v>
      </c>
      <c r="E49" s="46">
        <v>1721</v>
      </c>
      <c r="F49" s="46">
        <v>0</v>
      </c>
      <c r="G49" s="46">
        <v>0</v>
      </c>
      <c r="H49" s="46">
        <v>461</v>
      </c>
      <c r="I49" s="46">
        <v>1126</v>
      </c>
      <c r="J49" s="46">
        <v>0</v>
      </c>
      <c r="K49" s="46">
        <v>1924</v>
      </c>
      <c r="L49" s="46">
        <v>904</v>
      </c>
      <c r="M49" s="46"/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/>
      <c r="T49" s="136">
        <f t="shared" si="6"/>
        <v>6136</v>
      </c>
      <c r="U49" s="136">
        <f t="shared" si="7"/>
        <v>6136</v>
      </c>
      <c r="V49" s="136">
        <f t="shared" si="5"/>
        <v>0</v>
      </c>
      <c r="W49" s="136">
        <f t="shared" si="8"/>
        <v>164063</v>
      </c>
      <c r="X49" s="136">
        <f t="shared" si="9"/>
        <v>918299</v>
      </c>
      <c r="Y49" s="100">
        <f t="shared" si="10"/>
        <v>1082362</v>
      </c>
    </row>
    <row r="50" spans="1:25" ht="16.5">
      <c r="A50" s="299" t="s">
        <v>124</v>
      </c>
      <c r="B50" s="300"/>
      <c r="C50" s="301"/>
      <c r="D50" s="46">
        <v>0</v>
      </c>
      <c r="E50" s="46">
        <v>1586</v>
      </c>
      <c r="F50" s="46">
        <v>382</v>
      </c>
      <c r="G50" s="46">
        <v>0</v>
      </c>
      <c r="H50" s="46">
        <v>487</v>
      </c>
      <c r="I50" s="46">
        <v>975</v>
      </c>
      <c r="J50" s="46">
        <v>0</v>
      </c>
      <c r="K50" s="46">
        <v>1364</v>
      </c>
      <c r="L50" s="46">
        <v>1910</v>
      </c>
      <c r="M50" s="46"/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/>
      <c r="T50" s="136">
        <f t="shared" si="6"/>
        <v>6704</v>
      </c>
      <c r="U50" s="136">
        <f t="shared" si="7"/>
        <v>6704</v>
      </c>
      <c r="V50" s="136">
        <f t="shared" si="5"/>
        <v>0</v>
      </c>
      <c r="W50" s="136">
        <f t="shared" si="8"/>
        <v>170767</v>
      </c>
      <c r="X50" s="136">
        <f t="shared" si="9"/>
        <v>918299</v>
      </c>
      <c r="Y50" s="100">
        <f t="shared" si="10"/>
        <v>1089066</v>
      </c>
    </row>
    <row r="51" spans="1:25" ht="16.5">
      <c r="A51" s="302" t="s">
        <v>125</v>
      </c>
      <c r="B51" s="311"/>
      <c r="C51" s="312"/>
      <c r="D51" s="46">
        <v>0</v>
      </c>
      <c r="E51" s="46">
        <v>987</v>
      </c>
      <c r="F51" s="46">
        <v>0</v>
      </c>
      <c r="G51" s="46">
        <v>92</v>
      </c>
      <c r="H51" s="46">
        <v>507</v>
      </c>
      <c r="I51" s="46">
        <v>1244</v>
      </c>
      <c r="J51" s="46">
        <v>0</v>
      </c>
      <c r="K51" s="46">
        <v>647</v>
      </c>
      <c r="L51" s="46">
        <v>2034</v>
      </c>
      <c r="M51" s="46"/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/>
      <c r="T51" s="136">
        <f t="shared" si="6"/>
        <v>5511</v>
      </c>
      <c r="U51" s="136">
        <f t="shared" si="7"/>
        <v>5511</v>
      </c>
      <c r="V51" s="136">
        <f t="shared" si="5"/>
        <v>0</v>
      </c>
      <c r="W51" s="136">
        <f t="shared" si="8"/>
        <v>176278</v>
      </c>
      <c r="X51" s="136">
        <f t="shared" si="9"/>
        <v>918299</v>
      </c>
      <c r="Y51" s="100">
        <f t="shared" si="10"/>
        <v>1094577</v>
      </c>
    </row>
    <row r="52" spans="1:25" ht="16.5">
      <c r="A52" s="299" t="s">
        <v>126</v>
      </c>
      <c r="B52" s="300"/>
      <c r="C52" s="301"/>
      <c r="D52" s="46">
        <v>0</v>
      </c>
      <c r="E52" s="46">
        <v>314</v>
      </c>
      <c r="F52" s="46">
        <v>0</v>
      </c>
      <c r="G52" s="46">
        <v>0</v>
      </c>
      <c r="H52" s="46">
        <v>131</v>
      </c>
      <c r="I52" s="46">
        <v>995</v>
      </c>
      <c r="J52" s="46">
        <v>0</v>
      </c>
      <c r="K52" s="46">
        <v>465</v>
      </c>
      <c r="L52" s="46">
        <v>0</v>
      </c>
      <c r="M52" s="46"/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/>
      <c r="T52" s="136">
        <f t="shared" si="6"/>
        <v>1905</v>
      </c>
      <c r="U52" s="136">
        <f t="shared" si="7"/>
        <v>1905</v>
      </c>
      <c r="V52" s="136">
        <f t="shared" si="5"/>
        <v>0</v>
      </c>
      <c r="W52" s="136">
        <f t="shared" si="8"/>
        <v>178183</v>
      </c>
      <c r="X52" s="136">
        <f t="shared" si="9"/>
        <v>918299</v>
      </c>
      <c r="Y52" s="100">
        <f t="shared" si="10"/>
        <v>1096482</v>
      </c>
    </row>
    <row r="53" spans="1:25" ht="16.5">
      <c r="A53" s="302" t="s">
        <v>127</v>
      </c>
      <c r="B53" s="303"/>
      <c r="C53" s="304"/>
      <c r="D53" s="46">
        <v>431</v>
      </c>
      <c r="E53" s="46">
        <v>1162</v>
      </c>
      <c r="F53" s="46">
        <v>0</v>
      </c>
      <c r="G53" s="46">
        <v>0</v>
      </c>
      <c r="H53" s="46">
        <v>979</v>
      </c>
      <c r="I53" s="46">
        <v>1243</v>
      </c>
      <c r="J53" s="46">
        <v>0</v>
      </c>
      <c r="K53" s="46">
        <v>548</v>
      </c>
      <c r="L53" s="46">
        <v>488</v>
      </c>
      <c r="M53" s="46"/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/>
      <c r="T53" s="136">
        <f t="shared" si="6"/>
        <v>4851</v>
      </c>
      <c r="U53" s="136">
        <f t="shared" si="7"/>
        <v>4851</v>
      </c>
      <c r="V53" s="136">
        <f t="shared" si="5"/>
        <v>0</v>
      </c>
      <c r="W53" s="136">
        <f t="shared" si="8"/>
        <v>183034</v>
      </c>
      <c r="X53" s="136">
        <f t="shared" si="9"/>
        <v>918299</v>
      </c>
      <c r="Y53" s="100">
        <f t="shared" si="10"/>
        <v>1101333</v>
      </c>
    </row>
    <row r="54" spans="1:25" ht="16.5">
      <c r="A54" s="305" t="s">
        <v>128</v>
      </c>
      <c r="B54" s="306"/>
      <c r="C54" s="307"/>
      <c r="D54" s="46">
        <v>0</v>
      </c>
      <c r="E54" s="46">
        <v>503</v>
      </c>
      <c r="F54" s="46">
        <v>0</v>
      </c>
      <c r="G54" s="46">
        <v>344</v>
      </c>
      <c r="H54" s="46">
        <v>220</v>
      </c>
      <c r="I54" s="46">
        <v>991</v>
      </c>
      <c r="J54" s="46">
        <v>0</v>
      </c>
      <c r="K54" s="46">
        <v>1288</v>
      </c>
      <c r="L54" s="46">
        <v>1075</v>
      </c>
      <c r="M54" s="46"/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/>
      <c r="T54" s="136">
        <f t="shared" si="6"/>
        <v>4421</v>
      </c>
      <c r="U54" s="136">
        <f t="shared" si="7"/>
        <v>4421</v>
      </c>
      <c r="V54" s="136">
        <f t="shared" si="5"/>
        <v>0</v>
      </c>
      <c r="W54" s="136">
        <f t="shared" si="8"/>
        <v>187455</v>
      </c>
      <c r="X54" s="136">
        <f t="shared" si="9"/>
        <v>918299</v>
      </c>
      <c r="Y54" s="100">
        <f t="shared" si="10"/>
        <v>1105754</v>
      </c>
    </row>
    <row r="55" spans="1:25" ht="16.5">
      <c r="A55" s="302" t="s">
        <v>129</v>
      </c>
      <c r="B55" s="303"/>
      <c r="C55" s="304"/>
      <c r="D55" s="46">
        <v>0</v>
      </c>
      <c r="E55" s="46">
        <v>132</v>
      </c>
      <c r="F55" s="46">
        <v>0</v>
      </c>
      <c r="G55" s="46">
        <v>0</v>
      </c>
      <c r="H55" s="46">
        <v>138</v>
      </c>
      <c r="I55" s="46">
        <v>845</v>
      </c>
      <c r="J55" s="46">
        <v>0</v>
      </c>
      <c r="K55" s="46">
        <v>874</v>
      </c>
      <c r="L55" s="46">
        <v>1008</v>
      </c>
      <c r="M55" s="46"/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/>
      <c r="T55" s="136">
        <f t="shared" si="6"/>
        <v>2997</v>
      </c>
      <c r="U55" s="136">
        <f t="shared" si="7"/>
        <v>2997</v>
      </c>
      <c r="V55" s="136">
        <f t="shared" si="5"/>
        <v>0</v>
      </c>
      <c r="W55" s="136">
        <f t="shared" si="8"/>
        <v>190452</v>
      </c>
      <c r="X55" s="136">
        <f t="shared" si="9"/>
        <v>918299</v>
      </c>
      <c r="Y55" s="100">
        <f t="shared" si="10"/>
        <v>1108751</v>
      </c>
    </row>
    <row r="56" spans="1:25" ht="16.5">
      <c r="A56" s="302" t="s">
        <v>130</v>
      </c>
      <c r="B56" s="303"/>
      <c r="C56" s="304"/>
      <c r="D56" s="46">
        <v>0</v>
      </c>
      <c r="E56" s="46">
        <v>228</v>
      </c>
      <c r="F56" s="46">
        <v>0</v>
      </c>
      <c r="G56" s="46">
        <v>0</v>
      </c>
      <c r="H56" s="46">
        <v>199</v>
      </c>
      <c r="I56" s="46">
        <v>896</v>
      </c>
      <c r="J56" s="46">
        <v>0</v>
      </c>
      <c r="K56" s="46">
        <v>1120</v>
      </c>
      <c r="L56" s="46">
        <v>397</v>
      </c>
      <c r="M56" s="46"/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/>
      <c r="T56" s="136">
        <f t="shared" si="6"/>
        <v>2840</v>
      </c>
      <c r="U56" s="136">
        <f t="shared" si="7"/>
        <v>2840</v>
      </c>
      <c r="V56" s="136">
        <f t="shared" si="5"/>
        <v>0</v>
      </c>
      <c r="W56" s="136">
        <f t="shared" si="8"/>
        <v>193292</v>
      </c>
      <c r="X56" s="136">
        <f t="shared" si="9"/>
        <v>918299</v>
      </c>
      <c r="Y56" s="100">
        <f t="shared" si="10"/>
        <v>1111591</v>
      </c>
    </row>
    <row r="57" spans="1:25" ht="16.5">
      <c r="A57" s="299" t="s">
        <v>132</v>
      </c>
      <c r="B57" s="313"/>
      <c r="C57" s="314"/>
      <c r="D57" s="46">
        <v>0</v>
      </c>
      <c r="E57" s="46">
        <v>1251</v>
      </c>
      <c r="F57" s="46">
        <v>0</v>
      </c>
      <c r="G57" s="46">
        <v>138</v>
      </c>
      <c r="H57" s="46">
        <v>213</v>
      </c>
      <c r="I57" s="46">
        <v>389</v>
      </c>
      <c r="J57" s="46">
        <v>0</v>
      </c>
      <c r="K57" s="46">
        <v>142</v>
      </c>
      <c r="L57" s="46">
        <v>1025</v>
      </c>
      <c r="M57" s="46"/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/>
      <c r="T57" s="136">
        <f t="shared" si="6"/>
        <v>3158</v>
      </c>
      <c r="U57" s="136">
        <f t="shared" si="7"/>
        <v>3158</v>
      </c>
      <c r="V57" s="136">
        <f t="shared" si="5"/>
        <v>0</v>
      </c>
      <c r="W57" s="136">
        <f t="shared" si="8"/>
        <v>196450</v>
      </c>
      <c r="X57" s="136">
        <f t="shared" si="9"/>
        <v>918299</v>
      </c>
      <c r="Y57" s="100">
        <f t="shared" si="10"/>
        <v>1114749</v>
      </c>
    </row>
    <row r="58" spans="1:25" ht="16.5">
      <c r="A58" s="296" t="s">
        <v>133</v>
      </c>
      <c r="B58" s="297"/>
      <c r="C58" s="298"/>
      <c r="D58" s="46">
        <v>0</v>
      </c>
      <c r="E58" s="55">
        <v>220</v>
      </c>
      <c r="F58" s="46">
        <v>0</v>
      </c>
      <c r="G58" s="55">
        <v>0</v>
      </c>
      <c r="H58" s="55">
        <v>231</v>
      </c>
      <c r="I58" s="55">
        <v>717</v>
      </c>
      <c r="J58" s="55">
        <v>0</v>
      </c>
      <c r="K58" s="55">
        <v>880</v>
      </c>
      <c r="L58" s="55">
        <v>319</v>
      </c>
      <c r="M58" s="55"/>
      <c r="N58" s="46">
        <v>0</v>
      </c>
      <c r="O58" s="55">
        <v>0</v>
      </c>
      <c r="P58" s="55">
        <v>0</v>
      </c>
      <c r="Q58" s="55">
        <v>0</v>
      </c>
      <c r="R58" s="46">
        <v>0</v>
      </c>
      <c r="S58" s="46"/>
      <c r="T58" s="136">
        <f t="shared" si="6"/>
        <v>2367</v>
      </c>
      <c r="U58" s="136">
        <f t="shared" si="7"/>
        <v>2367</v>
      </c>
      <c r="V58" s="136">
        <f>SUM(N58:R58)</f>
        <v>0</v>
      </c>
      <c r="W58" s="136">
        <f t="shared" si="8"/>
        <v>198817</v>
      </c>
      <c r="X58" s="136">
        <f t="shared" si="9"/>
        <v>918299</v>
      </c>
      <c r="Y58" s="100">
        <f t="shared" si="10"/>
        <v>1117116</v>
      </c>
    </row>
    <row r="59" spans="1:25" ht="16.5">
      <c r="A59" s="296" t="s">
        <v>134</v>
      </c>
      <c r="B59" s="297"/>
      <c r="C59" s="298"/>
      <c r="D59" s="46">
        <v>0</v>
      </c>
      <c r="E59" s="55">
        <v>0</v>
      </c>
      <c r="F59" s="46">
        <v>0</v>
      </c>
      <c r="G59" s="55">
        <v>0</v>
      </c>
      <c r="H59" s="55">
        <v>631</v>
      </c>
      <c r="I59" s="55">
        <v>696</v>
      </c>
      <c r="J59" s="55">
        <v>0</v>
      </c>
      <c r="K59" s="55">
        <v>569</v>
      </c>
      <c r="L59" s="55">
        <v>506</v>
      </c>
      <c r="M59" s="55"/>
      <c r="N59" s="46">
        <v>0</v>
      </c>
      <c r="O59" s="55">
        <v>0</v>
      </c>
      <c r="P59" s="55">
        <v>0</v>
      </c>
      <c r="Q59" s="55">
        <v>0</v>
      </c>
      <c r="R59" s="46">
        <v>0</v>
      </c>
      <c r="S59" s="47"/>
      <c r="T59" s="136">
        <f t="shared" si="6"/>
        <v>2402</v>
      </c>
      <c r="U59" s="136">
        <f t="shared" si="7"/>
        <v>2402</v>
      </c>
      <c r="V59" s="136">
        <f>SUM(N59:R59)</f>
        <v>0</v>
      </c>
      <c r="W59" s="136">
        <f aca="true" t="shared" si="11" ref="W59:X61">SUM(U59,W58)</f>
        <v>201219</v>
      </c>
      <c r="X59" s="136">
        <f t="shared" si="11"/>
        <v>918299</v>
      </c>
      <c r="Y59" s="261">
        <f>SUM(T59,Y58)</f>
        <v>1119518</v>
      </c>
    </row>
    <row r="60" spans="1:25" ht="16.5">
      <c r="A60" s="296" t="s">
        <v>135</v>
      </c>
      <c r="B60" s="297"/>
      <c r="C60" s="298"/>
      <c r="D60" s="46">
        <v>0</v>
      </c>
      <c r="E60" s="55">
        <v>409</v>
      </c>
      <c r="F60" s="46">
        <v>0</v>
      </c>
      <c r="G60" s="55">
        <v>66</v>
      </c>
      <c r="H60" s="55">
        <v>81</v>
      </c>
      <c r="I60" s="55">
        <v>817</v>
      </c>
      <c r="J60" s="55">
        <v>0</v>
      </c>
      <c r="K60" s="55">
        <v>477</v>
      </c>
      <c r="L60" s="55">
        <v>633</v>
      </c>
      <c r="M60" s="55"/>
      <c r="N60" s="46">
        <v>0</v>
      </c>
      <c r="O60" s="55">
        <v>0</v>
      </c>
      <c r="P60" s="55">
        <v>0</v>
      </c>
      <c r="Q60" s="55">
        <v>0</v>
      </c>
      <c r="R60" s="46">
        <v>0</v>
      </c>
      <c r="S60" s="47"/>
      <c r="T60" s="136">
        <f t="shared" si="6"/>
        <v>2483</v>
      </c>
      <c r="U60" s="136">
        <f t="shared" si="7"/>
        <v>2483</v>
      </c>
      <c r="V60" s="136">
        <f>SUM(N60:R60)</f>
        <v>0</v>
      </c>
      <c r="W60" s="136">
        <f t="shared" si="11"/>
        <v>203702</v>
      </c>
      <c r="X60" s="136">
        <f t="shared" si="11"/>
        <v>918299</v>
      </c>
      <c r="Y60" s="261">
        <f>SUM(T60,Y59)</f>
        <v>1122001</v>
      </c>
    </row>
    <row r="61" spans="1:25" ht="17.25" thickBot="1">
      <c r="A61" s="296" t="s">
        <v>136</v>
      </c>
      <c r="B61" s="297"/>
      <c r="C61" s="298"/>
      <c r="D61" s="46">
        <v>0</v>
      </c>
      <c r="E61" s="55">
        <v>1668</v>
      </c>
      <c r="F61" s="46">
        <v>0</v>
      </c>
      <c r="G61" s="55">
        <v>373</v>
      </c>
      <c r="H61" s="55">
        <v>104</v>
      </c>
      <c r="I61" s="55">
        <v>1576</v>
      </c>
      <c r="J61" s="55">
        <v>0</v>
      </c>
      <c r="K61" s="55">
        <v>304</v>
      </c>
      <c r="L61" s="55">
        <v>2651</v>
      </c>
      <c r="M61" s="55"/>
      <c r="N61" s="46">
        <v>0</v>
      </c>
      <c r="O61" s="55">
        <v>0</v>
      </c>
      <c r="P61" s="55">
        <v>0</v>
      </c>
      <c r="Q61" s="55">
        <v>1261</v>
      </c>
      <c r="R61" s="46">
        <v>0</v>
      </c>
      <c r="S61" s="47"/>
      <c r="T61" s="136">
        <f t="shared" si="6"/>
        <v>7937</v>
      </c>
      <c r="U61" s="136">
        <f t="shared" si="7"/>
        <v>6676</v>
      </c>
      <c r="V61" s="136">
        <f>SUM(N61:R61)</f>
        <v>1261</v>
      </c>
      <c r="W61" s="136">
        <f t="shared" si="11"/>
        <v>210378</v>
      </c>
      <c r="X61" s="136">
        <f t="shared" si="11"/>
        <v>919560</v>
      </c>
      <c r="Y61" s="100">
        <f>SUM(T61,Y60)</f>
        <v>1129938</v>
      </c>
    </row>
    <row r="62" spans="1:25" ht="17.25" thickBot="1">
      <c r="A62" s="332" t="s">
        <v>73</v>
      </c>
      <c r="B62" s="333"/>
      <c r="C62" s="334"/>
      <c r="D62" s="138">
        <f aca="true" t="shared" si="12" ref="D62:L62">SUM(D10:D61)</f>
        <v>1440</v>
      </c>
      <c r="E62" s="138">
        <f t="shared" si="12"/>
        <v>46694</v>
      </c>
      <c r="F62" s="138">
        <f t="shared" si="12"/>
        <v>1350</v>
      </c>
      <c r="G62" s="138">
        <f t="shared" si="12"/>
        <v>8735</v>
      </c>
      <c r="H62" s="138">
        <f t="shared" si="12"/>
        <v>22542</v>
      </c>
      <c r="I62" s="138">
        <f t="shared" si="12"/>
        <v>45728</v>
      </c>
      <c r="J62" s="138">
        <f t="shared" si="12"/>
        <v>13695</v>
      </c>
      <c r="K62" s="138">
        <f t="shared" si="12"/>
        <v>40975</v>
      </c>
      <c r="L62" s="138">
        <f t="shared" si="12"/>
        <v>29219</v>
      </c>
      <c r="M62" s="138"/>
      <c r="N62" s="138">
        <f aca="true" t="shared" si="13" ref="N62:S62">SUM(N10:N61)</f>
        <v>473</v>
      </c>
      <c r="O62" s="138">
        <f t="shared" si="13"/>
        <v>596315</v>
      </c>
      <c r="P62" s="138">
        <f t="shared" si="13"/>
        <v>148044</v>
      </c>
      <c r="Q62" s="138">
        <f t="shared" si="13"/>
        <v>8368</v>
      </c>
      <c r="R62" s="138">
        <f t="shared" si="13"/>
        <v>166360</v>
      </c>
      <c r="S62" s="138">
        <f t="shared" si="13"/>
        <v>0</v>
      </c>
      <c r="T62" s="138">
        <f t="shared" si="6"/>
        <v>1129938</v>
      </c>
      <c r="U62" s="138">
        <f t="shared" si="7"/>
        <v>210378</v>
      </c>
      <c r="V62" s="138">
        <f>SUM(N62:R62)</f>
        <v>919560</v>
      </c>
      <c r="W62" s="138">
        <f>SUM(W61)</f>
        <v>210378</v>
      </c>
      <c r="X62" s="138">
        <f>SUM(X61)</f>
        <v>919560</v>
      </c>
      <c r="Y62" s="138">
        <f>SUM(Y61)</f>
        <v>1129938</v>
      </c>
    </row>
  </sheetData>
  <sheetProtection/>
  <mergeCells count="54">
    <mergeCell ref="A22:C22"/>
    <mergeCell ref="A9:C9"/>
    <mergeCell ref="A10:C10"/>
    <mergeCell ref="A11:C11"/>
    <mergeCell ref="A12:C12"/>
    <mergeCell ref="A13:C13"/>
    <mergeCell ref="A14:C14"/>
    <mergeCell ref="A19:C19"/>
    <mergeCell ref="A20:C20"/>
    <mergeCell ref="A15:C15"/>
    <mergeCell ref="A16:C16"/>
    <mergeCell ref="A17:C17"/>
    <mergeCell ref="A18:C18"/>
    <mergeCell ref="A44:C44"/>
    <mergeCell ref="A23:C23"/>
    <mergeCell ref="A24:C24"/>
    <mergeCell ref="A29:C29"/>
    <mergeCell ref="A30:C30"/>
    <mergeCell ref="A21:C21"/>
    <mergeCell ref="A25:C25"/>
    <mergeCell ref="A26:C26"/>
    <mergeCell ref="A31:C31"/>
    <mergeCell ref="A32:C32"/>
    <mergeCell ref="A33:C33"/>
    <mergeCell ref="A27:C27"/>
    <mergeCell ref="A28:C28"/>
    <mergeCell ref="A43:C43"/>
    <mergeCell ref="A48:C48"/>
    <mergeCell ref="A45:C45"/>
    <mergeCell ref="A34:C34"/>
    <mergeCell ref="A35:C35"/>
    <mergeCell ref="A36:C36"/>
    <mergeCell ref="A46:C46"/>
    <mergeCell ref="A37:C37"/>
    <mergeCell ref="A38:C38"/>
    <mergeCell ref="A39:C39"/>
    <mergeCell ref="A40:C40"/>
    <mergeCell ref="A41:C41"/>
    <mergeCell ref="A42:C42"/>
    <mergeCell ref="A62:C62"/>
    <mergeCell ref="A57:C57"/>
    <mergeCell ref="A58:C58"/>
    <mergeCell ref="A61:C61"/>
    <mergeCell ref="A55:C55"/>
    <mergeCell ref="A53:C53"/>
    <mergeCell ref="A54:C54"/>
    <mergeCell ref="A56:C56"/>
    <mergeCell ref="A59:C59"/>
    <mergeCell ref="A60:C60"/>
    <mergeCell ref="A50:C50"/>
    <mergeCell ref="A47:C47"/>
    <mergeCell ref="A51:C51"/>
    <mergeCell ref="A52:C52"/>
    <mergeCell ref="A49:C49"/>
  </mergeCells>
  <printOptions/>
  <pageMargins left="0.15748031496062992" right="0.15748031496062992" top="0.4724409448818898" bottom="0.1968503937007874" header="0.5118110236220472" footer="0.15748031496062992"/>
  <pageSetup fitToHeight="2" horizontalDpi="600" verticalDpi="600" orientation="landscape" paperSize="9" scale="61" r:id="rId2"/>
  <rowBreaks count="1" manualBreakCount="1">
    <brk id="52" max="2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3"/>
  <sheetViews>
    <sheetView zoomScale="90" zoomScaleNormal="90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C61"/>
    </sheetView>
  </sheetViews>
  <sheetFormatPr defaultColWidth="9.140625" defaultRowHeight="12.75"/>
  <cols>
    <col min="1" max="1" width="10.57421875" style="0" customWidth="1"/>
    <col min="2" max="2" width="1.28515625" style="0" customWidth="1"/>
    <col min="3" max="3" width="10.00390625" style="0" customWidth="1"/>
    <col min="6" max="7" width="12.57421875" style="0" bestFit="1" customWidth="1"/>
    <col min="12" max="12" width="6.57421875" style="0" customWidth="1"/>
  </cols>
  <sheetData>
    <row r="1" spans="1:8" ht="14.25">
      <c r="A1" s="37"/>
      <c r="B1" s="37"/>
      <c r="C1" s="37"/>
      <c r="D1" s="37"/>
      <c r="E1" s="38"/>
      <c r="F1" s="38"/>
      <c r="G1" s="38"/>
      <c r="H1" s="37"/>
    </row>
    <row r="2" spans="1:8" ht="14.25">
      <c r="A2" s="37"/>
      <c r="B2" s="37"/>
      <c r="C2" s="37"/>
      <c r="D2" s="37"/>
      <c r="E2" s="38"/>
      <c r="F2" s="38"/>
      <c r="G2" s="38"/>
      <c r="H2" s="37"/>
    </row>
    <row r="3" spans="1:8" ht="14.25">
      <c r="A3" s="37"/>
      <c r="B3" s="37"/>
      <c r="C3" s="37"/>
      <c r="D3" s="37"/>
      <c r="E3" s="38"/>
      <c r="F3" s="38"/>
      <c r="G3" s="38"/>
      <c r="H3" s="37"/>
    </row>
    <row r="4" spans="1:8" ht="14.25">
      <c r="A4" s="37"/>
      <c r="B4" s="37"/>
      <c r="C4" s="37"/>
      <c r="D4" s="37"/>
      <c r="E4" s="38"/>
      <c r="F4" s="38"/>
      <c r="G4" s="38"/>
      <c r="H4" s="37"/>
    </row>
    <row r="5" spans="1:8" ht="14.25">
      <c r="A5" s="37"/>
      <c r="B5" s="37"/>
      <c r="C5" s="37"/>
      <c r="D5" s="37"/>
      <c r="E5" s="38"/>
      <c r="F5" s="38"/>
      <c r="G5" s="38"/>
      <c r="H5" s="37"/>
    </row>
    <row r="6" ht="13.5" thickBot="1"/>
    <row r="7" spans="1:53" ht="16.5">
      <c r="A7" s="56" t="s">
        <v>50</v>
      </c>
      <c r="B7" s="141"/>
      <c r="C7" s="57"/>
      <c r="D7" s="57"/>
      <c r="E7" s="57"/>
      <c r="F7" s="57"/>
      <c r="G7" s="142"/>
      <c r="H7" s="53"/>
      <c r="I7" s="53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</row>
    <row r="8" spans="1:53" ht="17.25" thickBot="1">
      <c r="A8" s="58"/>
      <c r="B8" s="48"/>
      <c r="C8" s="48"/>
      <c r="D8" s="48"/>
      <c r="E8" s="48"/>
      <c r="F8" s="48"/>
      <c r="G8" s="143"/>
      <c r="H8" s="53"/>
      <c r="I8" s="53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</row>
    <row r="9" spans="1:53" ht="33.75" thickBot="1">
      <c r="A9" s="338" t="s">
        <v>72</v>
      </c>
      <c r="B9" s="339"/>
      <c r="C9" s="340"/>
      <c r="D9" s="130" t="s">
        <v>3</v>
      </c>
      <c r="E9" s="144"/>
      <c r="F9" s="131" t="s">
        <v>68</v>
      </c>
      <c r="G9" s="132" t="s">
        <v>69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</row>
    <row r="10" spans="1:7" ht="16.5">
      <c r="A10" s="341" t="s">
        <v>80</v>
      </c>
      <c r="B10" s="342"/>
      <c r="C10" s="343"/>
      <c r="D10" s="133">
        <v>0</v>
      </c>
      <c r="E10" s="133"/>
      <c r="F10" s="134">
        <f aca="true" t="shared" si="0" ref="F10:F41">SUM(D10:E10)</f>
        <v>0</v>
      </c>
      <c r="G10" s="135">
        <f>SUM(F10)</f>
        <v>0</v>
      </c>
    </row>
    <row r="11" spans="1:7" ht="16.5">
      <c r="A11" s="344" t="s">
        <v>81</v>
      </c>
      <c r="B11" s="345"/>
      <c r="C11" s="346"/>
      <c r="D11" s="46">
        <v>0</v>
      </c>
      <c r="E11" s="46"/>
      <c r="F11" s="136">
        <f t="shared" si="0"/>
        <v>0</v>
      </c>
      <c r="G11" s="100">
        <f aca="true" t="shared" si="1" ref="G11:G42">SUM(F11,G10)</f>
        <v>0</v>
      </c>
    </row>
    <row r="12" spans="1:7" ht="16.5">
      <c r="A12" s="344" t="s">
        <v>82</v>
      </c>
      <c r="B12" s="345"/>
      <c r="C12" s="346"/>
      <c r="D12" s="46">
        <v>0</v>
      </c>
      <c r="E12" s="46"/>
      <c r="F12" s="136">
        <f t="shared" si="0"/>
        <v>0</v>
      </c>
      <c r="G12" s="100">
        <f t="shared" si="1"/>
        <v>0</v>
      </c>
    </row>
    <row r="13" spans="1:7" ht="16.5">
      <c r="A13" s="344" t="s">
        <v>83</v>
      </c>
      <c r="B13" s="336"/>
      <c r="C13" s="337"/>
      <c r="D13" s="46">
        <v>0</v>
      </c>
      <c r="E13" s="46"/>
      <c r="F13" s="136">
        <f t="shared" si="0"/>
        <v>0</v>
      </c>
      <c r="G13" s="100">
        <f t="shared" si="1"/>
        <v>0</v>
      </c>
    </row>
    <row r="14" spans="1:7" ht="16.5">
      <c r="A14" s="344" t="s">
        <v>84</v>
      </c>
      <c r="B14" s="336"/>
      <c r="C14" s="337"/>
      <c r="D14" s="46">
        <v>0</v>
      </c>
      <c r="E14" s="46"/>
      <c r="F14" s="136">
        <f t="shared" si="0"/>
        <v>0</v>
      </c>
      <c r="G14" s="100">
        <f t="shared" si="1"/>
        <v>0</v>
      </c>
    </row>
    <row r="15" spans="1:7" ht="16.5">
      <c r="A15" s="335" t="s">
        <v>85</v>
      </c>
      <c r="B15" s="336"/>
      <c r="C15" s="337"/>
      <c r="D15" s="46">
        <v>0</v>
      </c>
      <c r="E15" s="46"/>
      <c r="F15" s="136">
        <f t="shared" si="0"/>
        <v>0</v>
      </c>
      <c r="G15" s="100">
        <f t="shared" si="1"/>
        <v>0</v>
      </c>
    </row>
    <row r="16" spans="1:7" ht="16.5">
      <c r="A16" s="335" t="s">
        <v>86</v>
      </c>
      <c r="B16" s="336"/>
      <c r="C16" s="337"/>
      <c r="D16" s="46">
        <v>0</v>
      </c>
      <c r="E16" s="46"/>
      <c r="F16" s="136">
        <f t="shared" si="0"/>
        <v>0</v>
      </c>
      <c r="G16" s="100">
        <f t="shared" si="1"/>
        <v>0</v>
      </c>
    </row>
    <row r="17" spans="1:7" ht="16.5">
      <c r="A17" s="335" t="s">
        <v>87</v>
      </c>
      <c r="B17" s="336"/>
      <c r="C17" s="337"/>
      <c r="D17" s="46">
        <v>0</v>
      </c>
      <c r="E17" s="46"/>
      <c r="F17" s="136">
        <f t="shared" si="0"/>
        <v>0</v>
      </c>
      <c r="G17" s="100">
        <f t="shared" si="1"/>
        <v>0</v>
      </c>
    </row>
    <row r="18" spans="1:7" ht="16.5">
      <c r="A18" s="335" t="s">
        <v>88</v>
      </c>
      <c r="B18" s="336"/>
      <c r="C18" s="337"/>
      <c r="D18" s="46">
        <v>0</v>
      </c>
      <c r="E18" s="46"/>
      <c r="F18" s="136">
        <f t="shared" si="0"/>
        <v>0</v>
      </c>
      <c r="G18" s="100">
        <f t="shared" si="1"/>
        <v>0</v>
      </c>
    </row>
    <row r="19" spans="1:7" ht="16.5">
      <c r="A19" s="335" t="s">
        <v>89</v>
      </c>
      <c r="B19" s="336"/>
      <c r="C19" s="337"/>
      <c r="D19" s="46">
        <v>0</v>
      </c>
      <c r="E19" s="46"/>
      <c r="F19" s="136">
        <f t="shared" si="0"/>
        <v>0</v>
      </c>
      <c r="G19" s="100">
        <f t="shared" si="1"/>
        <v>0</v>
      </c>
    </row>
    <row r="20" spans="1:7" ht="16.5">
      <c r="A20" s="335" t="s">
        <v>90</v>
      </c>
      <c r="B20" s="336"/>
      <c r="C20" s="337"/>
      <c r="D20" s="46">
        <v>0</v>
      </c>
      <c r="E20" s="46"/>
      <c r="F20" s="136">
        <f t="shared" si="0"/>
        <v>0</v>
      </c>
      <c r="G20" s="100">
        <f t="shared" si="1"/>
        <v>0</v>
      </c>
    </row>
    <row r="21" spans="1:7" ht="16.5">
      <c r="A21" s="335" t="s">
        <v>91</v>
      </c>
      <c r="B21" s="336"/>
      <c r="C21" s="337"/>
      <c r="D21" s="46">
        <v>0</v>
      </c>
      <c r="E21" s="46"/>
      <c r="F21" s="136">
        <f t="shared" si="0"/>
        <v>0</v>
      </c>
      <c r="G21" s="100">
        <f t="shared" si="1"/>
        <v>0</v>
      </c>
    </row>
    <row r="22" spans="1:7" ht="16.5">
      <c r="A22" s="335" t="s">
        <v>92</v>
      </c>
      <c r="B22" s="336"/>
      <c r="C22" s="337"/>
      <c r="D22" s="46">
        <v>0</v>
      </c>
      <c r="E22" s="46"/>
      <c r="F22" s="136">
        <f t="shared" si="0"/>
        <v>0</v>
      </c>
      <c r="G22" s="100">
        <f t="shared" si="1"/>
        <v>0</v>
      </c>
    </row>
    <row r="23" spans="1:7" ht="16.5">
      <c r="A23" s="335" t="s">
        <v>93</v>
      </c>
      <c r="B23" s="336"/>
      <c r="C23" s="337"/>
      <c r="D23" s="46">
        <v>0</v>
      </c>
      <c r="E23" s="46"/>
      <c r="F23" s="136">
        <f t="shared" si="0"/>
        <v>0</v>
      </c>
      <c r="G23" s="100">
        <f t="shared" si="1"/>
        <v>0</v>
      </c>
    </row>
    <row r="24" spans="1:7" ht="16.5">
      <c r="A24" s="335" t="s">
        <v>94</v>
      </c>
      <c r="B24" s="336"/>
      <c r="C24" s="337"/>
      <c r="D24" s="46">
        <v>0</v>
      </c>
      <c r="E24" s="46"/>
      <c r="F24" s="136">
        <f t="shared" si="0"/>
        <v>0</v>
      </c>
      <c r="G24" s="100">
        <f t="shared" si="1"/>
        <v>0</v>
      </c>
    </row>
    <row r="25" spans="1:7" ht="16.5">
      <c r="A25" s="335" t="s">
        <v>95</v>
      </c>
      <c r="B25" s="336"/>
      <c r="C25" s="337"/>
      <c r="D25" s="46">
        <v>0</v>
      </c>
      <c r="E25" s="46"/>
      <c r="F25" s="136">
        <f t="shared" si="0"/>
        <v>0</v>
      </c>
      <c r="G25" s="100">
        <f t="shared" si="1"/>
        <v>0</v>
      </c>
    </row>
    <row r="26" spans="1:7" ht="16.5">
      <c r="A26" s="335" t="s">
        <v>96</v>
      </c>
      <c r="B26" s="336"/>
      <c r="C26" s="337"/>
      <c r="D26" s="46">
        <v>0</v>
      </c>
      <c r="E26" s="46"/>
      <c r="F26" s="136">
        <f t="shared" si="0"/>
        <v>0</v>
      </c>
      <c r="G26" s="100">
        <f t="shared" si="1"/>
        <v>0</v>
      </c>
    </row>
    <row r="27" spans="1:7" ht="16.5">
      <c r="A27" s="335" t="s">
        <v>99</v>
      </c>
      <c r="B27" s="336"/>
      <c r="C27" s="337"/>
      <c r="D27" s="46">
        <v>0</v>
      </c>
      <c r="E27" s="46"/>
      <c r="F27" s="136">
        <f t="shared" si="0"/>
        <v>0</v>
      </c>
      <c r="G27" s="100">
        <f t="shared" si="1"/>
        <v>0</v>
      </c>
    </row>
    <row r="28" spans="1:7" ht="16.5">
      <c r="A28" s="335" t="s">
        <v>100</v>
      </c>
      <c r="B28" s="336"/>
      <c r="C28" s="337"/>
      <c r="D28" s="46">
        <v>0</v>
      </c>
      <c r="E28" s="46"/>
      <c r="F28" s="136">
        <f t="shared" si="0"/>
        <v>0</v>
      </c>
      <c r="G28" s="100">
        <f t="shared" si="1"/>
        <v>0</v>
      </c>
    </row>
    <row r="29" spans="1:7" ht="16.5">
      <c r="A29" s="335" t="s">
        <v>101</v>
      </c>
      <c r="B29" s="336"/>
      <c r="C29" s="337"/>
      <c r="D29" s="46">
        <v>0</v>
      </c>
      <c r="E29" s="46"/>
      <c r="F29" s="136">
        <f t="shared" si="0"/>
        <v>0</v>
      </c>
      <c r="G29" s="100">
        <f t="shared" si="1"/>
        <v>0</v>
      </c>
    </row>
    <row r="30" spans="1:7" ht="16.5">
      <c r="A30" s="335" t="s">
        <v>102</v>
      </c>
      <c r="B30" s="336"/>
      <c r="C30" s="337"/>
      <c r="D30" s="46">
        <v>0</v>
      </c>
      <c r="E30" s="46"/>
      <c r="F30" s="136">
        <f t="shared" si="0"/>
        <v>0</v>
      </c>
      <c r="G30" s="100">
        <f t="shared" si="1"/>
        <v>0</v>
      </c>
    </row>
    <row r="31" spans="1:7" ht="16.5">
      <c r="A31" s="335" t="s">
        <v>104</v>
      </c>
      <c r="B31" s="336"/>
      <c r="C31" s="337"/>
      <c r="D31" s="46">
        <v>0</v>
      </c>
      <c r="E31" s="46"/>
      <c r="F31" s="136">
        <f t="shared" si="0"/>
        <v>0</v>
      </c>
      <c r="G31" s="100">
        <f t="shared" si="1"/>
        <v>0</v>
      </c>
    </row>
    <row r="32" spans="1:7" ht="16.5">
      <c r="A32" s="315" t="s">
        <v>105</v>
      </c>
      <c r="B32" s="316"/>
      <c r="C32" s="317"/>
      <c r="D32" s="46">
        <v>0</v>
      </c>
      <c r="E32" s="46"/>
      <c r="F32" s="136">
        <f t="shared" si="0"/>
        <v>0</v>
      </c>
      <c r="G32" s="100">
        <f t="shared" si="1"/>
        <v>0</v>
      </c>
    </row>
    <row r="33" spans="1:7" ht="16.5">
      <c r="A33" s="315" t="s">
        <v>106</v>
      </c>
      <c r="B33" s="316"/>
      <c r="C33" s="317"/>
      <c r="D33" s="46">
        <v>0</v>
      </c>
      <c r="E33" s="46"/>
      <c r="F33" s="136">
        <f t="shared" si="0"/>
        <v>0</v>
      </c>
      <c r="G33" s="100">
        <f t="shared" si="1"/>
        <v>0</v>
      </c>
    </row>
    <row r="34" spans="1:7" ht="16.5">
      <c r="A34" s="315" t="s">
        <v>107</v>
      </c>
      <c r="B34" s="316"/>
      <c r="C34" s="317"/>
      <c r="D34" s="46">
        <v>0</v>
      </c>
      <c r="E34" s="46"/>
      <c r="F34" s="136">
        <f t="shared" si="0"/>
        <v>0</v>
      </c>
      <c r="G34" s="100">
        <f t="shared" si="1"/>
        <v>0</v>
      </c>
    </row>
    <row r="35" spans="1:7" ht="16.5">
      <c r="A35" s="315" t="s">
        <v>108</v>
      </c>
      <c r="B35" s="316"/>
      <c r="C35" s="317"/>
      <c r="D35" s="46">
        <v>0</v>
      </c>
      <c r="E35" s="46"/>
      <c r="F35" s="136">
        <f t="shared" si="0"/>
        <v>0</v>
      </c>
      <c r="G35" s="100">
        <f t="shared" si="1"/>
        <v>0</v>
      </c>
    </row>
    <row r="36" spans="1:7" ht="16.5">
      <c r="A36" s="315" t="s">
        <v>109</v>
      </c>
      <c r="B36" s="316"/>
      <c r="C36" s="317"/>
      <c r="D36" s="46">
        <v>0</v>
      </c>
      <c r="E36" s="46"/>
      <c r="F36" s="136">
        <f t="shared" si="0"/>
        <v>0</v>
      </c>
      <c r="G36" s="100">
        <f t="shared" si="1"/>
        <v>0</v>
      </c>
    </row>
    <row r="37" spans="1:7" ht="16.5">
      <c r="A37" s="315" t="s">
        <v>110</v>
      </c>
      <c r="B37" s="316"/>
      <c r="C37" s="317"/>
      <c r="D37" s="46">
        <v>0</v>
      </c>
      <c r="E37" s="46"/>
      <c r="F37" s="136">
        <f t="shared" si="0"/>
        <v>0</v>
      </c>
      <c r="G37" s="100">
        <f t="shared" si="1"/>
        <v>0</v>
      </c>
    </row>
    <row r="38" spans="1:7" ht="16.5">
      <c r="A38" s="315" t="s">
        <v>111</v>
      </c>
      <c r="B38" s="316"/>
      <c r="C38" s="317"/>
      <c r="D38" s="46">
        <v>0</v>
      </c>
      <c r="E38" s="46"/>
      <c r="F38" s="136">
        <f t="shared" si="0"/>
        <v>0</v>
      </c>
      <c r="G38" s="100">
        <f t="shared" si="1"/>
        <v>0</v>
      </c>
    </row>
    <row r="39" spans="1:7" ht="16.5">
      <c r="A39" s="296" t="s">
        <v>112</v>
      </c>
      <c r="B39" s="330"/>
      <c r="C39" s="331"/>
      <c r="D39" s="46">
        <v>0</v>
      </c>
      <c r="E39" s="46"/>
      <c r="F39" s="136">
        <f t="shared" si="0"/>
        <v>0</v>
      </c>
      <c r="G39" s="100">
        <f t="shared" si="1"/>
        <v>0</v>
      </c>
    </row>
    <row r="40" spans="1:7" ht="16.5">
      <c r="A40" s="296" t="s">
        <v>113</v>
      </c>
      <c r="B40" s="330"/>
      <c r="C40" s="331"/>
      <c r="D40" s="46">
        <v>0</v>
      </c>
      <c r="E40" s="46"/>
      <c r="F40" s="136">
        <f t="shared" si="0"/>
        <v>0</v>
      </c>
      <c r="G40" s="100">
        <f t="shared" si="1"/>
        <v>0</v>
      </c>
    </row>
    <row r="41" spans="1:7" ht="16.5">
      <c r="A41" s="302" t="s">
        <v>114</v>
      </c>
      <c r="B41" s="311"/>
      <c r="C41" s="312"/>
      <c r="D41" s="46">
        <v>0</v>
      </c>
      <c r="E41" s="46"/>
      <c r="F41" s="136">
        <f t="shared" si="0"/>
        <v>0</v>
      </c>
      <c r="G41" s="100">
        <f t="shared" si="1"/>
        <v>0</v>
      </c>
    </row>
    <row r="42" spans="1:7" ht="16.5">
      <c r="A42" s="302" t="s">
        <v>117</v>
      </c>
      <c r="B42" s="311"/>
      <c r="C42" s="312"/>
      <c r="D42" s="46">
        <v>0</v>
      </c>
      <c r="E42" s="46"/>
      <c r="F42" s="136">
        <f aca="true" t="shared" si="2" ref="F42:F63">SUM(D42:E42)</f>
        <v>0</v>
      </c>
      <c r="G42" s="100">
        <f t="shared" si="1"/>
        <v>0</v>
      </c>
    </row>
    <row r="43" spans="1:7" ht="16.5">
      <c r="A43" s="302" t="s">
        <v>118</v>
      </c>
      <c r="B43" s="311"/>
      <c r="C43" s="312"/>
      <c r="D43" s="46">
        <v>0</v>
      </c>
      <c r="E43" s="46"/>
      <c r="F43" s="136">
        <f t="shared" si="2"/>
        <v>0</v>
      </c>
      <c r="G43" s="100">
        <f aca="true" t="shared" si="3" ref="G43:G57">SUM(F43,G42)</f>
        <v>0</v>
      </c>
    </row>
    <row r="44" spans="1:7" ht="16.5">
      <c r="A44" s="302" t="s">
        <v>119</v>
      </c>
      <c r="B44" s="311"/>
      <c r="C44" s="312"/>
      <c r="D44" s="46">
        <v>0</v>
      </c>
      <c r="E44" s="46"/>
      <c r="F44" s="136">
        <f t="shared" si="2"/>
        <v>0</v>
      </c>
      <c r="G44" s="100">
        <f t="shared" si="3"/>
        <v>0</v>
      </c>
    </row>
    <row r="45" spans="1:7" ht="16.5">
      <c r="A45" s="302" t="s">
        <v>116</v>
      </c>
      <c r="B45" s="311"/>
      <c r="C45" s="312"/>
      <c r="D45" s="46">
        <v>0</v>
      </c>
      <c r="E45" s="46"/>
      <c r="F45" s="136">
        <f t="shared" si="2"/>
        <v>0</v>
      </c>
      <c r="G45" s="100">
        <f t="shared" si="3"/>
        <v>0</v>
      </c>
    </row>
    <row r="46" spans="1:7" ht="16.5">
      <c r="A46" s="302" t="s">
        <v>120</v>
      </c>
      <c r="B46" s="311"/>
      <c r="C46" s="312"/>
      <c r="D46" s="46">
        <v>0</v>
      </c>
      <c r="E46" s="46"/>
      <c r="F46" s="136">
        <f t="shared" si="2"/>
        <v>0</v>
      </c>
      <c r="G46" s="100">
        <f t="shared" si="3"/>
        <v>0</v>
      </c>
    </row>
    <row r="47" spans="1:7" ht="16.5">
      <c r="A47" s="302" t="s">
        <v>121</v>
      </c>
      <c r="B47" s="311"/>
      <c r="C47" s="312"/>
      <c r="D47" s="46">
        <v>0</v>
      </c>
      <c r="E47" s="46"/>
      <c r="F47" s="136">
        <f t="shared" si="2"/>
        <v>0</v>
      </c>
      <c r="G47" s="100">
        <f t="shared" si="3"/>
        <v>0</v>
      </c>
    </row>
    <row r="48" spans="1:7" ht="16.5">
      <c r="A48" s="299" t="s">
        <v>122</v>
      </c>
      <c r="B48" s="300"/>
      <c r="C48" s="301"/>
      <c r="D48" s="46">
        <v>0</v>
      </c>
      <c r="E48" s="46"/>
      <c r="F48" s="136">
        <f t="shared" si="2"/>
        <v>0</v>
      </c>
      <c r="G48" s="100">
        <f t="shared" si="3"/>
        <v>0</v>
      </c>
    </row>
    <row r="49" spans="1:7" ht="16.5">
      <c r="A49" s="302" t="s">
        <v>123</v>
      </c>
      <c r="B49" s="311"/>
      <c r="C49" s="312"/>
      <c r="D49" s="46">
        <v>0</v>
      </c>
      <c r="E49" s="46"/>
      <c r="F49" s="136">
        <f t="shared" si="2"/>
        <v>0</v>
      </c>
      <c r="G49" s="100">
        <f t="shared" si="3"/>
        <v>0</v>
      </c>
    </row>
    <row r="50" spans="1:7" ht="16.5">
      <c r="A50" s="299" t="s">
        <v>124</v>
      </c>
      <c r="B50" s="300"/>
      <c r="C50" s="301"/>
      <c r="D50" s="46">
        <v>0</v>
      </c>
      <c r="E50" s="46"/>
      <c r="F50" s="136">
        <f t="shared" si="2"/>
        <v>0</v>
      </c>
      <c r="G50" s="100">
        <f t="shared" si="3"/>
        <v>0</v>
      </c>
    </row>
    <row r="51" spans="1:7" ht="16.5">
      <c r="A51" s="302" t="s">
        <v>125</v>
      </c>
      <c r="B51" s="311"/>
      <c r="C51" s="312"/>
      <c r="D51" s="46">
        <v>0</v>
      </c>
      <c r="E51" s="46"/>
      <c r="F51" s="136">
        <f t="shared" si="2"/>
        <v>0</v>
      </c>
      <c r="G51" s="100">
        <f t="shared" si="3"/>
        <v>0</v>
      </c>
    </row>
    <row r="52" spans="1:7" ht="16.5">
      <c r="A52" s="299" t="s">
        <v>126</v>
      </c>
      <c r="B52" s="300"/>
      <c r="C52" s="301"/>
      <c r="D52" s="46">
        <v>0</v>
      </c>
      <c r="E52" s="46"/>
      <c r="F52" s="136">
        <f t="shared" si="2"/>
        <v>0</v>
      </c>
      <c r="G52" s="100">
        <f t="shared" si="3"/>
        <v>0</v>
      </c>
    </row>
    <row r="53" spans="1:7" ht="16.5">
      <c r="A53" s="302" t="s">
        <v>127</v>
      </c>
      <c r="B53" s="303"/>
      <c r="C53" s="304"/>
      <c r="D53" s="46">
        <v>0</v>
      </c>
      <c r="E53" s="46"/>
      <c r="F53" s="136">
        <f t="shared" si="2"/>
        <v>0</v>
      </c>
      <c r="G53" s="100">
        <f t="shared" si="3"/>
        <v>0</v>
      </c>
    </row>
    <row r="54" spans="1:7" ht="16.5">
      <c r="A54" s="305" t="s">
        <v>128</v>
      </c>
      <c r="B54" s="306"/>
      <c r="C54" s="307"/>
      <c r="D54" s="46">
        <v>0</v>
      </c>
      <c r="E54" s="46"/>
      <c r="F54" s="136">
        <f t="shared" si="2"/>
        <v>0</v>
      </c>
      <c r="G54" s="100">
        <f t="shared" si="3"/>
        <v>0</v>
      </c>
    </row>
    <row r="55" spans="1:7" ht="16.5">
      <c r="A55" s="302" t="s">
        <v>129</v>
      </c>
      <c r="B55" s="303"/>
      <c r="C55" s="304"/>
      <c r="D55" s="46">
        <v>0</v>
      </c>
      <c r="E55" s="46"/>
      <c r="F55" s="136">
        <f t="shared" si="2"/>
        <v>0</v>
      </c>
      <c r="G55" s="100">
        <f t="shared" si="3"/>
        <v>0</v>
      </c>
    </row>
    <row r="56" spans="1:7" ht="16.5">
      <c r="A56" s="302" t="s">
        <v>130</v>
      </c>
      <c r="B56" s="303"/>
      <c r="C56" s="304"/>
      <c r="D56" s="46">
        <v>0</v>
      </c>
      <c r="E56" s="46"/>
      <c r="F56" s="136">
        <f t="shared" si="2"/>
        <v>0</v>
      </c>
      <c r="G56" s="100">
        <f t="shared" si="3"/>
        <v>0</v>
      </c>
    </row>
    <row r="57" spans="1:7" ht="16.5">
      <c r="A57" s="299" t="s">
        <v>132</v>
      </c>
      <c r="B57" s="313"/>
      <c r="C57" s="314"/>
      <c r="D57" s="46">
        <v>0</v>
      </c>
      <c r="E57" s="46"/>
      <c r="F57" s="136">
        <f t="shared" si="2"/>
        <v>0</v>
      </c>
      <c r="G57" s="100">
        <f t="shared" si="3"/>
        <v>0</v>
      </c>
    </row>
    <row r="58" spans="1:7" ht="16.5">
      <c r="A58" s="296" t="s">
        <v>133</v>
      </c>
      <c r="B58" s="297"/>
      <c r="C58" s="298"/>
      <c r="D58" s="46">
        <v>0</v>
      </c>
      <c r="E58" s="46"/>
      <c r="F58" s="136">
        <f>SUM(D58:E58)</f>
        <v>0</v>
      </c>
      <c r="G58" s="100">
        <f>SUM(F58,G57)</f>
        <v>0</v>
      </c>
    </row>
    <row r="59" spans="1:7" ht="16.5">
      <c r="A59" s="296" t="s">
        <v>134</v>
      </c>
      <c r="B59" s="297"/>
      <c r="C59" s="298"/>
      <c r="D59" s="46">
        <v>0</v>
      </c>
      <c r="E59" s="46"/>
      <c r="F59" s="136">
        <f>SUM(D59:E59)</f>
        <v>0</v>
      </c>
      <c r="G59" s="100">
        <f>SUM(F59,G58)</f>
        <v>0</v>
      </c>
    </row>
    <row r="60" spans="1:7" ht="16.5">
      <c r="A60" s="296" t="s">
        <v>135</v>
      </c>
      <c r="B60" s="297"/>
      <c r="C60" s="298"/>
      <c r="D60" s="46">
        <v>0</v>
      </c>
      <c r="E60" s="46"/>
      <c r="F60" s="136">
        <f>SUM(D60:E60)</f>
        <v>0</v>
      </c>
      <c r="G60" s="100">
        <f>SUM(F60,G59)</f>
        <v>0</v>
      </c>
    </row>
    <row r="61" spans="1:7" ht="17.25" thickBot="1">
      <c r="A61" s="296" t="s">
        <v>136</v>
      </c>
      <c r="B61" s="297"/>
      <c r="C61" s="298"/>
      <c r="D61" s="46">
        <v>0</v>
      </c>
      <c r="E61" s="46"/>
      <c r="F61" s="136">
        <f>SUM(D61:E61)</f>
        <v>0</v>
      </c>
      <c r="G61" s="100">
        <f>SUM(F61,G60)</f>
        <v>0</v>
      </c>
    </row>
    <row r="62" spans="1:7" ht="17.25" hidden="1" thickBot="1">
      <c r="A62" s="344"/>
      <c r="B62" s="345"/>
      <c r="C62" s="346"/>
      <c r="D62" s="46">
        <v>0</v>
      </c>
      <c r="E62" s="46"/>
      <c r="F62" s="136">
        <f>SUM(D62:E62)</f>
        <v>0</v>
      </c>
      <c r="G62" s="100">
        <f>SUM(F62,G61)</f>
        <v>0</v>
      </c>
    </row>
    <row r="63" spans="1:7" ht="17.25" thickBot="1">
      <c r="A63" s="332" t="s">
        <v>73</v>
      </c>
      <c r="B63" s="333"/>
      <c r="C63" s="334"/>
      <c r="D63" s="137">
        <f>SUM(D10:D62)</f>
        <v>0</v>
      </c>
      <c r="E63" s="137">
        <v>0</v>
      </c>
      <c r="F63" s="138">
        <f t="shared" si="2"/>
        <v>0</v>
      </c>
      <c r="G63" s="145">
        <f>SUM(G61)</f>
        <v>0</v>
      </c>
    </row>
  </sheetData>
  <sheetProtection/>
  <mergeCells count="55">
    <mergeCell ref="A62:C62"/>
    <mergeCell ref="A19:C19"/>
    <mergeCell ref="A20:C20"/>
    <mergeCell ref="A17:C17"/>
    <mergeCell ref="A18:C18"/>
    <mergeCell ref="A25:C25"/>
    <mergeCell ref="A26:C26"/>
    <mergeCell ref="A35:C35"/>
    <mergeCell ref="A36:C36"/>
    <mergeCell ref="A27:C27"/>
    <mergeCell ref="A9:C9"/>
    <mergeCell ref="A10:C10"/>
    <mergeCell ref="A11:C11"/>
    <mergeCell ref="A12:C12"/>
    <mergeCell ref="A13:C13"/>
    <mergeCell ref="A14:C14"/>
    <mergeCell ref="A28:C28"/>
    <mergeCell ref="A15:C15"/>
    <mergeCell ref="A16:C16"/>
    <mergeCell ref="A23:C23"/>
    <mergeCell ref="A24:C24"/>
    <mergeCell ref="A21:C21"/>
    <mergeCell ref="A22:C22"/>
    <mergeCell ref="A29:C29"/>
    <mergeCell ref="A30:C30"/>
    <mergeCell ref="A31:C31"/>
    <mergeCell ref="A32:C32"/>
    <mergeCell ref="A33:C33"/>
    <mergeCell ref="A34:C34"/>
    <mergeCell ref="A50:C50"/>
    <mergeCell ref="A43:C43"/>
    <mergeCell ref="A44:C44"/>
    <mergeCell ref="A47:C47"/>
    <mergeCell ref="A48:C48"/>
    <mergeCell ref="A37:C37"/>
    <mergeCell ref="A38:C38"/>
    <mergeCell ref="A39:C39"/>
    <mergeCell ref="A40:C40"/>
    <mergeCell ref="A63:C63"/>
    <mergeCell ref="A41:C41"/>
    <mergeCell ref="A42:C42"/>
    <mergeCell ref="A55:C55"/>
    <mergeCell ref="A56:C56"/>
    <mergeCell ref="A45:C45"/>
    <mergeCell ref="A46:C46"/>
    <mergeCell ref="A49:C49"/>
    <mergeCell ref="A57:C57"/>
    <mergeCell ref="A61:C61"/>
    <mergeCell ref="A51:C51"/>
    <mergeCell ref="A52:C52"/>
    <mergeCell ref="A53:C53"/>
    <mergeCell ref="A54:C54"/>
    <mergeCell ref="A58:C58"/>
    <mergeCell ref="A60:C60"/>
    <mergeCell ref="A59:C59"/>
  </mergeCells>
  <printOptions/>
  <pageMargins left="0.75" right="0.75" top="0.42" bottom="0.54" header="0.5" footer="0.5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3"/>
  <sheetViews>
    <sheetView zoomScale="90" zoomScaleNormal="90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C61"/>
    </sheetView>
  </sheetViews>
  <sheetFormatPr defaultColWidth="9.140625" defaultRowHeight="12.75"/>
  <cols>
    <col min="1" max="1" width="10.8515625" style="0" customWidth="1"/>
    <col min="2" max="2" width="1.57421875" style="0" customWidth="1"/>
    <col min="3" max="3" width="9.57421875" style="0" customWidth="1"/>
    <col min="6" max="7" width="12.140625" style="0" bestFit="1" customWidth="1"/>
  </cols>
  <sheetData>
    <row r="1" spans="1:9" ht="15">
      <c r="A1" s="37"/>
      <c r="B1" s="37"/>
      <c r="C1" s="37"/>
      <c r="D1" s="37"/>
      <c r="E1" s="37"/>
      <c r="F1" s="38"/>
      <c r="G1" s="38"/>
      <c r="H1" s="38"/>
      <c r="I1" s="37"/>
    </row>
    <row r="2" spans="1:9" ht="14.25">
      <c r="A2" s="37"/>
      <c r="B2" s="37"/>
      <c r="C2" s="37"/>
      <c r="D2" s="37"/>
      <c r="E2" s="37"/>
      <c r="F2" s="38"/>
      <c r="G2" s="38"/>
      <c r="H2" s="38"/>
      <c r="I2" s="37"/>
    </row>
    <row r="3" spans="1:9" ht="14.25">
      <c r="A3" s="37"/>
      <c r="B3" s="37"/>
      <c r="C3" s="37"/>
      <c r="D3" s="37"/>
      <c r="E3" s="37"/>
      <c r="F3" s="38"/>
      <c r="G3" s="38"/>
      <c r="H3" s="38"/>
      <c r="I3" s="37"/>
    </row>
    <row r="4" spans="1:9" ht="14.25">
      <c r="A4" s="37"/>
      <c r="B4" s="37"/>
      <c r="C4" s="37"/>
      <c r="D4" s="37"/>
      <c r="E4" s="37"/>
      <c r="F4" s="38"/>
      <c r="G4" s="38"/>
      <c r="H4" s="38"/>
      <c r="I4" s="37"/>
    </row>
    <row r="5" spans="1:9" ht="14.25">
      <c r="A5" s="37"/>
      <c r="B5" s="37"/>
      <c r="C5" s="37"/>
      <c r="D5" s="37"/>
      <c r="E5" s="37"/>
      <c r="F5" s="38"/>
      <c r="G5" s="38"/>
      <c r="H5" s="38"/>
      <c r="I5" s="37"/>
    </row>
    <row r="6" ht="13.5" thickBot="1"/>
    <row r="7" spans="1:53" ht="16.5">
      <c r="A7" s="56" t="s">
        <v>51</v>
      </c>
      <c r="B7" s="141"/>
      <c r="C7" s="57"/>
      <c r="D7" s="57"/>
      <c r="E7" s="57"/>
      <c r="F7" s="57"/>
      <c r="G7" s="142"/>
      <c r="H7" s="53"/>
      <c r="I7" s="53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</row>
    <row r="8" spans="1:53" ht="17.25" thickBot="1">
      <c r="A8" s="58"/>
      <c r="B8" s="48"/>
      <c r="C8" s="48"/>
      <c r="D8" s="48"/>
      <c r="E8" s="48"/>
      <c r="F8" s="48"/>
      <c r="G8" s="146"/>
      <c r="H8" s="53"/>
      <c r="I8" s="53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</row>
    <row r="9" spans="1:7" ht="33.75" thickBot="1">
      <c r="A9" s="338" t="s">
        <v>72</v>
      </c>
      <c r="B9" s="339"/>
      <c r="C9" s="340"/>
      <c r="D9" s="130"/>
      <c r="E9" s="130" t="s">
        <v>131</v>
      </c>
      <c r="F9" s="147" t="s">
        <v>70</v>
      </c>
      <c r="G9" s="148" t="s">
        <v>63</v>
      </c>
    </row>
    <row r="10" spans="1:7" ht="16.5">
      <c r="A10" s="341" t="s">
        <v>80</v>
      </c>
      <c r="B10" s="342"/>
      <c r="C10" s="343"/>
      <c r="D10" s="133"/>
      <c r="E10" s="133">
        <v>0</v>
      </c>
      <c r="F10" s="136">
        <f aca="true" t="shared" si="0" ref="F10:F55">SUM(D10:E10)</f>
        <v>0</v>
      </c>
      <c r="G10" s="135">
        <f>SUM(F10)</f>
        <v>0</v>
      </c>
    </row>
    <row r="11" spans="1:7" ht="16.5">
      <c r="A11" s="344" t="s">
        <v>81</v>
      </c>
      <c r="B11" s="345"/>
      <c r="C11" s="346"/>
      <c r="D11" s="46"/>
      <c r="E11" s="46">
        <v>0</v>
      </c>
      <c r="F11" s="136">
        <f t="shared" si="0"/>
        <v>0</v>
      </c>
      <c r="G11" s="100">
        <f aca="true" t="shared" si="1" ref="G11:G55">SUM(F11,G10)</f>
        <v>0</v>
      </c>
    </row>
    <row r="12" spans="1:7" ht="16.5">
      <c r="A12" s="344" t="s">
        <v>82</v>
      </c>
      <c r="B12" s="345"/>
      <c r="C12" s="346"/>
      <c r="D12" s="46"/>
      <c r="E12" s="46">
        <v>0</v>
      </c>
      <c r="F12" s="136">
        <f t="shared" si="0"/>
        <v>0</v>
      </c>
      <c r="G12" s="100">
        <f t="shared" si="1"/>
        <v>0</v>
      </c>
    </row>
    <row r="13" spans="1:7" ht="16.5">
      <c r="A13" s="344" t="s">
        <v>83</v>
      </c>
      <c r="B13" s="336"/>
      <c r="C13" s="337"/>
      <c r="D13" s="46"/>
      <c r="E13" s="46">
        <v>0</v>
      </c>
      <c r="F13" s="136">
        <f t="shared" si="0"/>
        <v>0</v>
      </c>
      <c r="G13" s="100">
        <f t="shared" si="1"/>
        <v>0</v>
      </c>
    </row>
    <row r="14" spans="1:7" ht="16.5">
      <c r="A14" s="344" t="s">
        <v>84</v>
      </c>
      <c r="B14" s="336"/>
      <c r="C14" s="337"/>
      <c r="D14" s="46"/>
      <c r="E14" s="46">
        <v>0</v>
      </c>
      <c r="F14" s="136">
        <f t="shared" si="0"/>
        <v>0</v>
      </c>
      <c r="G14" s="100">
        <f t="shared" si="1"/>
        <v>0</v>
      </c>
    </row>
    <row r="15" spans="1:7" ht="16.5">
      <c r="A15" s="335" t="s">
        <v>85</v>
      </c>
      <c r="B15" s="336"/>
      <c r="C15" s="337"/>
      <c r="D15" s="46"/>
      <c r="E15" s="46">
        <v>0</v>
      </c>
      <c r="F15" s="136">
        <f t="shared" si="0"/>
        <v>0</v>
      </c>
      <c r="G15" s="100">
        <f t="shared" si="1"/>
        <v>0</v>
      </c>
    </row>
    <row r="16" spans="1:7" ht="16.5">
      <c r="A16" s="335" t="s">
        <v>86</v>
      </c>
      <c r="B16" s="336"/>
      <c r="C16" s="337"/>
      <c r="D16" s="46"/>
      <c r="E16" s="46">
        <v>0</v>
      </c>
      <c r="F16" s="136">
        <f t="shared" si="0"/>
        <v>0</v>
      </c>
      <c r="G16" s="100">
        <f t="shared" si="1"/>
        <v>0</v>
      </c>
    </row>
    <row r="17" spans="1:7" ht="17.25" customHeight="1">
      <c r="A17" s="335" t="s">
        <v>87</v>
      </c>
      <c r="B17" s="336"/>
      <c r="C17" s="337"/>
      <c r="D17" s="46"/>
      <c r="E17" s="46">
        <v>0</v>
      </c>
      <c r="F17" s="136">
        <f t="shared" si="0"/>
        <v>0</v>
      </c>
      <c r="G17" s="100">
        <f t="shared" si="1"/>
        <v>0</v>
      </c>
    </row>
    <row r="18" spans="1:7" ht="17.25" customHeight="1">
      <c r="A18" s="335" t="s">
        <v>88</v>
      </c>
      <c r="B18" s="336"/>
      <c r="C18" s="337"/>
      <c r="D18" s="46"/>
      <c r="E18" s="46">
        <v>0</v>
      </c>
      <c r="F18" s="136">
        <f t="shared" si="0"/>
        <v>0</v>
      </c>
      <c r="G18" s="100">
        <f t="shared" si="1"/>
        <v>0</v>
      </c>
    </row>
    <row r="19" spans="1:7" ht="17.25" customHeight="1">
      <c r="A19" s="335" t="s">
        <v>89</v>
      </c>
      <c r="B19" s="336"/>
      <c r="C19" s="337"/>
      <c r="D19" s="46"/>
      <c r="E19" s="46">
        <v>0</v>
      </c>
      <c r="F19" s="136">
        <f t="shared" si="0"/>
        <v>0</v>
      </c>
      <c r="G19" s="100">
        <f t="shared" si="1"/>
        <v>0</v>
      </c>
    </row>
    <row r="20" spans="1:7" ht="17.25" customHeight="1">
      <c r="A20" s="335" t="s">
        <v>90</v>
      </c>
      <c r="B20" s="336"/>
      <c r="C20" s="337"/>
      <c r="D20" s="46"/>
      <c r="E20" s="46">
        <v>0</v>
      </c>
      <c r="F20" s="136">
        <f t="shared" si="0"/>
        <v>0</v>
      </c>
      <c r="G20" s="100">
        <f t="shared" si="1"/>
        <v>0</v>
      </c>
    </row>
    <row r="21" spans="1:7" ht="17.25" customHeight="1">
      <c r="A21" s="335" t="s">
        <v>91</v>
      </c>
      <c r="B21" s="336"/>
      <c r="C21" s="337"/>
      <c r="D21" s="46"/>
      <c r="E21" s="46">
        <v>0</v>
      </c>
      <c r="F21" s="136">
        <f t="shared" si="0"/>
        <v>0</v>
      </c>
      <c r="G21" s="100">
        <f t="shared" si="1"/>
        <v>0</v>
      </c>
    </row>
    <row r="22" spans="1:7" ht="17.25" customHeight="1">
      <c r="A22" s="335" t="s">
        <v>92</v>
      </c>
      <c r="B22" s="336"/>
      <c r="C22" s="337"/>
      <c r="D22" s="46"/>
      <c r="E22" s="46">
        <v>0</v>
      </c>
      <c r="F22" s="136">
        <f t="shared" si="0"/>
        <v>0</v>
      </c>
      <c r="G22" s="100">
        <f t="shared" si="1"/>
        <v>0</v>
      </c>
    </row>
    <row r="23" spans="1:7" ht="17.25" customHeight="1">
      <c r="A23" s="335" t="s">
        <v>93</v>
      </c>
      <c r="B23" s="336"/>
      <c r="C23" s="337"/>
      <c r="D23" s="46"/>
      <c r="E23" s="46">
        <v>0</v>
      </c>
      <c r="F23" s="136">
        <f t="shared" si="0"/>
        <v>0</v>
      </c>
      <c r="G23" s="100">
        <f t="shared" si="1"/>
        <v>0</v>
      </c>
    </row>
    <row r="24" spans="1:7" ht="17.25" customHeight="1">
      <c r="A24" s="335" t="s">
        <v>94</v>
      </c>
      <c r="B24" s="336"/>
      <c r="C24" s="337"/>
      <c r="D24" s="46"/>
      <c r="E24" s="46">
        <v>0</v>
      </c>
      <c r="F24" s="136">
        <f t="shared" si="0"/>
        <v>0</v>
      </c>
      <c r="G24" s="100">
        <f t="shared" si="1"/>
        <v>0</v>
      </c>
    </row>
    <row r="25" spans="1:7" ht="17.25" customHeight="1">
      <c r="A25" s="335" t="s">
        <v>95</v>
      </c>
      <c r="B25" s="336"/>
      <c r="C25" s="337"/>
      <c r="D25" s="46"/>
      <c r="E25" s="46">
        <v>0</v>
      </c>
      <c r="F25" s="136">
        <f t="shared" si="0"/>
        <v>0</v>
      </c>
      <c r="G25" s="100">
        <f t="shared" si="1"/>
        <v>0</v>
      </c>
    </row>
    <row r="26" spans="1:7" ht="17.25" customHeight="1">
      <c r="A26" s="335" t="s">
        <v>96</v>
      </c>
      <c r="B26" s="336"/>
      <c r="C26" s="337"/>
      <c r="D26" s="46"/>
      <c r="E26" s="46">
        <v>0</v>
      </c>
      <c r="F26" s="136">
        <f t="shared" si="0"/>
        <v>0</v>
      </c>
      <c r="G26" s="100">
        <f t="shared" si="1"/>
        <v>0</v>
      </c>
    </row>
    <row r="27" spans="1:7" ht="17.25" customHeight="1">
      <c r="A27" s="335" t="s">
        <v>99</v>
      </c>
      <c r="B27" s="336"/>
      <c r="C27" s="337"/>
      <c r="D27" s="46"/>
      <c r="E27" s="46">
        <v>0</v>
      </c>
      <c r="F27" s="136">
        <f t="shared" si="0"/>
        <v>0</v>
      </c>
      <c r="G27" s="100">
        <f t="shared" si="1"/>
        <v>0</v>
      </c>
    </row>
    <row r="28" spans="1:7" ht="17.25" customHeight="1">
      <c r="A28" s="335" t="s">
        <v>100</v>
      </c>
      <c r="B28" s="336"/>
      <c r="C28" s="337"/>
      <c r="D28" s="46"/>
      <c r="E28" s="46">
        <v>0</v>
      </c>
      <c r="F28" s="136">
        <f t="shared" si="0"/>
        <v>0</v>
      </c>
      <c r="G28" s="100">
        <f t="shared" si="1"/>
        <v>0</v>
      </c>
    </row>
    <row r="29" spans="1:7" ht="17.25" customHeight="1">
      <c r="A29" s="335" t="s">
        <v>101</v>
      </c>
      <c r="B29" s="336"/>
      <c r="C29" s="337"/>
      <c r="D29" s="46"/>
      <c r="E29" s="46">
        <v>0</v>
      </c>
      <c r="F29" s="136">
        <f t="shared" si="0"/>
        <v>0</v>
      </c>
      <c r="G29" s="100">
        <f t="shared" si="1"/>
        <v>0</v>
      </c>
    </row>
    <row r="30" spans="1:7" ht="17.25" customHeight="1">
      <c r="A30" s="335" t="s">
        <v>102</v>
      </c>
      <c r="B30" s="336"/>
      <c r="C30" s="337"/>
      <c r="D30" s="46"/>
      <c r="E30" s="46">
        <v>0</v>
      </c>
      <c r="F30" s="136">
        <f t="shared" si="0"/>
        <v>0</v>
      </c>
      <c r="G30" s="100">
        <f t="shared" si="1"/>
        <v>0</v>
      </c>
    </row>
    <row r="31" spans="1:7" ht="17.25" customHeight="1">
      <c r="A31" s="335" t="s">
        <v>104</v>
      </c>
      <c r="B31" s="336"/>
      <c r="C31" s="337"/>
      <c r="D31" s="46"/>
      <c r="E31" s="46">
        <v>0</v>
      </c>
      <c r="F31" s="136">
        <f t="shared" si="0"/>
        <v>0</v>
      </c>
      <c r="G31" s="100">
        <f t="shared" si="1"/>
        <v>0</v>
      </c>
    </row>
    <row r="32" spans="1:7" ht="17.25" customHeight="1">
      <c r="A32" s="315" t="s">
        <v>105</v>
      </c>
      <c r="B32" s="316"/>
      <c r="C32" s="317"/>
      <c r="D32" s="46"/>
      <c r="E32" s="46">
        <v>0</v>
      </c>
      <c r="F32" s="136">
        <f t="shared" si="0"/>
        <v>0</v>
      </c>
      <c r="G32" s="100">
        <f t="shared" si="1"/>
        <v>0</v>
      </c>
    </row>
    <row r="33" spans="1:7" ht="17.25" customHeight="1">
      <c r="A33" s="315" t="s">
        <v>106</v>
      </c>
      <c r="B33" s="316"/>
      <c r="C33" s="317"/>
      <c r="D33" s="46"/>
      <c r="E33" s="46">
        <v>0</v>
      </c>
      <c r="F33" s="136">
        <f t="shared" si="0"/>
        <v>0</v>
      </c>
      <c r="G33" s="100">
        <f t="shared" si="1"/>
        <v>0</v>
      </c>
    </row>
    <row r="34" spans="1:7" ht="17.25" customHeight="1">
      <c r="A34" s="315" t="s">
        <v>107</v>
      </c>
      <c r="B34" s="316"/>
      <c r="C34" s="317"/>
      <c r="D34" s="46"/>
      <c r="E34" s="46">
        <v>0</v>
      </c>
      <c r="F34" s="136">
        <f t="shared" si="0"/>
        <v>0</v>
      </c>
      <c r="G34" s="100">
        <f t="shared" si="1"/>
        <v>0</v>
      </c>
    </row>
    <row r="35" spans="1:7" ht="17.25" customHeight="1">
      <c r="A35" s="315" t="s">
        <v>108</v>
      </c>
      <c r="B35" s="316"/>
      <c r="C35" s="317"/>
      <c r="D35" s="46"/>
      <c r="E35" s="46">
        <v>0</v>
      </c>
      <c r="F35" s="136">
        <f t="shared" si="0"/>
        <v>0</v>
      </c>
      <c r="G35" s="100">
        <f t="shared" si="1"/>
        <v>0</v>
      </c>
    </row>
    <row r="36" spans="1:7" ht="17.25" customHeight="1">
      <c r="A36" s="315" t="s">
        <v>109</v>
      </c>
      <c r="B36" s="316"/>
      <c r="C36" s="317"/>
      <c r="D36" s="46"/>
      <c r="E36" s="46">
        <v>0</v>
      </c>
      <c r="F36" s="136">
        <f t="shared" si="0"/>
        <v>0</v>
      </c>
      <c r="G36" s="100">
        <f t="shared" si="1"/>
        <v>0</v>
      </c>
    </row>
    <row r="37" spans="1:7" ht="17.25" customHeight="1">
      <c r="A37" s="315" t="s">
        <v>110</v>
      </c>
      <c r="B37" s="316"/>
      <c r="C37" s="317"/>
      <c r="D37" s="46"/>
      <c r="E37" s="46">
        <v>0</v>
      </c>
      <c r="F37" s="136">
        <f t="shared" si="0"/>
        <v>0</v>
      </c>
      <c r="G37" s="100">
        <f t="shared" si="1"/>
        <v>0</v>
      </c>
    </row>
    <row r="38" spans="1:7" ht="17.25" customHeight="1">
      <c r="A38" s="315" t="s">
        <v>111</v>
      </c>
      <c r="B38" s="316"/>
      <c r="C38" s="317"/>
      <c r="D38" s="46"/>
      <c r="E38" s="46">
        <v>0</v>
      </c>
      <c r="F38" s="136">
        <f t="shared" si="0"/>
        <v>0</v>
      </c>
      <c r="G38" s="100">
        <f t="shared" si="1"/>
        <v>0</v>
      </c>
    </row>
    <row r="39" spans="1:7" ht="17.25" customHeight="1">
      <c r="A39" s="296" t="s">
        <v>112</v>
      </c>
      <c r="B39" s="330"/>
      <c r="C39" s="331"/>
      <c r="D39" s="46"/>
      <c r="E39" s="46">
        <v>0</v>
      </c>
      <c r="F39" s="136">
        <f t="shared" si="0"/>
        <v>0</v>
      </c>
      <c r="G39" s="100">
        <f t="shared" si="1"/>
        <v>0</v>
      </c>
    </row>
    <row r="40" spans="1:7" ht="17.25" customHeight="1">
      <c r="A40" s="296" t="s">
        <v>113</v>
      </c>
      <c r="B40" s="330"/>
      <c r="C40" s="331"/>
      <c r="D40" s="46"/>
      <c r="E40" s="46">
        <v>0</v>
      </c>
      <c r="F40" s="136">
        <f t="shared" si="0"/>
        <v>0</v>
      </c>
      <c r="G40" s="100">
        <f t="shared" si="1"/>
        <v>0</v>
      </c>
    </row>
    <row r="41" spans="1:7" ht="17.25" customHeight="1">
      <c r="A41" s="302" t="s">
        <v>114</v>
      </c>
      <c r="B41" s="311"/>
      <c r="C41" s="312"/>
      <c r="D41" s="46"/>
      <c r="E41" s="46">
        <v>0</v>
      </c>
      <c r="F41" s="136">
        <f t="shared" si="0"/>
        <v>0</v>
      </c>
      <c r="G41" s="100">
        <f t="shared" si="1"/>
        <v>0</v>
      </c>
    </row>
    <row r="42" spans="1:7" ht="17.25" customHeight="1">
      <c r="A42" s="302" t="s">
        <v>117</v>
      </c>
      <c r="B42" s="311"/>
      <c r="C42" s="312"/>
      <c r="D42" s="46"/>
      <c r="E42" s="46">
        <v>0</v>
      </c>
      <c r="F42" s="136">
        <f t="shared" si="0"/>
        <v>0</v>
      </c>
      <c r="G42" s="100">
        <f t="shared" si="1"/>
        <v>0</v>
      </c>
    </row>
    <row r="43" spans="1:7" ht="17.25" customHeight="1">
      <c r="A43" s="302" t="s">
        <v>118</v>
      </c>
      <c r="B43" s="311"/>
      <c r="C43" s="312"/>
      <c r="D43" s="46"/>
      <c r="E43" s="46">
        <v>0</v>
      </c>
      <c r="F43" s="136">
        <f t="shared" si="0"/>
        <v>0</v>
      </c>
      <c r="G43" s="100">
        <f t="shared" si="1"/>
        <v>0</v>
      </c>
    </row>
    <row r="44" spans="1:7" ht="17.25" customHeight="1">
      <c r="A44" s="302" t="s">
        <v>119</v>
      </c>
      <c r="B44" s="311"/>
      <c r="C44" s="312"/>
      <c r="D44" s="46"/>
      <c r="E44" s="46">
        <v>0</v>
      </c>
      <c r="F44" s="136">
        <f t="shared" si="0"/>
        <v>0</v>
      </c>
      <c r="G44" s="100">
        <f t="shared" si="1"/>
        <v>0</v>
      </c>
    </row>
    <row r="45" spans="1:7" ht="17.25" customHeight="1">
      <c r="A45" s="302" t="s">
        <v>116</v>
      </c>
      <c r="B45" s="311"/>
      <c r="C45" s="312"/>
      <c r="D45" s="46"/>
      <c r="E45" s="46">
        <v>0</v>
      </c>
      <c r="F45" s="136">
        <f t="shared" si="0"/>
        <v>0</v>
      </c>
      <c r="G45" s="100">
        <f t="shared" si="1"/>
        <v>0</v>
      </c>
    </row>
    <row r="46" spans="1:7" ht="17.25" customHeight="1">
      <c r="A46" s="302" t="s">
        <v>120</v>
      </c>
      <c r="B46" s="311"/>
      <c r="C46" s="312"/>
      <c r="D46" s="46"/>
      <c r="E46" s="46">
        <v>0</v>
      </c>
      <c r="F46" s="136">
        <f t="shared" si="0"/>
        <v>0</v>
      </c>
      <c r="G46" s="100">
        <f t="shared" si="1"/>
        <v>0</v>
      </c>
    </row>
    <row r="47" spans="1:7" ht="17.25" customHeight="1">
      <c r="A47" s="302" t="s">
        <v>121</v>
      </c>
      <c r="B47" s="311"/>
      <c r="C47" s="312"/>
      <c r="D47" s="46"/>
      <c r="E47" s="46">
        <v>0</v>
      </c>
      <c r="F47" s="136">
        <f t="shared" si="0"/>
        <v>0</v>
      </c>
      <c r="G47" s="100">
        <f t="shared" si="1"/>
        <v>0</v>
      </c>
    </row>
    <row r="48" spans="1:7" ht="17.25" customHeight="1">
      <c r="A48" s="299" t="s">
        <v>122</v>
      </c>
      <c r="B48" s="300"/>
      <c r="C48" s="301"/>
      <c r="D48" s="46"/>
      <c r="E48" s="46">
        <v>0</v>
      </c>
      <c r="F48" s="136">
        <f t="shared" si="0"/>
        <v>0</v>
      </c>
      <c r="G48" s="100">
        <f t="shared" si="1"/>
        <v>0</v>
      </c>
    </row>
    <row r="49" spans="1:7" ht="17.25" customHeight="1">
      <c r="A49" s="302" t="s">
        <v>123</v>
      </c>
      <c r="B49" s="311"/>
      <c r="C49" s="312"/>
      <c r="D49" s="46"/>
      <c r="E49" s="46">
        <v>0</v>
      </c>
      <c r="F49" s="136">
        <f t="shared" si="0"/>
        <v>0</v>
      </c>
      <c r="G49" s="100">
        <f t="shared" si="1"/>
        <v>0</v>
      </c>
    </row>
    <row r="50" spans="1:7" ht="17.25" customHeight="1">
      <c r="A50" s="299" t="s">
        <v>124</v>
      </c>
      <c r="B50" s="300"/>
      <c r="C50" s="301"/>
      <c r="D50" s="46"/>
      <c r="E50" s="46">
        <v>0</v>
      </c>
      <c r="F50" s="136">
        <f t="shared" si="0"/>
        <v>0</v>
      </c>
      <c r="G50" s="100">
        <f t="shared" si="1"/>
        <v>0</v>
      </c>
    </row>
    <row r="51" spans="1:7" ht="17.25" customHeight="1">
      <c r="A51" s="299" t="s">
        <v>125</v>
      </c>
      <c r="B51" s="300"/>
      <c r="C51" s="301"/>
      <c r="D51" s="46"/>
      <c r="E51" s="46">
        <v>0</v>
      </c>
      <c r="F51" s="136">
        <f t="shared" si="0"/>
        <v>0</v>
      </c>
      <c r="G51" s="100">
        <f t="shared" si="1"/>
        <v>0</v>
      </c>
    </row>
    <row r="52" spans="1:7" ht="17.25" customHeight="1">
      <c r="A52" s="299" t="s">
        <v>126</v>
      </c>
      <c r="B52" s="300"/>
      <c r="C52" s="301"/>
      <c r="D52" s="46"/>
      <c r="E52" s="46">
        <v>0</v>
      </c>
      <c r="F52" s="136">
        <f t="shared" si="0"/>
        <v>0</v>
      </c>
      <c r="G52" s="100">
        <f t="shared" si="1"/>
        <v>0</v>
      </c>
    </row>
    <row r="53" spans="1:7" ht="17.25" customHeight="1">
      <c r="A53" s="302" t="s">
        <v>127</v>
      </c>
      <c r="B53" s="303"/>
      <c r="C53" s="304"/>
      <c r="D53" s="46"/>
      <c r="E53" s="46">
        <v>0</v>
      </c>
      <c r="F53" s="136">
        <f t="shared" si="0"/>
        <v>0</v>
      </c>
      <c r="G53" s="100">
        <f t="shared" si="1"/>
        <v>0</v>
      </c>
    </row>
    <row r="54" spans="1:7" ht="17.25" customHeight="1">
      <c r="A54" s="305" t="s">
        <v>128</v>
      </c>
      <c r="B54" s="306"/>
      <c r="C54" s="307"/>
      <c r="D54" s="46"/>
      <c r="E54" s="46">
        <v>0</v>
      </c>
      <c r="F54" s="136">
        <f t="shared" si="0"/>
        <v>0</v>
      </c>
      <c r="G54" s="100">
        <f t="shared" si="1"/>
        <v>0</v>
      </c>
    </row>
    <row r="55" spans="1:7" ht="17.25" customHeight="1">
      <c r="A55" s="302" t="s">
        <v>129</v>
      </c>
      <c r="B55" s="303"/>
      <c r="C55" s="304"/>
      <c r="D55" s="46"/>
      <c r="E55" s="46">
        <v>0</v>
      </c>
      <c r="F55" s="136">
        <f t="shared" si="0"/>
        <v>0</v>
      </c>
      <c r="G55" s="100">
        <f t="shared" si="1"/>
        <v>0</v>
      </c>
    </row>
    <row r="56" spans="1:7" ht="17.25" customHeight="1">
      <c r="A56" s="302" t="s">
        <v>130</v>
      </c>
      <c r="B56" s="303"/>
      <c r="C56" s="304"/>
      <c r="D56" s="46"/>
      <c r="E56" s="149">
        <v>13842</v>
      </c>
      <c r="F56" s="136">
        <f>SUM(D56:E56)</f>
        <v>13842</v>
      </c>
      <c r="G56" s="100">
        <f>SUM(F56,G55)</f>
        <v>13842</v>
      </c>
    </row>
    <row r="57" spans="1:7" ht="17.25" customHeight="1">
      <c r="A57" s="299" t="s">
        <v>132</v>
      </c>
      <c r="B57" s="313"/>
      <c r="C57" s="314"/>
      <c r="D57" s="46"/>
      <c r="E57" s="46">
        <v>26498</v>
      </c>
      <c r="F57" s="136">
        <f aca="true" t="shared" si="2" ref="F57:F62">SUM(D57:E57)</f>
        <v>26498</v>
      </c>
      <c r="G57" s="100">
        <f aca="true" t="shared" si="3" ref="G57:G62">SUM(F57,G56)</f>
        <v>40340</v>
      </c>
    </row>
    <row r="58" spans="1:7" ht="17.25" customHeight="1">
      <c r="A58" s="296" t="s">
        <v>133</v>
      </c>
      <c r="B58" s="297"/>
      <c r="C58" s="298"/>
      <c r="D58" s="46"/>
      <c r="E58" s="46">
        <v>1042</v>
      </c>
      <c r="F58" s="136">
        <f t="shared" si="2"/>
        <v>1042</v>
      </c>
      <c r="G58" s="100">
        <f t="shared" si="3"/>
        <v>41382</v>
      </c>
    </row>
    <row r="59" spans="1:7" ht="17.25" customHeight="1">
      <c r="A59" s="296" t="s">
        <v>134</v>
      </c>
      <c r="B59" s="297"/>
      <c r="C59" s="298"/>
      <c r="D59" s="46"/>
      <c r="E59" s="46">
        <v>29201</v>
      </c>
      <c r="F59" s="136">
        <f>SUM(D59:E59)</f>
        <v>29201</v>
      </c>
      <c r="G59" s="100">
        <f>SUM(F59,G58)</f>
        <v>70583</v>
      </c>
    </row>
    <row r="60" spans="1:7" ht="17.25" customHeight="1">
      <c r="A60" s="296" t="s">
        <v>135</v>
      </c>
      <c r="B60" s="297"/>
      <c r="C60" s="298"/>
      <c r="D60" s="46"/>
      <c r="E60" s="46">
        <v>9090</v>
      </c>
      <c r="F60" s="136">
        <f t="shared" si="2"/>
        <v>9090</v>
      </c>
      <c r="G60" s="100">
        <f t="shared" si="3"/>
        <v>79673</v>
      </c>
    </row>
    <row r="61" spans="1:7" ht="17.25" customHeight="1" thickBot="1">
      <c r="A61" s="347" t="s">
        <v>136</v>
      </c>
      <c r="B61" s="348"/>
      <c r="C61" s="349"/>
      <c r="D61" s="47"/>
      <c r="E61" s="47">
        <v>0</v>
      </c>
      <c r="F61" s="136">
        <f>SUM(D61:E61)</f>
        <v>0</v>
      </c>
      <c r="G61" s="100">
        <f t="shared" si="3"/>
        <v>79673</v>
      </c>
    </row>
    <row r="62" spans="1:7" ht="17.25" customHeight="1" hidden="1" thickBot="1">
      <c r="A62" s="344"/>
      <c r="B62" s="345"/>
      <c r="C62" s="346"/>
      <c r="D62" s="46"/>
      <c r="E62" s="46"/>
      <c r="F62" s="136">
        <f t="shared" si="2"/>
        <v>0</v>
      </c>
      <c r="G62" s="100">
        <f t="shared" si="3"/>
        <v>79673</v>
      </c>
    </row>
    <row r="63" spans="1:7" ht="17.25" customHeight="1" thickBot="1">
      <c r="A63" s="332" t="s">
        <v>73</v>
      </c>
      <c r="B63" s="333"/>
      <c r="C63" s="334"/>
      <c r="D63" s="137">
        <f>SUM(D10:D62)</f>
        <v>0</v>
      </c>
      <c r="E63" s="137">
        <f>SUM(E10:E62)</f>
        <v>79673</v>
      </c>
      <c r="F63" s="138">
        <f>SUM(D63:E63)</f>
        <v>79673</v>
      </c>
      <c r="G63" s="145"/>
    </row>
  </sheetData>
  <sheetProtection/>
  <mergeCells count="55">
    <mergeCell ref="A62:C62"/>
    <mergeCell ref="A25:C25"/>
    <mergeCell ref="A26:C26"/>
    <mergeCell ref="A9:C9"/>
    <mergeCell ref="A10:C10"/>
    <mergeCell ref="A11:C11"/>
    <mergeCell ref="A12:C12"/>
    <mergeCell ref="A13:C13"/>
    <mergeCell ref="A14:C14"/>
    <mergeCell ref="A19:C19"/>
    <mergeCell ref="A20:C20"/>
    <mergeCell ref="A27:C27"/>
    <mergeCell ref="A28:C28"/>
    <mergeCell ref="A15:C15"/>
    <mergeCell ref="A16:C16"/>
    <mergeCell ref="A23:C23"/>
    <mergeCell ref="A24:C24"/>
    <mergeCell ref="A21:C21"/>
    <mergeCell ref="A22:C22"/>
    <mergeCell ref="A17:C17"/>
    <mergeCell ref="A18:C18"/>
    <mergeCell ref="A39:C39"/>
    <mergeCell ref="A40:C40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50:C50"/>
    <mergeCell ref="A43:C43"/>
    <mergeCell ref="A44:C44"/>
    <mergeCell ref="A47:C47"/>
    <mergeCell ref="A48:C48"/>
    <mergeCell ref="A37:C37"/>
    <mergeCell ref="A38:C38"/>
    <mergeCell ref="A61:C61"/>
    <mergeCell ref="A63:C63"/>
    <mergeCell ref="A41:C41"/>
    <mergeCell ref="A42:C42"/>
    <mergeCell ref="A55:C55"/>
    <mergeCell ref="A56:C56"/>
    <mergeCell ref="A45:C45"/>
    <mergeCell ref="A46:C46"/>
    <mergeCell ref="A57:C57"/>
    <mergeCell ref="A60:C60"/>
    <mergeCell ref="A58:C58"/>
    <mergeCell ref="A59:C59"/>
    <mergeCell ref="A51:C51"/>
    <mergeCell ref="A52:C52"/>
    <mergeCell ref="A53:C53"/>
    <mergeCell ref="A54:C54"/>
  </mergeCells>
  <printOptions/>
  <pageMargins left="0.75" right="0.75" top="0.49" bottom="0.46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Steyn</cp:lastModifiedBy>
  <cp:lastPrinted>2014-07-01T09:14:21Z</cp:lastPrinted>
  <dcterms:created xsi:type="dcterms:W3CDTF">2005-05-06T06:48:19Z</dcterms:created>
  <dcterms:modified xsi:type="dcterms:W3CDTF">2016-02-05T13:26:09Z</dcterms:modified>
  <cp:category/>
  <cp:version/>
  <cp:contentType/>
  <cp:contentStatus/>
</cp:coreProperties>
</file>