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RSA EXPORTS" sheetId="1" r:id="rId1"/>
    <sheet name="IMPORTS FOR RSA" sheetId="2" r:id="rId2"/>
    <sheet name="IMPORTS FOR OTHER COUNTRIES" sheetId="3" r:id="rId3"/>
    <sheet name="EXPORTS OF IMPORTED WHEAT" sheetId="4" r:id="rId4"/>
    <sheet name="IMPORTS PER HARBOUR" sheetId="5" r:id="rId5"/>
    <sheet name="EXPORT PER HARBOUR" sheetId="6" r:id="rId6"/>
  </sheets>
  <definedNames/>
  <calcPr fullCalcOnLoad="1"/>
</workbook>
</file>

<file path=xl/sharedStrings.xml><?xml version="1.0" encoding="utf-8"?>
<sst xmlns="http://schemas.openxmlformats.org/spreadsheetml/2006/main" count="395" uniqueCount="95">
  <si>
    <t>WHEAT: RSA EXPORTS - 2019/20 SEASON</t>
  </si>
  <si>
    <t>KORING: RSA UITVOERE - 2019/20 SEISOEN</t>
  </si>
  <si>
    <t/>
  </si>
  <si>
    <t>Week</t>
  </si>
  <si>
    <t>BOTSWANA</t>
  </si>
  <si>
    <t>ESWATINI (SWAZILAND)</t>
  </si>
  <si>
    <t>LESOTHO</t>
  </si>
  <si>
    <t>NAMIBIA</t>
  </si>
  <si>
    <t>ZAMBIA</t>
  </si>
  <si>
    <t>ZIMBABWE</t>
  </si>
  <si>
    <t>28 Sep - 04 Oct/Okt 2019</t>
  </si>
  <si>
    <t>05 Oct/Okt - 11 Oct/Okt 2019</t>
  </si>
  <si>
    <t>12 Oct/Okt - 18 Oct/Okt 2019</t>
  </si>
  <si>
    <t>19 Oct/Okt - 25 Oct/Okt 2019</t>
  </si>
  <si>
    <t>26 Oct/Okt - 01 Nov 2019</t>
  </si>
  <si>
    <t>02 Nov - 08 Nov 2019</t>
  </si>
  <si>
    <t>09 Nov - 15 Nov 2019</t>
  </si>
  <si>
    <t>16 Nov - 22 Nov 2019</t>
  </si>
  <si>
    <t>23 Nov - 29 Nov 2019</t>
  </si>
  <si>
    <t>30 Nov - 06 Dec/Des 2019</t>
  </si>
  <si>
    <t>07 Dec/Des - 13 Dec/Des 2019</t>
  </si>
  <si>
    <t>14 Dec/Des - 20 Dec/Des 2019</t>
  </si>
  <si>
    <t>21 Dec/Des - 27 Dec/Des 2019</t>
  </si>
  <si>
    <t>28 Dec/Des - 03 Jan 2020</t>
  </si>
  <si>
    <t>04 Jan - 10 Jan 2020</t>
  </si>
  <si>
    <t>11 Jan - 17 Jan 2020</t>
  </si>
  <si>
    <t>18 Jan - 24 Jan 2020</t>
  </si>
  <si>
    <t>25 Jan - 31 Jan 2020</t>
  </si>
  <si>
    <t>01 Feb - 07 Feb 2020</t>
  </si>
  <si>
    <t>08 Feb - 14 Feb 2020</t>
  </si>
  <si>
    <t>15 Feb - 21 Feb 2020</t>
  </si>
  <si>
    <t>22 Feb - 28 Feb 2020</t>
  </si>
  <si>
    <t>29 Feb - 06 Mar 2020</t>
  </si>
  <si>
    <t>07 Mar - 13 Mar 2020</t>
  </si>
  <si>
    <t>14 Mar - 20 Mar 2020</t>
  </si>
  <si>
    <t>21 Mar - 27 Mar 2020</t>
  </si>
  <si>
    <t>28 Mar - 03 Apr 2020</t>
  </si>
  <si>
    <t>04 Apr - 10 Apr 2020</t>
  </si>
  <si>
    <t>11 Apr - 17 Apr 2020</t>
  </si>
  <si>
    <t>18 Apr - 24 Apr 2020</t>
  </si>
  <si>
    <t>25 Apr - 01 May/Mei 2020</t>
  </si>
  <si>
    <t>02 May/Mei - 08 May/Mei 2020</t>
  </si>
  <si>
    <t>09 May/Mei - 15 May/Mei 2020</t>
  </si>
  <si>
    <t>16 May/Mei - 22 May/Mei 2020</t>
  </si>
  <si>
    <t>23 May/Mei - 29 May/Mei 2020</t>
  </si>
  <si>
    <t>30 May/Mei - 05 Jun 2020</t>
  </si>
  <si>
    <t>06 Jun - 12 Jun 2020</t>
  </si>
  <si>
    <t>13 Jun - 19 Jun 2020</t>
  </si>
  <si>
    <t>20 Jun - 26 Jun 2020</t>
  </si>
  <si>
    <t>27 Jun - 03 Jul 2020</t>
  </si>
  <si>
    <t>04 Jul - 10 Jul 2020</t>
  </si>
  <si>
    <t>11 Jul - 17 Jul 2020</t>
  </si>
  <si>
    <t>18 Jul - 24 Jul 2020</t>
  </si>
  <si>
    <t>25 Jul - 31 Jul 2020</t>
  </si>
  <si>
    <t>01 Aug - 07 Aug 2020</t>
  </si>
  <si>
    <t>08 Aug - 14 Aug 2020</t>
  </si>
  <si>
    <t>15 Aug - 21 Aug 2020</t>
  </si>
  <si>
    <t>22 Aug - 28 Aug 2020</t>
  </si>
  <si>
    <t>29 Aug - 04 Sep 2020</t>
  </si>
  <si>
    <t>05 Sep - 11 Sep 2020</t>
  </si>
  <si>
    <t>12 Sep - 18 Sep 2020</t>
  </si>
  <si>
    <t>Total</t>
  </si>
  <si>
    <t>WHEAT: WEEKLY IMPORTS FOR RSA - 2019/20 SEASON</t>
  </si>
  <si>
    <t>KORING: WEEKLIKSE INVOERE VIR RSA - 2019/20 SEISOEN</t>
  </si>
  <si>
    <t>CANADA</t>
  </si>
  <si>
    <t>CZECH REPUBLIC</t>
  </si>
  <si>
    <t>FINLAND</t>
  </si>
  <si>
    <t>GERMANY</t>
  </si>
  <si>
    <t>LATVIA</t>
  </si>
  <si>
    <t>LITHUANIA</t>
  </si>
  <si>
    <t>POLAND</t>
  </si>
  <si>
    <t>RUSSIAN FEDERATION</t>
  </si>
  <si>
    <t>UKRAINE</t>
  </si>
  <si>
    <t>UNITED STATES</t>
  </si>
  <si>
    <t>WHEAT: WEEKLY IMPORTS FOR OTHER COUNTRIES - 2019/20 SEASON</t>
  </si>
  <si>
    <t>KORING: WEEKLIKSE INVOERE VIR ANDER LANDE - 2019/20 SEISOEN</t>
  </si>
  <si>
    <t>WHEAT: EXPORTS OF IMPORTED WHEAT - 2019/20 SEASON</t>
  </si>
  <si>
    <t>KORING: UITVOERE VAN INGEVOERDE KORING - 2019/20 SEISOEN</t>
  </si>
  <si>
    <t>MOZAMBIQUE</t>
  </si>
  <si>
    <t>WHEAT: WEEKLY IMPORT PER HARBOUR - 2019/20 SEASON</t>
  </si>
  <si>
    <t>KORING: WEEKLIKSE INVOER PER HAWE - 2019/20 SEISOEN</t>
  </si>
  <si>
    <t>Cape Town</t>
  </si>
  <si>
    <t>Durban</t>
  </si>
  <si>
    <t>East London</t>
  </si>
  <si>
    <t>Port Elizabeth</t>
  </si>
  <si>
    <t>Richards Bay</t>
  </si>
  <si>
    <t>WHEAT: WEEKLY EXPORT PER HARBOUR - 2019/20 SEASON</t>
  </si>
  <si>
    <t>KORING: WEEKLIKSE UITVOER PER HAWE - 2019/20 SEISOEN</t>
  </si>
  <si>
    <t>Week Total/Totaal</t>
  </si>
  <si>
    <t>Progressive Total/Totaal</t>
  </si>
  <si>
    <t>*Week Total/Totaal</t>
  </si>
  <si>
    <t>*Progressive Total/Totaal</t>
  </si>
  <si>
    <t>*Total</t>
  </si>
  <si>
    <t xml:space="preserve">* Includes: Imports for RSA and other Countries </t>
  </si>
  <si>
    <t xml:space="preserve">*Sluit in: Invoere vir RSA en ander lande 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</si>
</sst>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1">
    <font>
      <sz val="11"/>
      <name val="Calibri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NumberFormat="1" applyFont="1" applyAlignment="1">
      <alignment/>
    </xf>
    <xf numFmtId="0" fontId="38" fillId="0" borderId="10" xfId="0" applyNumberFormat="1" applyFont="1" applyBorder="1" applyAlignment="1">
      <alignment horizontal="center"/>
    </xf>
    <xf numFmtId="3" fontId="39" fillId="0" borderId="10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 horizontal="right"/>
    </xf>
    <xf numFmtId="0" fontId="38" fillId="0" borderId="10" xfId="0" applyNumberFormat="1" applyFont="1" applyBorder="1" applyAlignment="1">
      <alignment horizontal="center"/>
    </xf>
    <xf numFmtId="0" fontId="40" fillId="0" borderId="11" xfId="0" applyNumberFormat="1" applyFont="1" applyBorder="1" applyAlignment="1">
      <alignment horizontal="center"/>
    </xf>
    <xf numFmtId="0" fontId="40" fillId="0" borderId="12" xfId="0" applyNumberFormat="1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left"/>
    </xf>
    <xf numFmtId="0" fontId="38" fillId="0" borderId="12" xfId="0" applyNumberFormat="1" applyFont="1" applyBorder="1" applyAlignment="1">
      <alignment horizontal="left"/>
    </xf>
    <xf numFmtId="0" fontId="38" fillId="0" borderId="13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RSA EX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304800</xdr:colOff>
      <xdr:row>4</xdr:row>
      <xdr:rowOff>28575</xdr:rowOff>
    </xdr:to>
    <xdr:pic>
      <xdr:nvPicPr>
        <xdr:cNvPr id="1" name="LogoIMPORTS FOR RS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7</xdr:col>
      <xdr:colOff>76200</xdr:colOff>
      <xdr:row>4</xdr:row>
      <xdr:rowOff>28575</xdr:rowOff>
    </xdr:to>
    <xdr:pic>
      <xdr:nvPicPr>
        <xdr:cNvPr id="1" name="LogoIMPORTS FOR OTHER COUNTRI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5</xdr:col>
      <xdr:colOff>428625</xdr:colOff>
      <xdr:row>4</xdr:row>
      <xdr:rowOff>28575</xdr:rowOff>
    </xdr:to>
    <xdr:pic>
      <xdr:nvPicPr>
        <xdr:cNvPr id="1" name="LogoEXPORTS OF IMPORTED WHE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IMPORTS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600075</xdr:colOff>
      <xdr:row>4</xdr:row>
      <xdr:rowOff>28575</xdr:rowOff>
    </xdr:to>
    <xdr:pic>
      <xdr:nvPicPr>
        <xdr:cNvPr id="1" name="LogoEXPORT PER HARBO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61"/>
  <sheetViews>
    <sheetView tabSelected="1"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0.28125" style="0" customWidth="1"/>
    <col min="7" max="7" width="10.00390625" style="0" customWidth="1"/>
    <col min="8" max="8" width="12.57421875" style="0" customWidth="1"/>
    <col min="9" max="9" width="15.7109375" style="0" bestFit="1" customWidth="1"/>
    <col min="10" max="10" width="20.57421875" style="0" bestFit="1" customWidth="1"/>
  </cols>
  <sheetData>
    <row r="6" spans="1:10" ht="15.75">
      <c r="A6" s="5" t="s">
        <v>0</v>
      </c>
      <c r="B6" s="6"/>
      <c r="C6" s="6"/>
      <c r="D6" s="6"/>
      <c r="E6" s="6"/>
      <c r="F6" s="6"/>
      <c r="G6" s="6"/>
      <c r="H6" s="6"/>
      <c r="I6" s="6"/>
      <c r="J6" s="7"/>
    </row>
    <row r="7" spans="1:10" ht="15.75">
      <c r="A7" s="5" t="s">
        <v>1</v>
      </c>
      <c r="B7" s="6"/>
      <c r="C7" s="6"/>
      <c r="D7" s="6"/>
      <c r="E7" s="6"/>
      <c r="F7" s="6"/>
      <c r="G7" s="6"/>
      <c r="H7" s="6"/>
      <c r="I7" s="6"/>
      <c r="J7" s="7"/>
    </row>
    <row r="8" spans="1:10" ht="15">
      <c r="A8" s="8" t="s">
        <v>2</v>
      </c>
      <c r="B8" s="9"/>
      <c r="C8" s="9"/>
      <c r="D8" s="9"/>
      <c r="E8" s="9"/>
      <c r="F8" s="9"/>
      <c r="G8" s="9"/>
      <c r="H8" s="9"/>
      <c r="I8" s="9"/>
      <c r="J8" s="10"/>
    </row>
    <row r="9" spans="1:10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4" t="s">
        <v>88</v>
      </c>
      <c r="J9" s="4" t="s">
        <v>89</v>
      </c>
    </row>
    <row r="10" spans="1:10" ht="15">
      <c r="A10" s="3">
        <v>1</v>
      </c>
      <c r="B10" s="3" t="s">
        <v>10</v>
      </c>
      <c r="C10" s="2">
        <v>101</v>
      </c>
      <c r="D10" s="2">
        <v>0</v>
      </c>
      <c r="E10" s="2">
        <v>0</v>
      </c>
      <c r="F10" s="2">
        <v>223</v>
      </c>
      <c r="G10" s="2">
        <v>0</v>
      </c>
      <c r="H10" s="2">
        <v>0</v>
      </c>
      <c r="I10" s="3">
        <f aca="true" t="shared" si="0" ref="I10:I41">SUM(C10:H10)</f>
        <v>324</v>
      </c>
      <c r="J10" s="3">
        <f>I10</f>
        <v>324</v>
      </c>
    </row>
    <row r="11" spans="1:10" ht="15">
      <c r="A11" s="3">
        <v>2</v>
      </c>
      <c r="B11" s="3" t="s">
        <v>11</v>
      </c>
      <c r="C11" s="2">
        <v>34</v>
      </c>
      <c r="D11" s="2">
        <v>0</v>
      </c>
      <c r="E11" s="2">
        <v>0</v>
      </c>
      <c r="F11" s="2">
        <v>254</v>
      </c>
      <c r="G11" s="2">
        <v>0</v>
      </c>
      <c r="H11" s="2">
        <v>0</v>
      </c>
      <c r="I11" s="3">
        <f t="shared" si="0"/>
        <v>288</v>
      </c>
      <c r="J11" s="3">
        <f aca="true" t="shared" si="1" ref="J11:J42">I11+J10</f>
        <v>612</v>
      </c>
    </row>
    <row r="12" spans="1:10" ht="15">
      <c r="A12" s="3">
        <v>3</v>
      </c>
      <c r="B12" s="3" t="s">
        <v>12</v>
      </c>
      <c r="C12" s="2">
        <v>35</v>
      </c>
      <c r="D12" s="2">
        <v>0</v>
      </c>
      <c r="E12" s="2">
        <v>0</v>
      </c>
      <c r="F12" s="2">
        <v>148</v>
      </c>
      <c r="G12" s="2">
        <v>0</v>
      </c>
      <c r="H12" s="2">
        <v>0</v>
      </c>
      <c r="I12" s="3">
        <f t="shared" si="0"/>
        <v>183</v>
      </c>
      <c r="J12" s="3">
        <f t="shared" si="1"/>
        <v>795</v>
      </c>
    </row>
    <row r="13" spans="1:10" ht="15">
      <c r="A13" s="3">
        <v>4</v>
      </c>
      <c r="B13" s="3" t="s">
        <v>13</v>
      </c>
      <c r="C13" s="2">
        <v>203</v>
      </c>
      <c r="D13" s="2">
        <v>0</v>
      </c>
      <c r="E13" s="2">
        <v>0</v>
      </c>
      <c r="F13" s="2">
        <v>828</v>
      </c>
      <c r="G13" s="2">
        <v>0</v>
      </c>
      <c r="H13" s="2">
        <v>0</v>
      </c>
      <c r="I13" s="3">
        <f t="shared" si="0"/>
        <v>1031</v>
      </c>
      <c r="J13" s="3">
        <f t="shared" si="1"/>
        <v>1826</v>
      </c>
    </row>
    <row r="14" spans="1:10" ht="15">
      <c r="A14" s="3">
        <v>5</v>
      </c>
      <c r="B14" s="3" t="s">
        <v>14</v>
      </c>
      <c r="C14" s="2">
        <v>34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3">
        <f t="shared" si="0"/>
        <v>34</v>
      </c>
      <c r="J14" s="3">
        <f t="shared" si="1"/>
        <v>1860</v>
      </c>
    </row>
    <row r="15" spans="1:10" ht="15">
      <c r="A15" s="3">
        <v>6</v>
      </c>
      <c r="B15" s="3" t="s">
        <v>15</v>
      </c>
      <c r="C15" s="2">
        <v>0</v>
      </c>
      <c r="D15" s="2">
        <v>111</v>
      </c>
      <c r="E15" s="2">
        <v>0</v>
      </c>
      <c r="F15" s="2">
        <v>0</v>
      </c>
      <c r="G15" s="2">
        <v>0</v>
      </c>
      <c r="H15" s="2">
        <v>0</v>
      </c>
      <c r="I15" s="3">
        <f t="shared" si="0"/>
        <v>111</v>
      </c>
      <c r="J15" s="3">
        <f t="shared" si="1"/>
        <v>1971</v>
      </c>
    </row>
    <row r="16" spans="1:10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1155</v>
      </c>
      <c r="G16" s="2">
        <v>0</v>
      </c>
      <c r="H16" s="2">
        <v>0</v>
      </c>
      <c r="I16" s="3">
        <f t="shared" si="0"/>
        <v>1155</v>
      </c>
      <c r="J16" s="3">
        <f t="shared" si="1"/>
        <v>3126</v>
      </c>
    </row>
    <row r="17" spans="1:10" ht="15">
      <c r="A17" s="3">
        <v>8</v>
      </c>
      <c r="B17" s="3" t="s">
        <v>17</v>
      </c>
      <c r="C17" s="2">
        <v>30</v>
      </c>
      <c r="D17" s="2">
        <v>0</v>
      </c>
      <c r="E17" s="2">
        <v>0</v>
      </c>
      <c r="F17" s="2">
        <v>107</v>
      </c>
      <c r="G17" s="2">
        <v>0</v>
      </c>
      <c r="H17" s="2">
        <v>0</v>
      </c>
      <c r="I17" s="3">
        <f t="shared" si="0"/>
        <v>137</v>
      </c>
      <c r="J17" s="3">
        <f t="shared" si="1"/>
        <v>3263</v>
      </c>
    </row>
    <row r="18" spans="1:10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2268</v>
      </c>
      <c r="G18" s="2">
        <v>0</v>
      </c>
      <c r="H18" s="2">
        <v>0</v>
      </c>
      <c r="I18" s="3">
        <f t="shared" si="0"/>
        <v>2268</v>
      </c>
      <c r="J18" s="3">
        <f t="shared" si="1"/>
        <v>5531</v>
      </c>
    </row>
    <row r="19" spans="1:10" ht="15">
      <c r="A19" s="3">
        <v>10</v>
      </c>
      <c r="B19" s="3" t="s">
        <v>19</v>
      </c>
      <c r="C19" s="2">
        <v>1</v>
      </c>
      <c r="D19" s="2">
        <v>0</v>
      </c>
      <c r="E19" s="2">
        <v>0</v>
      </c>
      <c r="F19" s="2">
        <v>38</v>
      </c>
      <c r="G19" s="2">
        <v>0</v>
      </c>
      <c r="H19" s="2">
        <v>0</v>
      </c>
      <c r="I19" s="3">
        <f t="shared" si="0"/>
        <v>39</v>
      </c>
      <c r="J19" s="3">
        <f t="shared" si="1"/>
        <v>5570</v>
      </c>
    </row>
    <row r="20" spans="1:10" ht="15">
      <c r="A20" s="3">
        <v>11</v>
      </c>
      <c r="B20" s="3" t="s">
        <v>20</v>
      </c>
      <c r="C20" s="2">
        <v>377</v>
      </c>
      <c r="D20" s="2">
        <v>0</v>
      </c>
      <c r="E20" s="2">
        <v>0</v>
      </c>
      <c r="F20" s="2">
        <v>267</v>
      </c>
      <c r="G20" s="2">
        <v>0</v>
      </c>
      <c r="H20" s="2">
        <v>0</v>
      </c>
      <c r="I20" s="3">
        <f t="shared" si="0"/>
        <v>644</v>
      </c>
      <c r="J20" s="3">
        <f t="shared" si="1"/>
        <v>6214</v>
      </c>
    </row>
    <row r="21" spans="1:10" ht="15">
      <c r="A21" s="3">
        <v>12</v>
      </c>
      <c r="B21" s="3" t="s">
        <v>21</v>
      </c>
      <c r="C21" s="2">
        <v>540</v>
      </c>
      <c r="D21" s="2">
        <v>0</v>
      </c>
      <c r="E21" s="2">
        <v>0</v>
      </c>
      <c r="F21" s="2">
        <v>595</v>
      </c>
      <c r="G21" s="2">
        <v>0</v>
      </c>
      <c r="H21" s="2">
        <v>0</v>
      </c>
      <c r="I21" s="3">
        <f t="shared" si="0"/>
        <v>1135</v>
      </c>
      <c r="J21" s="3">
        <f t="shared" si="1"/>
        <v>7349</v>
      </c>
    </row>
    <row r="22" spans="1:10" ht="15">
      <c r="A22" s="3">
        <v>13</v>
      </c>
      <c r="B22" s="3" t="s">
        <v>22</v>
      </c>
      <c r="C22" s="2">
        <v>153</v>
      </c>
      <c r="D22" s="2">
        <v>0</v>
      </c>
      <c r="E22" s="2">
        <v>0</v>
      </c>
      <c r="F22" s="2">
        <v>465</v>
      </c>
      <c r="G22" s="2">
        <v>0</v>
      </c>
      <c r="H22" s="2">
        <v>0</v>
      </c>
      <c r="I22" s="3">
        <f t="shared" si="0"/>
        <v>618</v>
      </c>
      <c r="J22" s="3">
        <f t="shared" si="1"/>
        <v>7967</v>
      </c>
    </row>
    <row r="23" spans="1:10" ht="15">
      <c r="A23" s="3">
        <v>14</v>
      </c>
      <c r="B23" s="3" t="s">
        <v>23</v>
      </c>
      <c r="C23" s="2">
        <v>344</v>
      </c>
      <c r="D23" s="2">
        <v>226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570</v>
      </c>
      <c r="J23" s="3">
        <f t="shared" si="1"/>
        <v>8537</v>
      </c>
    </row>
    <row r="24" spans="1:10" ht="15">
      <c r="A24" s="3">
        <v>15</v>
      </c>
      <c r="B24" s="3" t="s">
        <v>24</v>
      </c>
      <c r="C24" s="2">
        <v>283</v>
      </c>
      <c r="D24" s="2">
        <v>541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824</v>
      </c>
      <c r="J24" s="3">
        <f t="shared" si="1"/>
        <v>9361</v>
      </c>
    </row>
    <row r="25" spans="1:10" ht="15">
      <c r="A25" s="3">
        <v>16</v>
      </c>
      <c r="B25" s="3" t="s">
        <v>25</v>
      </c>
      <c r="C25" s="2">
        <v>120</v>
      </c>
      <c r="D25" s="2">
        <v>1380</v>
      </c>
      <c r="E25" s="2">
        <v>0</v>
      </c>
      <c r="F25" s="2">
        <v>484</v>
      </c>
      <c r="G25" s="2">
        <v>0</v>
      </c>
      <c r="H25" s="2">
        <v>488</v>
      </c>
      <c r="I25" s="3">
        <f t="shared" si="0"/>
        <v>2472</v>
      </c>
      <c r="J25" s="3">
        <f t="shared" si="1"/>
        <v>11833</v>
      </c>
    </row>
    <row r="26" spans="1:10" ht="15">
      <c r="A26" s="3">
        <v>17</v>
      </c>
      <c r="B26" s="3" t="s">
        <v>26</v>
      </c>
      <c r="C26" s="2">
        <v>279</v>
      </c>
      <c r="D26" s="2">
        <v>849</v>
      </c>
      <c r="E26" s="2">
        <v>0</v>
      </c>
      <c r="F26" s="2">
        <v>332</v>
      </c>
      <c r="G26" s="2">
        <v>0</v>
      </c>
      <c r="H26" s="2">
        <v>245</v>
      </c>
      <c r="I26" s="3">
        <f t="shared" si="0"/>
        <v>1705</v>
      </c>
      <c r="J26" s="3">
        <f t="shared" si="1"/>
        <v>13538</v>
      </c>
    </row>
    <row r="27" spans="1:10" ht="15">
      <c r="A27" s="3">
        <v>18</v>
      </c>
      <c r="B27" s="3" t="s">
        <v>27</v>
      </c>
      <c r="C27" s="2">
        <v>490</v>
      </c>
      <c r="D27" s="2">
        <v>716</v>
      </c>
      <c r="E27" s="2">
        <v>384</v>
      </c>
      <c r="F27" s="2">
        <v>260</v>
      </c>
      <c r="G27" s="2">
        <v>0</v>
      </c>
      <c r="H27" s="2">
        <v>377</v>
      </c>
      <c r="I27" s="3">
        <f t="shared" si="0"/>
        <v>2227</v>
      </c>
      <c r="J27" s="3">
        <f t="shared" si="1"/>
        <v>15765</v>
      </c>
    </row>
    <row r="28" spans="1:10" ht="15">
      <c r="A28" s="3">
        <v>19</v>
      </c>
      <c r="B28" s="3" t="s">
        <v>28</v>
      </c>
      <c r="C28" s="2">
        <v>902</v>
      </c>
      <c r="D28" s="2">
        <v>522</v>
      </c>
      <c r="E28" s="2">
        <v>351</v>
      </c>
      <c r="F28" s="2">
        <v>0</v>
      </c>
      <c r="G28" s="2">
        <v>0</v>
      </c>
      <c r="H28" s="2">
        <v>415</v>
      </c>
      <c r="I28" s="3">
        <f t="shared" si="0"/>
        <v>2190</v>
      </c>
      <c r="J28" s="3">
        <f t="shared" si="1"/>
        <v>17955</v>
      </c>
    </row>
    <row r="29" spans="1:10" ht="15">
      <c r="A29" s="3">
        <v>20</v>
      </c>
      <c r="B29" s="3" t="s">
        <v>29</v>
      </c>
      <c r="C29" s="2">
        <v>356</v>
      </c>
      <c r="D29" s="2">
        <v>482</v>
      </c>
      <c r="E29" s="2">
        <v>633</v>
      </c>
      <c r="F29" s="2">
        <v>0</v>
      </c>
      <c r="G29" s="2">
        <v>2640</v>
      </c>
      <c r="H29" s="2">
        <v>737</v>
      </c>
      <c r="I29" s="3">
        <f t="shared" si="0"/>
        <v>4848</v>
      </c>
      <c r="J29" s="3">
        <f t="shared" si="1"/>
        <v>22803</v>
      </c>
    </row>
    <row r="30" spans="1:10" ht="15">
      <c r="A30" s="3">
        <v>21</v>
      </c>
      <c r="B30" s="3" t="s">
        <v>30</v>
      </c>
      <c r="C30" s="2">
        <v>380</v>
      </c>
      <c r="D30" s="2">
        <v>631</v>
      </c>
      <c r="E30" s="2">
        <v>479</v>
      </c>
      <c r="F30" s="2">
        <v>0</v>
      </c>
      <c r="G30" s="2">
        <v>0</v>
      </c>
      <c r="H30" s="2">
        <v>210</v>
      </c>
      <c r="I30" s="3">
        <f t="shared" si="0"/>
        <v>1700</v>
      </c>
      <c r="J30" s="3">
        <f t="shared" si="1"/>
        <v>24503</v>
      </c>
    </row>
    <row r="31" spans="1:10" ht="15">
      <c r="A31" s="3">
        <v>22</v>
      </c>
      <c r="B31" s="3" t="s">
        <v>31</v>
      </c>
      <c r="C31" s="2">
        <v>56</v>
      </c>
      <c r="D31" s="2">
        <v>743</v>
      </c>
      <c r="E31" s="2">
        <v>153</v>
      </c>
      <c r="F31" s="2">
        <v>305</v>
      </c>
      <c r="G31" s="2">
        <v>880</v>
      </c>
      <c r="H31" s="2">
        <v>0</v>
      </c>
      <c r="I31" s="3">
        <f t="shared" si="0"/>
        <v>2137</v>
      </c>
      <c r="J31" s="3">
        <f t="shared" si="1"/>
        <v>26640</v>
      </c>
    </row>
    <row r="32" spans="1:10" ht="15">
      <c r="A32" s="3">
        <v>23</v>
      </c>
      <c r="B32" s="3" t="s">
        <v>32</v>
      </c>
      <c r="C32" s="2">
        <v>2</v>
      </c>
      <c r="D32" s="2">
        <v>408</v>
      </c>
      <c r="E32" s="2">
        <v>0</v>
      </c>
      <c r="F32" s="2">
        <v>0</v>
      </c>
      <c r="G32" s="2">
        <v>0</v>
      </c>
      <c r="H32" s="2">
        <v>0</v>
      </c>
      <c r="I32" s="3">
        <f t="shared" si="0"/>
        <v>410</v>
      </c>
      <c r="J32" s="3">
        <f t="shared" si="1"/>
        <v>27050</v>
      </c>
    </row>
    <row r="33" spans="1:10" ht="15">
      <c r="A33" s="3">
        <v>24</v>
      </c>
      <c r="B33" s="3" t="s">
        <v>33</v>
      </c>
      <c r="C33" s="2">
        <v>0</v>
      </c>
      <c r="D33" s="2">
        <v>259</v>
      </c>
      <c r="E33" s="2">
        <v>0</v>
      </c>
      <c r="F33" s="2">
        <v>783</v>
      </c>
      <c r="G33" s="2">
        <v>1100</v>
      </c>
      <c r="H33" s="2">
        <v>451</v>
      </c>
      <c r="I33" s="3">
        <f t="shared" si="0"/>
        <v>2593</v>
      </c>
      <c r="J33" s="3">
        <f t="shared" si="1"/>
        <v>29643</v>
      </c>
    </row>
    <row r="34" spans="1:10" ht="15">
      <c r="A34" s="3">
        <v>25</v>
      </c>
      <c r="B34" s="3" t="s">
        <v>34</v>
      </c>
      <c r="C34" s="2">
        <v>0</v>
      </c>
      <c r="D34" s="2">
        <v>297</v>
      </c>
      <c r="E34" s="2">
        <v>0</v>
      </c>
      <c r="F34" s="2">
        <v>0</v>
      </c>
      <c r="G34" s="2">
        <v>1760</v>
      </c>
      <c r="H34" s="2">
        <v>1542</v>
      </c>
      <c r="I34" s="3">
        <f t="shared" si="0"/>
        <v>3599</v>
      </c>
      <c r="J34" s="3">
        <f t="shared" si="1"/>
        <v>33242</v>
      </c>
    </row>
    <row r="35" spans="1:10" ht="15">
      <c r="A35" s="3">
        <v>26</v>
      </c>
      <c r="B35" s="3" t="s">
        <v>35</v>
      </c>
      <c r="C35" s="2">
        <v>0</v>
      </c>
      <c r="D35" s="2">
        <v>149</v>
      </c>
      <c r="E35" s="2">
        <v>0</v>
      </c>
      <c r="F35" s="2">
        <v>0</v>
      </c>
      <c r="G35" s="2">
        <v>203</v>
      </c>
      <c r="H35" s="2">
        <v>506</v>
      </c>
      <c r="I35" s="3">
        <f t="shared" si="0"/>
        <v>858</v>
      </c>
      <c r="J35" s="3">
        <f t="shared" si="1"/>
        <v>34100</v>
      </c>
    </row>
    <row r="36" spans="1:10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683</v>
      </c>
      <c r="G36" s="2">
        <v>3339</v>
      </c>
      <c r="H36" s="2">
        <v>0</v>
      </c>
      <c r="I36" s="3">
        <f t="shared" si="0"/>
        <v>4022</v>
      </c>
      <c r="J36" s="3">
        <f t="shared" si="1"/>
        <v>38122</v>
      </c>
    </row>
    <row r="37" spans="1:10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476</v>
      </c>
      <c r="G37" s="2">
        <v>2431</v>
      </c>
      <c r="H37" s="2">
        <v>0</v>
      </c>
      <c r="I37" s="3">
        <f t="shared" si="0"/>
        <v>2907</v>
      </c>
      <c r="J37" s="3">
        <f t="shared" si="1"/>
        <v>41029</v>
      </c>
    </row>
    <row r="38" spans="1:10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2745</v>
      </c>
      <c r="H38" s="2">
        <v>0</v>
      </c>
      <c r="I38" s="3">
        <f t="shared" si="0"/>
        <v>2745</v>
      </c>
      <c r="J38" s="3">
        <f t="shared" si="1"/>
        <v>43774</v>
      </c>
    </row>
    <row r="39" spans="1:10" ht="15">
      <c r="A39" s="3">
        <v>30</v>
      </c>
      <c r="B39" s="3" t="s">
        <v>39</v>
      </c>
      <c r="C39" s="2">
        <v>34</v>
      </c>
      <c r="D39" s="2">
        <v>0</v>
      </c>
      <c r="E39" s="2">
        <v>0</v>
      </c>
      <c r="F39" s="2">
        <v>376</v>
      </c>
      <c r="G39" s="2">
        <v>647</v>
      </c>
      <c r="H39" s="2">
        <v>291</v>
      </c>
      <c r="I39" s="3">
        <f t="shared" si="0"/>
        <v>1348</v>
      </c>
      <c r="J39" s="3">
        <f t="shared" si="1"/>
        <v>45122</v>
      </c>
    </row>
    <row r="40" spans="1:10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2425</v>
      </c>
      <c r="H40" s="2">
        <v>321</v>
      </c>
      <c r="I40" s="3">
        <f t="shared" si="0"/>
        <v>2746</v>
      </c>
      <c r="J40" s="3">
        <f t="shared" si="1"/>
        <v>47868</v>
      </c>
    </row>
    <row r="41" spans="1:10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458</v>
      </c>
      <c r="G41" s="2">
        <v>4367</v>
      </c>
      <c r="H41" s="2">
        <v>0</v>
      </c>
      <c r="I41" s="3">
        <f t="shared" si="0"/>
        <v>4825</v>
      </c>
      <c r="J41" s="3">
        <f t="shared" si="1"/>
        <v>52693</v>
      </c>
    </row>
    <row r="42" spans="1:10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153</v>
      </c>
      <c r="G42" s="2">
        <v>0</v>
      </c>
      <c r="H42" s="2">
        <v>0</v>
      </c>
      <c r="I42" s="3">
        <f aca="true" t="shared" si="2" ref="I42:I73">SUM(C42:H42)</f>
        <v>153</v>
      </c>
      <c r="J42" s="3">
        <f t="shared" si="1"/>
        <v>52846</v>
      </c>
    </row>
    <row r="43" spans="1:10" ht="1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383</v>
      </c>
      <c r="G43" s="2">
        <v>880</v>
      </c>
      <c r="H43" s="2">
        <v>0</v>
      </c>
      <c r="I43" s="3">
        <f t="shared" si="2"/>
        <v>1263</v>
      </c>
      <c r="J43" s="3">
        <f aca="true" t="shared" si="3" ref="J43:J60">I43+J42</f>
        <v>54109</v>
      </c>
    </row>
    <row r="44" spans="1:10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191</v>
      </c>
      <c r="G44" s="2">
        <v>5142</v>
      </c>
      <c r="H44" s="2">
        <v>0</v>
      </c>
      <c r="I44" s="3">
        <f t="shared" si="2"/>
        <v>5333</v>
      </c>
      <c r="J44" s="3">
        <f t="shared" si="3"/>
        <v>59442</v>
      </c>
    </row>
    <row r="45" spans="1:10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379</v>
      </c>
      <c r="G45" s="2">
        <v>1120</v>
      </c>
      <c r="H45" s="2">
        <v>0</v>
      </c>
      <c r="I45" s="3">
        <f t="shared" si="2"/>
        <v>1499</v>
      </c>
      <c r="J45" s="3">
        <f t="shared" si="3"/>
        <v>60941</v>
      </c>
    </row>
    <row r="46" spans="1:10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2879</v>
      </c>
      <c r="H46" s="2">
        <v>0</v>
      </c>
      <c r="I46" s="3">
        <f t="shared" si="2"/>
        <v>2879</v>
      </c>
      <c r="J46" s="3">
        <f t="shared" si="3"/>
        <v>63820</v>
      </c>
    </row>
    <row r="47" spans="1:10" ht="15">
      <c r="A47" s="3">
        <v>38</v>
      </c>
      <c r="B47" s="3" t="s">
        <v>47</v>
      </c>
      <c r="C47" s="2">
        <v>66</v>
      </c>
      <c r="D47" s="2">
        <v>0</v>
      </c>
      <c r="E47" s="2">
        <v>0</v>
      </c>
      <c r="F47" s="2">
        <v>72</v>
      </c>
      <c r="G47" s="2">
        <v>343</v>
      </c>
      <c r="H47" s="2">
        <v>0</v>
      </c>
      <c r="I47" s="3">
        <f t="shared" si="2"/>
        <v>481</v>
      </c>
      <c r="J47" s="3">
        <f t="shared" si="3"/>
        <v>64301</v>
      </c>
    </row>
    <row r="48" spans="1:10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141</v>
      </c>
      <c r="G48" s="2">
        <v>1942</v>
      </c>
      <c r="H48" s="2">
        <v>0</v>
      </c>
      <c r="I48" s="3">
        <f t="shared" si="2"/>
        <v>2083</v>
      </c>
      <c r="J48" s="3">
        <f t="shared" si="3"/>
        <v>66384</v>
      </c>
    </row>
    <row r="49" spans="1:10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114</v>
      </c>
      <c r="G49" s="2">
        <v>3148</v>
      </c>
      <c r="H49" s="2">
        <v>0</v>
      </c>
      <c r="I49" s="3">
        <f t="shared" si="2"/>
        <v>3262</v>
      </c>
      <c r="J49" s="3">
        <f t="shared" si="3"/>
        <v>69646</v>
      </c>
    </row>
    <row r="50" spans="1:10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623</v>
      </c>
      <c r="H50" s="2">
        <v>0</v>
      </c>
      <c r="I50" s="3">
        <f t="shared" si="2"/>
        <v>623</v>
      </c>
      <c r="J50" s="3">
        <f t="shared" si="3"/>
        <v>70269</v>
      </c>
    </row>
    <row r="51" spans="1:10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926</v>
      </c>
      <c r="H51" s="2">
        <v>0</v>
      </c>
      <c r="I51" s="3">
        <f t="shared" si="2"/>
        <v>926</v>
      </c>
      <c r="J51" s="3">
        <f t="shared" si="3"/>
        <v>71195</v>
      </c>
    </row>
    <row r="52" spans="1:10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225</v>
      </c>
      <c r="G52" s="2">
        <v>33</v>
      </c>
      <c r="H52" s="2">
        <v>105</v>
      </c>
      <c r="I52" s="3">
        <f t="shared" si="2"/>
        <v>363</v>
      </c>
      <c r="J52" s="3">
        <f t="shared" si="3"/>
        <v>71558</v>
      </c>
    </row>
    <row r="53" spans="1:10" ht="15">
      <c r="A53" s="3">
        <v>44</v>
      </c>
      <c r="B53" s="3" t="s">
        <v>53</v>
      </c>
      <c r="C53" s="2">
        <v>12</v>
      </c>
      <c r="D53" s="2">
        <v>0</v>
      </c>
      <c r="E53" s="2">
        <v>0</v>
      </c>
      <c r="F53" s="2">
        <v>232</v>
      </c>
      <c r="G53" s="2">
        <v>0</v>
      </c>
      <c r="H53" s="2">
        <v>1689</v>
      </c>
      <c r="I53" s="3">
        <f t="shared" si="2"/>
        <v>1933</v>
      </c>
      <c r="J53" s="3">
        <f t="shared" si="3"/>
        <v>73491</v>
      </c>
    </row>
    <row r="54" spans="1:10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307</v>
      </c>
      <c r="G54" s="2">
        <v>0</v>
      </c>
      <c r="H54" s="2">
        <v>0</v>
      </c>
      <c r="I54" s="3">
        <f t="shared" si="2"/>
        <v>307</v>
      </c>
      <c r="J54" s="3">
        <f t="shared" si="3"/>
        <v>73798</v>
      </c>
    </row>
    <row r="55" spans="1:10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151</v>
      </c>
      <c r="G55" s="2">
        <v>0</v>
      </c>
      <c r="H55" s="2">
        <v>85</v>
      </c>
      <c r="I55" s="3">
        <f t="shared" si="2"/>
        <v>236</v>
      </c>
      <c r="J55" s="3">
        <f t="shared" si="3"/>
        <v>74034</v>
      </c>
    </row>
    <row r="56" spans="1:10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404</v>
      </c>
      <c r="G56" s="2">
        <v>0</v>
      </c>
      <c r="H56" s="2">
        <v>70</v>
      </c>
      <c r="I56" s="3">
        <f t="shared" si="2"/>
        <v>474</v>
      </c>
      <c r="J56" s="3">
        <f t="shared" si="3"/>
        <v>74508</v>
      </c>
    </row>
    <row r="57" spans="1:10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417</v>
      </c>
      <c r="G57" s="2">
        <v>0</v>
      </c>
      <c r="H57" s="2">
        <v>33</v>
      </c>
      <c r="I57" s="3">
        <f t="shared" si="2"/>
        <v>450</v>
      </c>
      <c r="J57" s="3">
        <f t="shared" si="3"/>
        <v>74958</v>
      </c>
    </row>
    <row r="58" spans="1:10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34</v>
      </c>
      <c r="I58" s="3">
        <f t="shared" si="2"/>
        <v>34</v>
      </c>
      <c r="J58" s="3">
        <f t="shared" si="3"/>
        <v>74992</v>
      </c>
    </row>
    <row r="59" spans="1:10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153</v>
      </c>
      <c r="G59" s="2">
        <v>0</v>
      </c>
      <c r="H59" s="2">
        <v>557</v>
      </c>
      <c r="I59" s="3">
        <f t="shared" si="2"/>
        <v>710</v>
      </c>
      <c r="J59" s="3">
        <f t="shared" si="3"/>
        <v>75702</v>
      </c>
    </row>
    <row r="60" spans="1:10" ht="15">
      <c r="A60" s="3">
        <v>51</v>
      </c>
      <c r="B60" s="3" t="s">
        <v>60</v>
      </c>
      <c r="C60" s="2">
        <v>0</v>
      </c>
      <c r="D60" s="2">
        <v>50</v>
      </c>
      <c r="E60" s="2">
        <v>0</v>
      </c>
      <c r="F60" s="2">
        <v>501</v>
      </c>
      <c r="G60" s="2">
        <v>0</v>
      </c>
      <c r="H60" s="2">
        <v>670</v>
      </c>
      <c r="I60" s="3">
        <f t="shared" si="2"/>
        <v>1221</v>
      </c>
      <c r="J60" s="3">
        <f t="shared" si="3"/>
        <v>76923</v>
      </c>
    </row>
    <row r="61" spans="1:10" ht="15">
      <c r="A61" s="3" t="s">
        <v>2</v>
      </c>
      <c r="B61" s="3" t="s">
        <v>61</v>
      </c>
      <c r="C61" s="3">
        <f aca="true" t="shared" si="4" ref="C61:H61">SUM(C10:C60)</f>
        <v>4832</v>
      </c>
      <c r="D61" s="3">
        <f t="shared" si="4"/>
        <v>7364</v>
      </c>
      <c r="E61" s="3">
        <f t="shared" si="4"/>
        <v>2000</v>
      </c>
      <c r="F61" s="3">
        <f t="shared" si="4"/>
        <v>14328</v>
      </c>
      <c r="G61" s="3">
        <f t="shared" si="4"/>
        <v>39573</v>
      </c>
      <c r="H61" s="3">
        <f t="shared" si="4"/>
        <v>8826</v>
      </c>
      <c r="I61" s="3">
        <f>SUM(I10:I60)</f>
        <v>76923</v>
      </c>
      <c r="J61" s="3"/>
    </row>
  </sheetData>
  <sheetProtection/>
  <mergeCells count="3">
    <mergeCell ref="A6:J6"/>
    <mergeCell ref="A7:J7"/>
    <mergeCell ref="A8:J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N61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9.00390625" style="0" customWidth="1"/>
    <col min="5" max="5" width="10.28125" style="0" customWidth="1"/>
    <col min="6" max="6" width="11.7109375" style="0" customWidth="1"/>
    <col min="7" max="7" width="10.00390625" style="0" customWidth="1"/>
    <col min="8" max="8" width="12.7109375" style="0" customWidth="1"/>
    <col min="9" max="9" width="10.00390625" style="0" customWidth="1"/>
    <col min="10" max="10" width="23.57421875" style="0" customWidth="1"/>
    <col min="11" max="11" width="10.57421875" style="0" customWidth="1"/>
    <col min="12" max="12" width="17.00390625" style="0" customWidth="1"/>
    <col min="13" max="13" width="15.7109375" style="0" bestFit="1" customWidth="1"/>
    <col min="14" max="14" width="20.57421875" style="0" bestFit="1" customWidth="1"/>
  </cols>
  <sheetData>
    <row r="6" spans="1:14" ht="15.7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.75">
      <c r="A7" s="5" t="s">
        <v>63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</row>
    <row r="8" spans="1:14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0"/>
    </row>
    <row r="9" spans="1:14" ht="15">
      <c r="A9" s="1"/>
      <c r="B9" s="1" t="s">
        <v>3</v>
      </c>
      <c r="C9" s="1" t="s">
        <v>64</v>
      </c>
      <c r="D9" s="1" t="s">
        <v>65</v>
      </c>
      <c r="E9" s="1" t="s">
        <v>66</v>
      </c>
      <c r="F9" s="1" t="s">
        <v>67</v>
      </c>
      <c r="G9" s="1" t="s">
        <v>68</v>
      </c>
      <c r="H9" s="1" t="s">
        <v>69</v>
      </c>
      <c r="I9" s="1" t="s">
        <v>70</v>
      </c>
      <c r="J9" s="1" t="s">
        <v>71</v>
      </c>
      <c r="K9" s="1" t="s">
        <v>72</v>
      </c>
      <c r="L9" s="1" t="s">
        <v>73</v>
      </c>
      <c r="M9" s="4" t="s">
        <v>88</v>
      </c>
      <c r="N9" s="4" t="s">
        <v>89</v>
      </c>
    </row>
    <row r="10" spans="1:14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3165</v>
      </c>
      <c r="G10" s="2">
        <v>0</v>
      </c>
      <c r="H10" s="2">
        <v>0</v>
      </c>
      <c r="I10" s="2">
        <v>7014</v>
      </c>
      <c r="J10" s="2">
        <v>9935</v>
      </c>
      <c r="K10" s="2">
        <v>0</v>
      </c>
      <c r="L10" s="2">
        <v>0</v>
      </c>
      <c r="M10" s="3">
        <f aca="true" t="shared" si="0" ref="M10:M41">SUM(C10:L10)</f>
        <v>20114</v>
      </c>
      <c r="N10" s="3">
        <f>M10</f>
        <v>20114</v>
      </c>
    </row>
    <row r="11" spans="1:14" ht="15">
      <c r="A11" s="3">
        <v>2</v>
      </c>
      <c r="B11" s="3" t="s">
        <v>11</v>
      </c>
      <c r="C11" s="2">
        <v>16570</v>
      </c>
      <c r="D11" s="2">
        <v>0</v>
      </c>
      <c r="E11" s="2">
        <v>0</v>
      </c>
      <c r="F11" s="2">
        <v>0</v>
      </c>
      <c r="G11" s="2">
        <v>0</v>
      </c>
      <c r="H11" s="2">
        <v>41006</v>
      </c>
      <c r="I11" s="2">
        <v>0</v>
      </c>
      <c r="J11" s="2">
        <v>35337</v>
      </c>
      <c r="K11" s="2">
        <v>9633</v>
      </c>
      <c r="L11" s="2">
        <v>0</v>
      </c>
      <c r="M11" s="3">
        <f t="shared" si="0"/>
        <v>102546</v>
      </c>
      <c r="N11" s="3">
        <f aca="true" t="shared" si="1" ref="N11:N42">M11+N10</f>
        <v>122660</v>
      </c>
    </row>
    <row r="12" spans="1:14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7722</v>
      </c>
      <c r="I12" s="2">
        <v>15383</v>
      </c>
      <c r="J12" s="2">
        <v>0</v>
      </c>
      <c r="K12" s="2">
        <v>43566</v>
      </c>
      <c r="L12" s="2">
        <v>0</v>
      </c>
      <c r="M12" s="3">
        <f t="shared" si="0"/>
        <v>66671</v>
      </c>
      <c r="N12" s="3">
        <f t="shared" si="1"/>
        <v>189331</v>
      </c>
    </row>
    <row r="13" spans="1:14" ht="15">
      <c r="A13" s="3">
        <v>4</v>
      </c>
      <c r="B13" s="3" t="s">
        <v>13</v>
      </c>
      <c r="C13" s="2">
        <v>19892</v>
      </c>
      <c r="D13" s="2">
        <v>0</v>
      </c>
      <c r="E13" s="2">
        <v>0</v>
      </c>
      <c r="F13" s="2">
        <v>0</v>
      </c>
      <c r="G13" s="2">
        <v>0</v>
      </c>
      <c r="H13" s="2">
        <v>20425</v>
      </c>
      <c r="I13" s="2">
        <v>0</v>
      </c>
      <c r="J13" s="2">
        <v>8917</v>
      </c>
      <c r="K13" s="2">
        <v>0</v>
      </c>
      <c r="L13" s="2">
        <v>0</v>
      </c>
      <c r="M13" s="3">
        <f t="shared" si="0"/>
        <v>49234</v>
      </c>
      <c r="N13" s="3">
        <f t="shared" si="1"/>
        <v>238565</v>
      </c>
    </row>
    <row r="14" spans="1:14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17753</v>
      </c>
      <c r="G14" s="2">
        <v>0</v>
      </c>
      <c r="H14" s="2">
        <v>4</v>
      </c>
      <c r="I14" s="2">
        <v>0</v>
      </c>
      <c r="J14" s="2">
        <v>33525</v>
      </c>
      <c r="K14" s="2">
        <v>0</v>
      </c>
      <c r="L14" s="2">
        <v>0</v>
      </c>
      <c r="M14" s="3">
        <f t="shared" si="0"/>
        <v>51282</v>
      </c>
      <c r="N14" s="3">
        <f t="shared" si="1"/>
        <v>289847</v>
      </c>
    </row>
    <row r="15" spans="1:14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23906</v>
      </c>
      <c r="G15" s="2">
        <v>0</v>
      </c>
      <c r="H15" s="2">
        <v>29646</v>
      </c>
      <c r="I15" s="2">
        <v>0</v>
      </c>
      <c r="J15" s="2">
        <v>0</v>
      </c>
      <c r="K15" s="2">
        <v>0</v>
      </c>
      <c r="L15" s="2">
        <v>0</v>
      </c>
      <c r="M15" s="3">
        <f t="shared" si="0"/>
        <v>53552</v>
      </c>
      <c r="N15" s="3">
        <f t="shared" si="1"/>
        <v>343399</v>
      </c>
    </row>
    <row r="16" spans="1:14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16203</v>
      </c>
      <c r="H16" s="2">
        <v>1564</v>
      </c>
      <c r="I16" s="2">
        <v>0</v>
      </c>
      <c r="J16" s="2">
        <v>0</v>
      </c>
      <c r="K16" s="2">
        <v>0</v>
      </c>
      <c r="L16" s="2">
        <v>0</v>
      </c>
      <c r="M16" s="3">
        <f t="shared" si="0"/>
        <v>17767</v>
      </c>
      <c r="N16" s="3">
        <f t="shared" si="1"/>
        <v>361166</v>
      </c>
    </row>
    <row r="17" spans="1:14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21899</v>
      </c>
      <c r="G17" s="2">
        <v>5956</v>
      </c>
      <c r="H17" s="2">
        <v>21632</v>
      </c>
      <c r="I17" s="2">
        <v>0</v>
      </c>
      <c r="J17" s="2">
        <v>0</v>
      </c>
      <c r="K17" s="2">
        <v>0</v>
      </c>
      <c r="L17" s="2">
        <v>0</v>
      </c>
      <c r="M17" s="3">
        <f t="shared" si="0"/>
        <v>49487</v>
      </c>
      <c r="N17" s="3">
        <f t="shared" si="1"/>
        <v>410653</v>
      </c>
    </row>
    <row r="18" spans="1:14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18350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f t="shared" si="0"/>
        <v>18350</v>
      </c>
      <c r="N18" s="3">
        <f t="shared" si="1"/>
        <v>429003</v>
      </c>
    </row>
    <row r="19" spans="1:14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7725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3">
        <f t="shared" si="0"/>
        <v>7725</v>
      </c>
      <c r="N19" s="3">
        <f t="shared" si="1"/>
        <v>436728</v>
      </c>
    </row>
    <row r="20" spans="1:14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f t="shared" si="0"/>
        <v>0</v>
      </c>
      <c r="N20" s="3">
        <f t="shared" si="1"/>
        <v>436728</v>
      </c>
    </row>
    <row r="21" spans="1:14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f t="shared" si="0"/>
        <v>0</v>
      </c>
      <c r="N21" s="3">
        <f t="shared" si="1"/>
        <v>436728</v>
      </c>
    </row>
    <row r="22" spans="1:14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f t="shared" si="0"/>
        <v>0</v>
      </c>
      <c r="N22" s="3">
        <f t="shared" si="1"/>
        <v>436728</v>
      </c>
    </row>
    <row r="23" spans="1:14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f t="shared" si="0"/>
        <v>0</v>
      </c>
      <c r="N23" s="3">
        <f t="shared" si="1"/>
        <v>436728</v>
      </c>
    </row>
    <row r="24" spans="1:14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3">
        <f t="shared" si="0"/>
        <v>0</v>
      </c>
      <c r="N24" s="3">
        <f t="shared" si="1"/>
        <v>436728</v>
      </c>
    </row>
    <row r="25" spans="1:14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f t="shared" si="0"/>
        <v>0</v>
      </c>
      <c r="N25" s="3">
        <f t="shared" si="1"/>
        <v>436728</v>
      </c>
    </row>
    <row r="26" spans="1:14" ht="15">
      <c r="A26" s="3">
        <v>17</v>
      </c>
      <c r="B26" s="3" t="s">
        <v>26</v>
      </c>
      <c r="C26" s="2">
        <v>0</v>
      </c>
      <c r="D26" s="2">
        <v>12426</v>
      </c>
      <c r="E26" s="2">
        <v>0</v>
      </c>
      <c r="F26" s="2">
        <v>0</v>
      </c>
      <c r="G26" s="2">
        <v>0</v>
      </c>
      <c r="H26" s="2">
        <v>7467</v>
      </c>
      <c r="I26" s="2">
        <v>0</v>
      </c>
      <c r="J26" s="2">
        <v>0</v>
      </c>
      <c r="K26" s="2">
        <v>0</v>
      </c>
      <c r="L26" s="2">
        <v>0</v>
      </c>
      <c r="M26" s="3">
        <f t="shared" si="0"/>
        <v>19893</v>
      </c>
      <c r="N26" s="3">
        <f t="shared" si="1"/>
        <v>456621</v>
      </c>
    </row>
    <row r="27" spans="1:14" ht="15">
      <c r="A27" s="3">
        <v>18</v>
      </c>
      <c r="B27" s="3" t="s">
        <v>27</v>
      </c>
      <c r="C27" s="2">
        <v>0</v>
      </c>
      <c r="D27" s="2">
        <v>39939</v>
      </c>
      <c r="E27" s="2">
        <v>0</v>
      </c>
      <c r="F27" s="2">
        <v>0</v>
      </c>
      <c r="G27" s="2">
        <v>0</v>
      </c>
      <c r="H27" s="2">
        <v>42508</v>
      </c>
      <c r="I27" s="2">
        <v>0</v>
      </c>
      <c r="J27" s="2">
        <v>0</v>
      </c>
      <c r="K27" s="2">
        <v>0</v>
      </c>
      <c r="L27" s="2">
        <v>0</v>
      </c>
      <c r="M27" s="3">
        <f t="shared" si="0"/>
        <v>82447</v>
      </c>
      <c r="N27" s="3">
        <f t="shared" si="1"/>
        <v>539068</v>
      </c>
    </row>
    <row r="28" spans="1:14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f t="shared" si="0"/>
        <v>0</v>
      </c>
      <c r="N28" s="3">
        <f t="shared" si="1"/>
        <v>539068</v>
      </c>
    </row>
    <row r="29" spans="1:14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14085</v>
      </c>
      <c r="G29" s="2">
        <v>0</v>
      </c>
      <c r="H29" s="2">
        <v>0</v>
      </c>
      <c r="I29" s="2">
        <v>16130</v>
      </c>
      <c r="J29" s="2">
        <v>0</v>
      </c>
      <c r="K29" s="2">
        <v>0</v>
      </c>
      <c r="L29" s="2">
        <v>0</v>
      </c>
      <c r="M29" s="3">
        <f t="shared" si="0"/>
        <v>30215</v>
      </c>
      <c r="N29" s="3">
        <f t="shared" si="1"/>
        <v>569283</v>
      </c>
    </row>
    <row r="30" spans="1:14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10446</v>
      </c>
      <c r="G30" s="2">
        <v>17251</v>
      </c>
      <c r="H30" s="2">
        <v>4761</v>
      </c>
      <c r="I30" s="2">
        <v>34774</v>
      </c>
      <c r="J30" s="2">
        <v>0</v>
      </c>
      <c r="K30" s="2">
        <v>0</v>
      </c>
      <c r="L30" s="2">
        <v>0</v>
      </c>
      <c r="M30" s="3">
        <f t="shared" si="0"/>
        <v>67232</v>
      </c>
      <c r="N30" s="3">
        <f t="shared" si="1"/>
        <v>636515</v>
      </c>
    </row>
    <row r="31" spans="1:14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25100</v>
      </c>
      <c r="G31" s="2">
        <v>15393</v>
      </c>
      <c r="H31" s="2">
        <v>13713</v>
      </c>
      <c r="I31" s="2">
        <v>0</v>
      </c>
      <c r="J31" s="2">
        <v>0</v>
      </c>
      <c r="K31" s="2">
        <v>0</v>
      </c>
      <c r="L31" s="2">
        <v>0</v>
      </c>
      <c r="M31" s="3">
        <f t="shared" si="0"/>
        <v>54206</v>
      </c>
      <c r="N31" s="3">
        <f t="shared" si="1"/>
        <v>690721</v>
      </c>
    </row>
    <row r="32" spans="1:14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21575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f t="shared" si="0"/>
        <v>21575</v>
      </c>
      <c r="N32" s="3">
        <f t="shared" si="1"/>
        <v>712296</v>
      </c>
    </row>
    <row r="33" spans="1:14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f t="shared" si="0"/>
        <v>0</v>
      </c>
      <c r="N33" s="3">
        <f t="shared" si="1"/>
        <v>712296</v>
      </c>
    </row>
    <row r="34" spans="1:14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f t="shared" si="0"/>
        <v>0</v>
      </c>
      <c r="N34" s="3">
        <f t="shared" si="1"/>
        <v>712296</v>
      </c>
    </row>
    <row r="35" spans="1:14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22207</v>
      </c>
      <c r="J35" s="2">
        <v>0</v>
      </c>
      <c r="K35" s="2">
        <v>0</v>
      </c>
      <c r="L35" s="2">
        <v>0</v>
      </c>
      <c r="M35" s="3">
        <f t="shared" si="0"/>
        <v>22207</v>
      </c>
      <c r="N35" s="3">
        <f t="shared" si="1"/>
        <v>734503</v>
      </c>
    </row>
    <row r="36" spans="1:14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8764</v>
      </c>
      <c r="M36" s="3">
        <f t="shared" si="0"/>
        <v>8764</v>
      </c>
      <c r="N36" s="3">
        <f t="shared" si="1"/>
        <v>743267</v>
      </c>
    </row>
    <row r="37" spans="1:14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16150</v>
      </c>
      <c r="J37" s="2">
        <v>0</v>
      </c>
      <c r="K37" s="2">
        <v>0</v>
      </c>
      <c r="L37" s="2">
        <v>0</v>
      </c>
      <c r="M37" s="3">
        <f t="shared" si="0"/>
        <v>16150</v>
      </c>
      <c r="N37" s="3">
        <f t="shared" si="1"/>
        <v>759417</v>
      </c>
    </row>
    <row r="38" spans="1:14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39605</v>
      </c>
      <c r="J38" s="2">
        <v>0</v>
      </c>
      <c r="K38" s="2">
        <v>0</v>
      </c>
      <c r="L38" s="2">
        <v>0</v>
      </c>
      <c r="M38" s="3">
        <f t="shared" si="0"/>
        <v>39605</v>
      </c>
      <c r="N38" s="3">
        <f t="shared" si="1"/>
        <v>799022</v>
      </c>
    </row>
    <row r="39" spans="1:14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85061</v>
      </c>
      <c r="J39" s="2">
        <v>24151</v>
      </c>
      <c r="K39" s="2">
        <v>0</v>
      </c>
      <c r="L39" s="2">
        <v>0</v>
      </c>
      <c r="M39" s="3">
        <f t="shared" si="0"/>
        <v>109212</v>
      </c>
      <c r="N39" s="3">
        <f t="shared" si="1"/>
        <v>908234</v>
      </c>
    </row>
    <row r="40" spans="1:14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56386</v>
      </c>
      <c r="J40" s="2">
        <v>23517</v>
      </c>
      <c r="K40" s="2">
        <v>0</v>
      </c>
      <c r="L40" s="2">
        <v>0</v>
      </c>
      <c r="M40" s="3">
        <f t="shared" si="0"/>
        <v>79903</v>
      </c>
      <c r="N40" s="3">
        <f t="shared" si="1"/>
        <v>988137</v>
      </c>
    </row>
    <row r="41" spans="1:14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78720</v>
      </c>
      <c r="J41" s="2">
        <v>0</v>
      </c>
      <c r="K41" s="2">
        <v>0</v>
      </c>
      <c r="L41" s="2">
        <v>0</v>
      </c>
      <c r="M41" s="3">
        <f t="shared" si="0"/>
        <v>78720</v>
      </c>
      <c r="N41" s="3">
        <f t="shared" si="1"/>
        <v>1066857</v>
      </c>
    </row>
    <row r="42" spans="1:14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13671</v>
      </c>
      <c r="G42" s="2">
        <v>0</v>
      </c>
      <c r="H42" s="2">
        <v>12208</v>
      </c>
      <c r="I42" s="2">
        <v>52032</v>
      </c>
      <c r="J42" s="2">
        <v>15996</v>
      </c>
      <c r="K42" s="2">
        <v>0</v>
      </c>
      <c r="L42" s="2">
        <v>8968</v>
      </c>
      <c r="M42" s="3">
        <f aca="true" t="shared" si="2" ref="M42:M73">SUM(C42:L42)</f>
        <v>102875</v>
      </c>
      <c r="N42" s="3">
        <f t="shared" si="1"/>
        <v>1169732</v>
      </c>
    </row>
    <row r="43" spans="1:14" ht="15">
      <c r="A43" s="3">
        <v>34</v>
      </c>
      <c r="B43" s="3" t="s">
        <v>43</v>
      </c>
      <c r="C43" s="2">
        <v>10054</v>
      </c>
      <c r="D43" s="2">
        <v>0</v>
      </c>
      <c r="E43" s="2">
        <v>0</v>
      </c>
      <c r="F43" s="2">
        <v>34730</v>
      </c>
      <c r="G43" s="2">
        <v>0</v>
      </c>
      <c r="H43" s="2">
        <v>0</v>
      </c>
      <c r="I43" s="2">
        <v>0</v>
      </c>
      <c r="J43" s="2">
        <v>16287</v>
      </c>
      <c r="K43" s="2">
        <v>0</v>
      </c>
      <c r="L43" s="2">
        <v>0</v>
      </c>
      <c r="M43" s="3">
        <f t="shared" si="2"/>
        <v>61071</v>
      </c>
      <c r="N43" s="3">
        <f aca="true" t="shared" si="3" ref="N43:N60">M43+N42</f>
        <v>1230803</v>
      </c>
    </row>
    <row r="44" spans="1:14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28366</v>
      </c>
      <c r="J44" s="2">
        <v>43004</v>
      </c>
      <c r="K44" s="2">
        <v>0</v>
      </c>
      <c r="L44" s="2">
        <v>0</v>
      </c>
      <c r="M44" s="3">
        <f t="shared" si="2"/>
        <v>71370</v>
      </c>
      <c r="N44" s="3">
        <f t="shared" si="3"/>
        <v>1302173</v>
      </c>
    </row>
    <row r="45" spans="1:14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41371</v>
      </c>
      <c r="J45" s="2">
        <v>46954</v>
      </c>
      <c r="K45" s="2">
        <v>0</v>
      </c>
      <c r="L45" s="2">
        <v>0</v>
      </c>
      <c r="M45" s="3">
        <f t="shared" si="2"/>
        <v>88325</v>
      </c>
      <c r="N45" s="3">
        <f t="shared" si="3"/>
        <v>1390498</v>
      </c>
    </row>
    <row r="46" spans="1:14" ht="15">
      <c r="A46" s="3">
        <v>37</v>
      </c>
      <c r="B46" s="3" t="s">
        <v>46</v>
      </c>
      <c r="C46" s="2">
        <v>4425</v>
      </c>
      <c r="D46" s="2">
        <v>0</v>
      </c>
      <c r="E46" s="2">
        <v>0</v>
      </c>
      <c r="F46" s="2">
        <v>40684</v>
      </c>
      <c r="G46" s="2">
        <v>0</v>
      </c>
      <c r="H46" s="2">
        <v>0</v>
      </c>
      <c r="I46" s="2">
        <v>0</v>
      </c>
      <c r="J46" s="2">
        <v>10494</v>
      </c>
      <c r="K46" s="2">
        <v>0</v>
      </c>
      <c r="L46" s="2">
        <v>0</v>
      </c>
      <c r="M46" s="3">
        <f t="shared" si="2"/>
        <v>55603</v>
      </c>
      <c r="N46" s="3">
        <f t="shared" si="3"/>
        <v>1446101</v>
      </c>
    </row>
    <row r="47" spans="1:14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11129</v>
      </c>
      <c r="G47" s="2">
        <v>0</v>
      </c>
      <c r="H47" s="2">
        <v>0</v>
      </c>
      <c r="I47" s="2">
        <v>0</v>
      </c>
      <c r="J47" s="2">
        <v>21887</v>
      </c>
      <c r="K47" s="2">
        <v>0</v>
      </c>
      <c r="L47" s="2">
        <v>0</v>
      </c>
      <c r="M47" s="3">
        <f t="shared" si="2"/>
        <v>33016</v>
      </c>
      <c r="N47" s="3">
        <f t="shared" si="3"/>
        <v>1479117</v>
      </c>
    </row>
    <row r="48" spans="1:14" ht="15">
      <c r="A48" s="3">
        <v>39</v>
      </c>
      <c r="B48" s="3" t="s">
        <v>48</v>
      </c>
      <c r="C48" s="2">
        <v>0</v>
      </c>
      <c r="D48" s="2">
        <v>0</v>
      </c>
      <c r="E48" s="2">
        <v>21860</v>
      </c>
      <c r="F48" s="2">
        <v>7842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3">
        <f t="shared" si="2"/>
        <v>29702</v>
      </c>
      <c r="N48" s="3">
        <f t="shared" si="3"/>
        <v>1508819</v>
      </c>
    </row>
    <row r="49" spans="1:14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14707</v>
      </c>
      <c r="M49" s="3">
        <f t="shared" si="2"/>
        <v>14707</v>
      </c>
      <c r="N49" s="3">
        <f t="shared" si="3"/>
        <v>1523526</v>
      </c>
    </row>
    <row r="50" spans="1:14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12319</v>
      </c>
      <c r="M50" s="3">
        <f t="shared" si="2"/>
        <v>12319</v>
      </c>
      <c r="N50" s="3">
        <f t="shared" si="3"/>
        <v>1535845</v>
      </c>
    </row>
    <row r="51" spans="1:14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8499</v>
      </c>
      <c r="M51" s="3">
        <f t="shared" si="2"/>
        <v>8499</v>
      </c>
      <c r="N51" s="3">
        <f t="shared" si="3"/>
        <v>1544344</v>
      </c>
    </row>
    <row r="52" spans="1:14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4818</v>
      </c>
      <c r="M52" s="3">
        <f t="shared" si="2"/>
        <v>4818</v>
      </c>
      <c r="N52" s="3">
        <f t="shared" si="3"/>
        <v>1549162</v>
      </c>
    </row>
    <row r="53" spans="1:14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26460</v>
      </c>
      <c r="J53" s="2">
        <v>0</v>
      </c>
      <c r="K53" s="2">
        <v>0</v>
      </c>
      <c r="L53" s="2">
        <v>0</v>
      </c>
      <c r="M53" s="3">
        <f t="shared" si="2"/>
        <v>26460</v>
      </c>
      <c r="N53" s="3">
        <f t="shared" si="3"/>
        <v>1575622</v>
      </c>
    </row>
    <row r="54" spans="1:14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13527</v>
      </c>
      <c r="J54" s="2">
        <v>0</v>
      </c>
      <c r="K54" s="2">
        <v>0</v>
      </c>
      <c r="L54" s="2">
        <v>0</v>
      </c>
      <c r="M54" s="3">
        <f t="shared" si="2"/>
        <v>13527</v>
      </c>
      <c r="N54" s="3">
        <f t="shared" si="3"/>
        <v>1589149</v>
      </c>
    </row>
    <row r="55" spans="1:14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9798</v>
      </c>
      <c r="J55" s="2">
        <v>0</v>
      </c>
      <c r="K55" s="2">
        <v>0</v>
      </c>
      <c r="L55" s="2">
        <v>0</v>
      </c>
      <c r="M55" s="3">
        <f t="shared" si="2"/>
        <v>9798</v>
      </c>
      <c r="N55" s="3">
        <f t="shared" si="3"/>
        <v>1598947</v>
      </c>
    </row>
    <row r="56" spans="1:14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3550</v>
      </c>
      <c r="K56" s="2">
        <v>0</v>
      </c>
      <c r="L56" s="2">
        <v>0</v>
      </c>
      <c r="M56" s="3">
        <f t="shared" si="2"/>
        <v>3550</v>
      </c>
      <c r="N56" s="3">
        <f t="shared" si="3"/>
        <v>1602497</v>
      </c>
    </row>
    <row r="57" spans="1:14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9022</v>
      </c>
      <c r="K57" s="2">
        <v>0</v>
      </c>
      <c r="L57" s="2">
        <v>0</v>
      </c>
      <c r="M57" s="3">
        <f t="shared" si="2"/>
        <v>9022</v>
      </c>
      <c r="N57" s="3">
        <f t="shared" si="3"/>
        <v>1611519</v>
      </c>
    </row>
    <row r="58" spans="1:14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49457</v>
      </c>
      <c r="K58" s="2">
        <v>0</v>
      </c>
      <c r="L58" s="2">
        <v>0</v>
      </c>
      <c r="M58" s="3">
        <f t="shared" si="2"/>
        <v>49457</v>
      </c>
      <c r="N58" s="3">
        <f t="shared" si="3"/>
        <v>1660976</v>
      </c>
    </row>
    <row r="59" spans="1:14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36563</v>
      </c>
      <c r="K59" s="2">
        <v>30707</v>
      </c>
      <c r="L59" s="2">
        <v>0</v>
      </c>
      <c r="M59" s="3">
        <f t="shared" si="2"/>
        <v>67270</v>
      </c>
      <c r="N59" s="3">
        <f t="shared" si="3"/>
        <v>1728246</v>
      </c>
    </row>
    <row r="60" spans="1:14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46145</v>
      </c>
      <c r="K60" s="2">
        <v>0</v>
      </c>
      <c r="L60" s="2">
        <v>0</v>
      </c>
      <c r="M60" s="3">
        <f t="shared" si="2"/>
        <v>46145</v>
      </c>
      <c r="N60" s="3">
        <f t="shared" si="3"/>
        <v>1774391</v>
      </c>
    </row>
    <row r="61" spans="1:14" ht="15">
      <c r="A61" s="3" t="s">
        <v>2</v>
      </c>
      <c r="B61" s="3" t="s">
        <v>61</v>
      </c>
      <c r="C61" s="3">
        <f aca="true" t="shared" si="4" ref="C61:L61">SUM(C10:C60)</f>
        <v>50941</v>
      </c>
      <c r="D61" s="3">
        <f t="shared" si="4"/>
        <v>52365</v>
      </c>
      <c r="E61" s="3">
        <f t="shared" si="4"/>
        <v>21860</v>
      </c>
      <c r="F61" s="3">
        <f t="shared" si="4"/>
        <v>272060</v>
      </c>
      <c r="G61" s="3">
        <f t="shared" si="4"/>
        <v>54803</v>
      </c>
      <c r="H61" s="3">
        <f t="shared" si="4"/>
        <v>202656</v>
      </c>
      <c r="I61" s="3">
        <f t="shared" si="4"/>
        <v>542984</v>
      </c>
      <c r="J61" s="3">
        <f t="shared" si="4"/>
        <v>434741</v>
      </c>
      <c r="K61" s="3">
        <f t="shared" si="4"/>
        <v>83906</v>
      </c>
      <c r="L61" s="3">
        <f t="shared" si="4"/>
        <v>58075</v>
      </c>
      <c r="M61" s="3">
        <f>SUM(M10:M60)</f>
        <v>1774391</v>
      </c>
      <c r="N61" s="3"/>
    </row>
  </sheetData>
  <sheetProtection/>
  <mergeCells count="3">
    <mergeCell ref="A6:N6"/>
    <mergeCell ref="A7:N7"/>
    <mergeCell ref="A8:N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1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0.00390625" style="0" customWidth="1"/>
    <col min="4" max="4" width="11.7109375" style="0" customWidth="1"/>
    <col min="5" max="5" width="10.00390625" style="0" customWidth="1"/>
    <col min="6" max="6" width="12.7109375" style="0" customWidth="1"/>
    <col min="7" max="7" width="10.00390625" style="0" customWidth="1"/>
    <col min="8" max="8" width="23.57421875" style="0" customWidth="1"/>
    <col min="9" max="9" width="10.57421875" style="0" customWidth="1"/>
    <col min="10" max="10" width="17.00390625" style="0" customWidth="1"/>
    <col min="11" max="11" width="15.7109375" style="0" bestFit="1" customWidth="1"/>
    <col min="12" max="12" width="20.57421875" style="0" bestFit="1" customWidth="1"/>
  </cols>
  <sheetData>
    <row r="6" spans="1:12" ht="15.75">
      <c r="A6" s="5" t="s">
        <v>74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5.75">
      <c r="A7" s="5" t="s">
        <v>75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5">
      <c r="A8" s="8" t="s">
        <v>2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</row>
    <row r="9" spans="1:12" ht="15">
      <c r="A9" s="1"/>
      <c r="B9" s="1" t="s">
        <v>3</v>
      </c>
      <c r="C9" s="1" t="s">
        <v>64</v>
      </c>
      <c r="D9" s="1" t="s">
        <v>67</v>
      </c>
      <c r="E9" s="1" t="s">
        <v>68</v>
      </c>
      <c r="F9" s="1" t="s">
        <v>69</v>
      </c>
      <c r="G9" s="1" t="s">
        <v>70</v>
      </c>
      <c r="H9" s="1" t="s">
        <v>71</v>
      </c>
      <c r="I9" s="1" t="s">
        <v>72</v>
      </c>
      <c r="J9" s="1" t="s">
        <v>73</v>
      </c>
      <c r="K9" s="4" t="s">
        <v>88</v>
      </c>
      <c r="L9" s="4" t="s">
        <v>89</v>
      </c>
    </row>
    <row r="10" spans="1:12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5436</v>
      </c>
      <c r="I10" s="2">
        <v>0</v>
      </c>
      <c r="J10" s="2">
        <v>0</v>
      </c>
      <c r="K10" s="3">
        <f aca="true" t="shared" si="0" ref="K10:K41">SUM(C10:J10)</f>
        <v>5436</v>
      </c>
      <c r="L10" s="3">
        <f>K10</f>
        <v>5436</v>
      </c>
    </row>
    <row r="11" spans="1:12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3506</v>
      </c>
      <c r="G11" s="2">
        <v>0</v>
      </c>
      <c r="H11" s="2">
        <v>0</v>
      </c>
      <c r="I11" s="2">
        <v>0</v>
      </c>
      <c r="J11" s="2">
        <v>0</v>
      </c>
      <c r="K11" s="3">
        <f t="shared" si="0"/>
        <v>3506</v>
      </c>
      <c r="L11" s="3">
        <f aca="true" t="shared" si="1" ref="L11:L42">K11+L10</f>
        <v>8942</v>
      </c>
    </row>
    <row r="12" spans="1:12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3000</v>
      </c>
      <c r="H12" s="2">
        <v>0</v>
      </c>
      <c r="I12" s="2">
        <v>981</v>
      </c>
      <c r="J12" s="2">
        <v>0</v>
      </c>
      <c r="K12" s="3">
        <f t="shared" si="0"/>
        <v>3981</v>
      </c>
      <c r="L12" s="3">
        <f t="shared" si="1"/>
        <v>12923</v>
      </c>
    </row>
    <row r="13" spans="1:12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9341</v>
      </c>
      <c r="G13" s="2">
        <v>0</v>
      </c>
      <c r="H13" s="2">
        <v>5497</v>
      </c>
      <c r="I13" s="2">
        <v>0</v>
      </c>
      <c r="J13" s="2">
        <v>0</v>
      </c>
      <c r="K13" s="3">
        <f t="shared" si="0"/>
        <v>14838</v>
      </c>
      <c r="L13" s="3">
        <f t="shared" si="1"/>
        <v>27761</v>
      </c>
    </row>
    <row r="14" spans="1:12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">
        <f t="shared" si="0"/>
        <v>0</v>
      </c>
      <c r="L14" s="3">
        <f t="shared" si="1"/>
        <v>27761</v>
      </c>
    </row>
    <row r="15" spans="1:12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1244</v>
      </c>
      <c r="G15" s="2">
        <v>0</v>
      </c>
      <c r="H15" s="2">
        <v>0</v>
      </c>
      <c r="I15" s="2">
        <v>0</v>
      </c>
      <c r="J15" s="2">
        <v>0</v>
      </c>
      <c r="K15" s="3">
        <f t="shared" si="0"/>
        <v>1244</v>
      </c>
      <c r="L15" s="3">
        <f t="shared" si="1"/>
        <v>29005</v>
      </c>
    </row>
    <row r="16" spans="1:12" ht="15">
      <c r="A16" s="3">
        <v>7</v>
      </c>
      <c r="B16" s="3" t="s">
        <v>16</v>
      </c>
      <c r="C16" s="2">
        <v>0</v>
      </c>
      <c r="D16" s="2">
        <v>0</v>
      </c>
      <c r="E16" s="2">
        <v>2687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3">
        <f t="shared" si="0"/>
        <v>2687</v>
      </c>
      <c r="L16" s="3">
        <f t="shared" si="1"/>
        <v>31692</v>
      </c>
    </row>
    <row r="17" spans="1:12" ht="15">
      <c r="A17" s="3">
        <v>8</v>
      </c>
      <c r="B17" s="3" t="s">
        <v>17</v>
      </c>
      <c r="C17" s="2">
        <v>0</v>
      </c>
      <c r="D17" s="2">
        <v>0</v>
      </c>
      <c r="E17" s="2">
        <v>9448</v>
      </c>
      <c r="F17" s="2">
        <v>1232</v>
      </c>
      <c r="G17" s="2">
        <v>0</v>
      </c>
      <c r="H17" s="2">
        <v>9801</v>
      </c>
      <c r="I17" s="2">
        <v>0</v>
      </c>
      <c r="J17" s="2">
        <v>0</v>
      </c>
      <c r="K17" s="3">
        <f t="shared" si="0"/>
        <v>20481</v>
      </c>
      <c r="L17" s="3">
        <f t="shared" si="1"/>
        <v>52173</v>
      </c>
    </row>
    <row r="18" spans="1:12" ht="15">
      <c r="A18" s="3">
        <v>9</v>
      </c>
      <c r="B18" s="3" t="s">
        <v>18</v>
      </c>
      <c r="C18" s="2">
        <v>0</v>
      </c>
      <c r="D18" s="2">
        <v>7963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3">
        <f t="shared" si="0"/>
        <v>7963</v>
      </c>
      <c r="L18" s="3">
        <f t="shared" si="1"/>
        <v>60136</v>
      </c>
    </row>
    <row r="19" spans="1:12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3">
        <f t="shared" si="0"/>
        <v>0</v>
      </c>
      <c r="L19" s="3">
        <f t="shared" si="1"/>
        <v>60136</v>
      </c>
    </row>
    <row r="20" spans="1:12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3">
        <f t="shared" si="0"/>
        <v>0</v>
      </c>
      <c r="L20" s="3">
        <f t="shared" si="1"/>
        <v>60136</v>
      </c>
    </row>
    <row r="21" spans="1:12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3">
        <f t="shared" si="0"/>
        <v>0</v>
      </c>
      <c r="L21" s="3">
        <f t="shared" si="1"/>
        <v>60136</v>
      </c>
    </row>
    <row r="22" spans="1:12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3">
        <f t="shared" si="0"/>
        <v>0</v>
      </c>
      <c r="L22" s="3">
        <f t="shared" si="1"/>
        <v>60136</v>
      </c>
    </row>
    <row r="23" spans="1:12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3">
        <f t="shared" si="0"/>
        <v>0</v>
      </c>
      <c r="L23" s="3">
        <f t="shared" si="1"/>
        <v>60136</v>
      </c>
    </row>
    <row r="24" spans="1:12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3">
        <f t="shared" si="0"/>
        <v>0</v>
      </c>
      <c r="L24" s="3">
        <f t="shared" si="1"/>
        <v>60136</v>
      </c>
    </row>
    <row r="25" spans="1:12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3">
        <f t="shared" si="0"/>
        <v>0</v>
      </c>
      <c r="L25" s="3">
        <f t="shared" si="1"/>
        <v>60136</v>
      </c>
    </row>
    <row r="26" spans="1:12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4975</v>
      </c>
      <c r="G26" s="2">
        <v>0</v>
      </c>
      <c r="H26" s="2">
        <v>0</v>
      </c>
      <c r="I26" s="2">
        <v>0</v>
      </c>
      <c r="J26" s="2">
        <v>0</v>
      </c>
      <c r="K26" s="3">
        <f t="shared" si="0"/>
        <v>4975</v>
      </c>
      <c r="L26" s="3">
        <f t="shared" si="1"/>
        <v>65111</v>
      </c>
    </row>
    <row r="27" spans="1:12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3">
        <f t="shared" si="0"/>
        <v>0</v>
      </c>
      <c r="L27" s="3">
        <f t="shared" si="1"/>
        <v>65111</v>
      </c>
    </row>
    <row r="28" spans="1:12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3396</v>
      </c>
      <c r="H28" s="2">
        <v>0</v>
      </c>
      <c r="I28" s="2">
        <v>0</v>
      </c>
      <c r="J28" s="2">
        <v>0</v>
      </c>
      <c r="K28" s="3">
        <f t="shared" si="0"/>
        <v>3396</v>
      </c>
      <c r="L28" s="3">
        <f t="shared" si="1"/>
        <v>68507</v>
      </c>
    </row>
    <row r="29" spans="1:12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33376</v>
      </c>
      <c r="H29" s="2">
        <v>0</v>
      </c>
      <c r="I29" s="2">
        <v>0</v>
      </c>
      <c r="J29" s="2">
        <v>0</v>
      </c>
      <c r="K29" s="3">
        <f t="shared" si="0"/>
        <v>33376</v>
      </c>
      <c r="L29" s="3">
        <f t="shared" si="1"/>
        <v>101883</v>
      </c>
    </row>
    <row r="30" spans="1:12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3">
        <f t="shared" si="0"/>
        <v>0</v>
      </c>
      <c r="L30" s="3">
        <f t="shared" si="1"/>
        <v>101883</v>
      </c>
    </row>
    <row r="31" spans="1:12" ht="15">
      <c r="A31" s="3">
        <v>22</v>
      </c>
      <c r="B31" s="3" t="s">
        <v>31</v>
      </c>
      <c r="C31" s="2">
        <v>0</v>
      </c>
      <c r="D31" s="2">
        <v>8569</v>
      </c>
      <c r="E31" s="2">
        <v>0</v>
      </c>
      <c r="F31" s="2">
        <v>3402</v>
      </c>
      <c r="G31" s="2">
        <v>0</v>
      </c>
      <c r="H31" s="2">
        <v>0</v>
      </c>
      <c r="I31" s="2">
        <v>0</v>
      </c>
      <c r="J31" s="2">
        <v>0</v>
      </c>
      <c r="K31" s="3">
        <f t="shared" si="0"/>
        <v>11971</v>
      </c>
      <c r="L31" s="3">
        <f t="shared" si="1"/>
        <v>113854</v>
      </c>
    </row>
    <row r="32" spans="1:12" ht="15">
      <c r="A32" s="3">
        <v>23</v>
      </c>
      <c r="B32" s="3" t="s">
        <v>32</v>
      </c>
      <c r="C32" s="2">
        <v>0</v>
      </c>
      <c r="D32" s="2">
        <v>3007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 t="shared" si="0"/>
        <v>3007</v>
      </c>
      <c r="L32" s="3">
        <f t="shared" si="1"/>
        <v>116861</v>
      </c>
    </row>
    <row r="33" spans="1:12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 t="shared" si="0"/>
        <v>0</v>
      </c>
      <c r="L33" s="3">
        <f t="shared" si="1"/>
        <v>116861</v>
      </c>
    </row>
    <row r="34" spans="1:12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 t="shared" si="0"/>
        <v>0</v>
      </c>
      <c r="L34" s="3">
        <f t="shared" si="1"/>
        <v>116861</v>
      </c>
    </row>
    <row r="35" spans="1:12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3">
        <f t="shared" si="0"/>
        <v>0</v>
      </c>
      <c r="L35" s="3">
        <f t="shared" si="1"/>
        <v>116861</v>
      </c>
    </row>
    <row r="36" spans="1:12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 t="shared" si="0"/>
        <v>0</v>
      </c>
      <c r="L36" s="3">
        <f t="shared" si="1"/>
        <v>116861</v>
      </c>
    </row>
    <row r="37" spans="1:12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f t="shared" si="0"/>
        <v>0</v>
      </c>
      <c r="L37" s="3">
        <f t="shared" si="1"/>
        <v>116861</v>
      </c>
    </row>
    <row r="38" spans="1:12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7297</v>
      </c>
      <c r="H38" s="2">
        <v>0</v>
      </c>
      <c r="I38" s="2">
        <v>0</v>
      </c>
      <c r="J38" s="2">
        <v>0</v>
      </c>
      <c r="K38" s="3">
        <f t="shared" si="0"/>
        <v>7297</v>
      </c>
      <c r="L38" s="3">
        <f t="shared" si="1"/>
        <v>124158</v>
      </c>
    </row>
    <row r="39" spans="1:12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19539</v>
      </c>
      <c r="H39" s="2">
        <v>19062</v>
      </c>
      <c r="I39" s="2">
        <v>0</v>
      </c>
      <c r="J39" s="2">
        <v>0</v>
      </c>
      <c r="K39" s="3">
        <f t="shared" si="0"/>
        <v>38601</v>
      </c>
      <c r="L39" s="3">
        <f t="shared" si="1"/>
        <v>162759</v>
      </c>
    </row>
    <row r="40" spans="1:12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9650</v>
      </c>
      <c r="H40" s="2">
        <v>0</v>
      </c>
      <c r="I40" s="2">
        <v>0</v>
      </c>
      <c r="J40" s="2">
        <v>0</v>
      </c>
      <c r="K40" s="3">
        <f t="shared" si="0"/>
        <v>9650</v>
      </c>
      <c r="L40" s="3">
        <f t="shared" si="1"/>
        <v>172409</v>
      </c>
    </row>
    <row r="41" spans="1:12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3">
        <f t="shared" si="0"/>
        <v>0</v>
      </c>
      <c r="L41" s="3">
        <f t="shared" si="1"/>
        <v>172409</v>
      </c>
    </row>
    <row r="42" spans="1:12" ht="15">
      <c r="A42" s="3">
        <v>33</v>
      </c>
      <c r="B42" s="3" t="s">
        <v>42</v>
      </c>
      <c r="C42" s="2">
        <v>0</v>
      </c>
      <c r="D42" s="2">
        <v>3446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3">
        <f aca="true" t="shared" si="2" ref="K42:K73">SUM(C42:J42)</f>
        <v>3446</v>
      </c>
      <c r="L42" s="3">
        <f t="shared" si="1"/>
        <v>175855</v>
      </c>
    </row>
    <row r="43" spans="1:12" ht="15">
      <c r="A43" s="3">
        <v>34</v>
      </c>
      <c r="B43" s="3" t="s">
        <v>43</v>
      </c>
      <c r="C43" s="2">
        <v>3300</v>
      </c>
      <c r="D43" s="2">
        <v>1771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>
        <f t="shared" si="2"/>
        <v>5071</v>
      </c>
      <c r="L43" s="3">
        <f aca="true" t="shared" si="3" ref="L43:L60">K43+L42</f>
        <v>180926</v>
      </c>
    </row>
    <row r="44" spans="1:12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f t="shared" si="2"/>
        <v>0</v>
      </c>
      <c r="L44" s="3">
        <f t="shared" si="3"/>
        <v>180926</v>
      </c>
    </row>
    <row r="45" spans="1:12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10009</v>
      </c>
      <c r="H45" s="2">
        <v>0</v>
      </c>
      <c r="I45" s="2">
        <v>0</v>
      </c>
      <c r="J45" s="2">
        <v>0</v>
      </c>
      <c r="K45" s="3">
        <f t="shared" si="2"/>
        <v>10009</v>
      </c>
      <c r="L45" s="3">
        <f t="shared" si="3"/>
        <v>190935</v>
      </c>
    </row>
    <row r="46" spans="1:12" ht="15">
      <c r="A46" s="3">
        <v>37</v>
      </c>
      <c r="B46" s="3" t="s">
        <v>46</v>
      </c>
      <c r="C46" s="2">
        <v>4384</v>
      </c>
      <c r="D46" s="2">
        <v>3177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3">
        <f t="shared" si="2"/>
        <v>7561</v>
      </c>
      <c r="L46" s="3">
        <f t="shared" si="3"/>
        <v>198496</v>
      </c>
    </row>
    <row r="47" spans="1:12" ht="15">
      <c r="A47" s="3">
        <v>38</v>
      </c>
      <c r="B47" s="3" t="s">
        <v>47</v>
      </c>
      <c r="C47" s="2">
        <v>0</v>
      </c>
      <c r="D47" s="2">
        <v>33044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f t="shared" si="2"/>
        <v>33044</v>
      </c>
      <c r="L47" s="3">
        <f t="shared" si="3"/>
        <v>231540</v>
      </c>
    </row>
    <row r="48" spans="1:12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3">
        <f t="shared" si="2"/>
        <v>0</v>
      </c>
      <c r="L48" s="3">
        <f t="shared" si="3"/>
        <v>231540</v>
      </c>
    </row>
    <row r="49" spans="1:12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f t="shared" si="2"/>
        <v>0</v>
      </c>
      <c r="L49" s="3">
        <f t="shared" si="3"/>
        <v>231540</v>
      </c>
    </row>
    <row r="50" spans="1:12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f t="shared" si="2"/>
        <v>0</v>
      </c>
      <c r="L50" s="3">
        <f t="shared" si="3"/>
        <v>231540</v>
      </c>
    </row>
    <row r="51" spans="1:12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3">
        <f t="shared" si="2"/>
        <v>0</v>
      </c>
      <c r="L51" s="3">
        <f t="shared" si="3"/>
        <v>231540</v>
      </c>
    </row>
    <row r="52" spans="1:12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3500</v>
      </c>
      <c r="K52" s="3">
        <f t="shared" si="2"/>
        <v>3500</v>
      </c>
      <c r="L52" s="3">
        <f t="shared" si="3"/>
        <v>235040</v>
      </c>
    </row>
    <row r="53" spans="1:12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f t="shared" si="2"/>
        <v>0</v>
      </c>
      <c r="L53" s="3">
        <f t="shared" si="3"/>
        <v>235040</v>
      </c>
    </row>
    <row r="54" spans="1:12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3">
        <f t="shared" si="2"/>
        <v>0</v>
      </c>
      <c r="L54" s="3">
        <f t="shared" si="3"/>
        <v>235040</v>
      </c>
    </row>
    <row r="55" spans="1:12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3850</v>
      </c>
      <c r="H55" s="2">
        <v>0</v>
      </c>
      <c r="I55" s="2">
        <v>0</v>
      </c>
      <c r="J55" s="2">
        <v>0</v>
      </c>
      <c r="K55" s="3">
        <f t="shared" si="2"/>
        <v>3850</v>
      </c>
      <c r="L55" s="3">
        <f t="shared" si="3"/>
        <v>238890</v>
      </c>
    </row>
    <row r="56" spans="1:12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3">
        <f t="shared" si="2"/>
        <v>0</v>
      </c>
      <c r="L56" s="3">
        <f t="shared" si="3"/>
        <v>238890</v>
      </c>
    </row>
    <row r="57" spans="1:12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f t="shared" si="2"/>
        <v>0</v>
      </c>
      <c r="L57" s="3">
        <f t="shared" si="3"/>
        <v>238890</v>
      </c>
    </row>
    <row r="58" spans="1:12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5000</v>
      </c>
      <c r="I58" s="2">
        <v>0</v>
      </c>
      <c r="J58" s="2">
        <v>0</v>
      </c>
      <c r="K58" s="3">
        <f t="shared" si="2"/>
        <v>5000</v>
      </c>
      <c r="L58" s="3">
        <f t="shared" si="3"/>
        <v>243890</v>
      </c>
    </row>
    <row r="59" spans="1:12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3">
        <f t="shared" si="2"/>
        <v>0</v>
      </c>
      <c r="L59" s="3">
        <f t="shared" si="3"/>
        <v>243890</v>
      </c>
    </row>
    <row r="60" spans="1:12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3">
        <f t="shared" si="2"/>
        <v>0</v>
      </c>
      <c r="L60" s="3">
        <f t="shared" si="3"/>
        <v>243890</v>
      </c>
    </row>
    <row r="61" spans="1:12" ht="15">
      <c r="A61" s="3" t="s">
        <v>2</v>
      </c>
      <c r="B61" s="3" t="s">
        <v>61</v>
      </c>
      <c r="C61" s="3">
        <f aca="true" t="shared" si="4" ref="C61:J61">SUM(C10:C60)</f>
        <v>7684</v>
      </c>
      <c r="D61" s="3">
        <f t="shared" si="4"/>
        <v>60977</v>
      </c>
      <c r="E61" s="3">
        <f t="shared" si="4"/>
        <v>12135</v>
      </c>
      <c r="F61" s="3">
        <f t="shared" si="4"/>
        <v>23700</v>
      </c>
      <c r="G61" s="3">
        <f t="shared" si="4"/>
        <v>90117</v>
      </c>
      <c r="H61" s="3">
        <f t="shared" si="4"/>
        <v>44796</v>
      </c>
      <c r="I61" s="3">
        <f t="shared" si="4"/>
        <v>981</v>
      </c>
      <c r="J61" s="3">
        <f t="shared" si="4"/>
        <v>3500</v>
      </c>
      <c r="K61" s="3">
        <f>SUM(K10:K60)</f>
        <v>243890</v>
      </c>
      <c r="L61" s="3"/>
    </row>
  </sheetData>
  <sheetProtection/>
  <mergeCells count="3">
    <mergeCell ref="A6:L6"/>
    <mergeCell ref="A7:L7"/>
    <mergeCell ref="A8:L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1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2.8515625" style="0" customWidth="1"/>
    <col min="4" max="4" width="25.28125" style="0" customWidth="1"/>
    <col min="5" max="5" width="11.00390625" style="0" customWidth="1"/>
    <col min="6" max="6" width="15.57421875" style="0" customWidth="1"/>
    <col min="7" max="7" width="12.574218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76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77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4</v>
      </c>
      <c r="D9" s="1" t="s">
        <v>5</v>
      </c>
      <c r="E9" s="1" t="s">
        <v>6</v>
      </c>
      <c r="F9" s="1" t="s">
        <v>78</v>
      </c>
      <c r="G9" s="1" t="s">
        <v>9</v>
      </c>
      <c r="H9" s="4" t="s">
        <v>88</v>
      </c>
      <c r="I9" s="4" t="s">
        <v>89</v>
      </c>
    </row>
    <row r="10" spans="1:9" ht="15">
      <c r="A10" s="3">
        <v>1</v>
      </c>
      <c r="B10" s="3" t="s">
        <v>10</v>
      </c>
      <c r="C10" s="2">
        <v>1946</v>
      </c>
      <c r="D10" s="2">
        <v>1082</v>
      </c>
      <c r="E10" s="2">
        <v>749</v>
      </c>
      <c r="F10" s="2">
        <v>0</v>
      </c>
      <c r="G10" s="2">
        <v>0</v>
      </c>
      <c r="H10" s="3">
        <f aca="true" t="shared" si="0" ref="H10:H41">SUM(C10:G10)</f>
        <v>3777</v>
      </c>
      <c r="I10" s="3">
        <f>H10</f>
        <v>3777</v>
      </c>
    </row>
    <row r="11" spans="1:9" ht="15">
      <c r="A11" s="3">
        <v>2</v>
      </c>
      <c r="B11" s="3" t="s">
        <v>11</v>
      </c>
      <c r="C11" s="2">
        <v>2822</v>
      </c>
      <c r="D11" s="2">
        <v>1442</v>
      </c>
      <c r="E11" s="2">
        <v>2606</v>
      </c>
      <c r="F11" s="2">
        <v>0</v>
      </c>
      <c r="G11" s="2">
        <v>208</v>
      </c>
      <c r="H11" s="3">
        <f t="shared" si="0"/>
        <v>7078</v>
      </c>
      <c r="I11" s="3">
        <f aca="true" t="shared" si="1" ref="I11:I42">H11+I10</f>
        <v>10855</v>
      </c>
    </row>
    <row r="12" spans="1:9" ht="15">
      <c r="A12" s="3">
        <v>3</v>
      </c>
      <c r="B12" s="3" t="s">
        <v>12</v>
      </c>
      <c r="C12" s="2">
        <v>1766</v>
      </c>
      <c r="D12" s="2">
        <v>460</v>
      </c>
      <c r="E12" s="2">
        <v>3568</v>
      </c>
      <c r="F12" s="2">
        <v>0</v>
      </c>
      <c r="G12" s="2">
        <v>1388</v>
      </c>
      <c r="H12" s="3">
        <f t="shared" si="0"/>
        <v>7182</v>
      </c>
      <c r="I12" s="3">
        <f t="shared" si="1"/>
        <v>18037</v>
      </c>
    </row>
    <row r="13" spans="1:9" ht="15">
      <c r="A13" s="3">
        <v>4</v>
      </c>
      <c r="B13" s="3" t="s">
        <v>13</v>
      </c>
      <c r="C13" s="2">
        <v>959</v>
      </c>
      <c r="D13" s="2">
        <v>0</v>
      </c>
      <c r="E13" s="2">
        <v>3008</v>
      </c>
      <c r="F13" s="2">
        <v>0</v>
      </c>
      <c r="G13" s="2">
        <v>853</v>
      </c>
      <c r="H13" s="3">
        <f t="shared" si="0"/>
        <v>4820</v>
      </c>
      <c r="I13" s="3">
        <f t="shared" si="1"/>
        <v>22857</v>
      </c>
    </row>
    <row r="14" spans="1:9" ht="15">
      <c r="A14" s="3">
        <v>5</v>
      </c>
      <c r="B14" s="3" t="s">
        <v>14</v>
      </c>
      <c r="C14" s="2">
        <v>2261</v>
      </c>
      <c r="D14" s="2">
        <v>218</v>
      </c>
      <c r="E14" s="2">
        <v>890</v>
      </c>
      <c r="F14" s="2">
        <v>0</v>
      </c>
      <c r="G14" s="2">
        <v>538</v>
      </c>
      <c r="H14" s="3">
        <f t="shared" si="0"/>
        <v>3907</v>
      </c>
      <c r="I14" s="3">
        <f t="shared" si="1"/>
        <v>26764</v>
      </c>
    </row>
    <row r="15" spans="1:9" ht="15">
      <c r="A15" s="3">
        <v>6</v>
      </c>
      <c r="B15" s="3" t="s">
        <v>15</v>
      </c>
      <c r="C15" s="2">
        <v>990</v>
      </c>
      <c r="D15" s="2">
        <v>248</v>
      </c>
      <c r="E15" s="2">
        <v>2873</v>
      </c>
      <c r="F15" s="2">
        <v>0</v>
      </c>
      <c r="G15" s="2">
        <v>606</v>
      </c>
      <c r="H15" s="3">
        <f t="shared" si="0"/>
        <v>4717</v>
      </c>
      <c r="I15" s="3">
        <f t="shared" si="1"/>
        <v>31481</v>
      </c>
    </row>
    <row r="16" spans="1:9" ht="15">
      <c r="A16" s="3">
        <v>7</v>
      </c>
      <c r="B16" s="3" t="s">
        <v>16</v>
      </c>
      <c r="C16" s="2">
        <v>710</v>
      </c>
      <c r="D16" s="2">
        <v>644</v>
      </c>
      <c r="E16" s="2">
        <v>2287</v>
      </c>
      <c r="F16" s="2">
        <v>170</v>
      </c>
      <c r="G16" s="2">
        <v>275</v>
      </c>
      <c r="H16" s="3">
        <f t="shared" si="0"/>
        <v>4086</v>
      </c>
      <c r="I16" s="3">
        <f t="shared" si="1"/>
        <v>35567</v>
      </c>
    </row>
    <row r="17" spans="1:9" ht="15">
      <c r="A17" s="3">
        <v>8</v>
      </c>
      <c r="B17" s="3" t="s">
        <v>17</v>
      </c>
      <c r="C17" s="2">
        <v>1700</v>
      </c>
      <c r="D17" s="2">
        <v>2373</v>
      </c>
      <c r="E17" s="2">
        <v>3128</v>
      </c>
      <c r="F17" s="2">
        <v>141</v>
      </c>
      <c r="G17" s="2">
        <v>0</v>
      </c>
      <c r="H17" s="3">
        <f t="shared" si="0"/>
        <v>7342</v>
      </c>
      <c r="I17" s="3">
        <f t="shared" si="1"/>
        <v>42909</v>
      </c>
    </row>
    <row r="18" spans="1:9" ht="15">
      <c r="A18" s="3">
        <v>9</v>
      </c>
      <c r="B18" s="3" t="s">
        <v>18</v>
      </c>
      <c r="C18" s="2">
        <v>2059</v>
      </c>
      <c r="D18" s="2">
        <v>0</v>
      </c>
      <c r="E18" s="2">
        <v>1416</v>
      </c>
      <c r="F18" s="2">
        <v>177</v>
      </c>
      <c r="G18" s="2">
        <v>0</v>
      </c>
      <c r="H18" s="3">
        <f t="shared" si="0"/>
        <v>3652</v>
      </c>
      <c r="I18" s="3">
        <f t="shared" si="1"/>
        <v>46561</v>
      </c>
    </row>
    <row r="19" spans="1:9" ht="15">
      <c r="A19" s="3">
        <v>10</v>
      </c>
      <c r="B19" s="3" t="s">
        <v>19</v>
      </c>
      <c r="C19" s="2">
        <v>2092</v>
      </c>
      <c r="D19" s="2">
        <v>1424</v>
      </c>
      <c r="E19" s="2">
        <v>0</v>
      </c>
      <c r="F19" s="2">
        <v>139</v>
      </c>
      <c r="G19" s="2">
        <v>0</v>
      </c>
      <c r="H19" s="3">
        <f t="shared" si="0"/>
        <v>3655</v>
      </c>
      <c r="I19" s="3">
        <f t="shared" si="1"/>
        <v>50216</v>
      </c>
    </row>
    <row r="20" spans="1:9" ht="15">
      <c r="A20" s="3">
        <v>11</v>
      </c>
      <c r="B20" s="3" t="s">
        <v>20</v>
      </c>
      <c r="C20" s="2">
        <v>2548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2548</v>
      </c>
      <c r="I20" s="3">
        <f t="shared" si="1"/>
        <v>52764</v>
      </c>
    </row>
    <row r="21" spans="1:9" ht="15">
      <c r="A21" s="3">
        <v>12</v>
      </c>
      <c r="B21" s="3" t="s">
        <v>21</v>
      </c>
      <c r="C21" s="2">
        <v>3472</v>
      </c>
      <c r="D21" s="2">
        <v>1377</v>
      </c>
      <c r="E21" s="2">
        <v>1836</v>
      </c>
      <c r="F21" s="2">
        <v>71</v>
      </c>
      <c r="G21" s="2">
        <v>201</v>
      </c>
      <c r="H21" s="3">
        <f t="shared" si="0"/>
        <v>6957</v>
      </c>
      <c r="I21" s="3">
        <f t="shared" si="1"/>
        <v>59721</v>
      </c>
    </row>
    <row r="22" spans="1:9" ht="15">
      <c r="A22" s="3">
        <v>13</v>
      </c>
      <c r="B22" s="3" t="s">
        <v>22</v>
      </c>
      <c r="C22" s="2">
        <v>850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850</v>
      </c>
      <c r="I22" s="3">
        <f t="shared" si="1"/>
        <v>60571</v>
      </c>
    </row>
    <row r="23" spans="1:9" ht="15">
      <c r="A23" s="3">
        <v>14</v>
      </c>
      <c r="B23" s="3" t="s">
        <v>23</v>
      </c>
      <c r="C23" s="2">
        <v>3261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3261</v>
      </c>
      <c r="I23" s="3">
        <f t="shared" si="1"/>
        <v>63832</v>
      </c>
    </row>
    <row r="24" spans="1:9" ht="15">
      <c r="A24" s="3">
        <v>15</v>
      </c>
      <c r="B24" s="3" t="s">
        <v>24</v>
      </c>
      <c r="C24" s="2">
        <v>1172</v>
      </c>
      <c r="D24" s="2">
        <v>0</v>
      </c>
      <c r="E24" s="2">
        <v>0</v>
      </c>
      <c r="F24" s="2">
        <v>0</v>
      </c>
      <c r="G24" s="2">
        <v>303</v>
      </c>
      <c r="H24" s="3">
        <f t="shared" si="0"/>
        <v>1475</v>
      </c>
      <c r="I24" s="3">
        <f t="shared" si="1"/>
        <v>65307</v>
      </c>
    </row>
    <row r="25" spans="1:9" ht="15">
      <c r="A25" s="3">
        <v>16</v>
      </c>
      <c r="B25" s="3" t="s">
        <v>25</v>
      </c>
      <c r="C25" s="2">
        <v>410</v>
      </c>
      <c r="D25" s="2">
        <v>1333</v>
      </c>
      <c r="E25" s="2">
        <v>0</v>
      </c>
      <c r="F25" s="2">
        <v>71</v>
      </c>
      <c r="G25" s="2">
        <v>439</v>
      </c>
      <c r="H25" s="3">
        <f t="shared" si="0"/>
        <v>2253</v>
      </c>
      <c r="I25" s="3">
        <f t="shared" si="1"/>
        <v>67560</v>
      </c>
    </row>
    <row r="26" spans="1:9" ht="15">
      <c r="A26" s="3">
        <v>17</v>
      </c>
      <c r="B26" s="3" t="s">
        <v>26</v>
      </c>
      <c r="C26" s="2">
        <v>1099</v>
      </c>
      <c r="D26" s="2">
        <v>1375</v>
      </c>
      <c r="E26" s="2">
        <v>0</v>
      </c>
      <c r="F26" s="2">
        <v>174</v>
      </c>
      <c r="G26" s="2">
        <v>511</v>
      </c>
      <c r="H26" s="3">
        <f t="shared" si="0"/>
        <v>3159</v>
      </c>
      <c r="I26" s="3">
        <f t="shared" si="1"/>
        <v>70719</v>
      </c>
    </row>
    <row r="27" spans="1:9" ht="15">
      <c r="A27" s="3">
        <v>18</v>
      </c>
      <c r="B27" s="3" t="s">
        <v>27</v>
      </c>
      <c r="C27" s="2">
        <v>1991</v>
      </c>
      <c r="D27" s="2">
        <v>0</v>
      </c>
      <c r="E27" s="2">
        <v>0</v>
      </c>
      <c r="F27" s="2">
        <v>141</v>
      </c>
      <c r="G27" s="2">
        <v>0</v>
      </c>
      <c r="H27" s="3">
        <f t="shared" si="0"/>
        <v>2132</v>
      </c>
      <c r="I27" s="3">
        <f t="shared" si="1"/>
        <v>72851</v>
      </c>
    </row>
    <row r="28" spans="1:9" ht="15">
      <c r="A28" s="3">
        <v>19</v>
      </c>
      <c r="B28" s="3" t="s">
        <v>28</v>
      </c>
      <c r="C28" s="2">
        <v>974</v>
      </c>
      <c r="D28" s="2">
        <v>0</v>
      </c>
      <c r="E28" s="2">
        <v>0</v>
      </c>
      <c r="F28" s="2">
        <v>70</v>
      </c>
      <c r="G28" s="2">
        <v>0</v>
      </c>
      <c r="H28" s="3">
        <f t="shared" si="0"/>
        <v>1044</v>
      </c>
      <c r="I28" s="3">
        <f t="shared" si="1"/>
        <v>73895</v>
      </c>
    </row>
    <row r="29" spans="1:9" ht="15">
      <c r="A29" s="3">
        <v>20</v>
      </c>
      <c r="B29" s="3" t="s">
        <v>29</v>
      </c>
      <c r="C29" s="2">
        <v>2515</v>
      </c>
      <c r="D29" s="2">
        <v>0</v>
      </c>
      <c r="E29" s="2">
        <v>5582</v>
      </c>
      <c r="F29" s="2">
        <v>0</v>
      </c>
      <c r="G29" s="2">
        <v>0</v>
      </c>
      <c r="H29" s="3">
        <f t="shared" si="0"/>
        <v>8097</v>
      </c>
      <c r="I29" s="3">
        <f t="shared" si="1"/>
        <v>81992</v>
      </c>
    </row>
    <row r="30" spans="1:9" ht="15">
      <c r="A30" s="3">
        <v>21</v>
      </c>
      <c r="B30" s="3" t="s">
        <v>30</v>
      </c>
      <c r="C30" s="2">
        <v>2549</v>
      </c>
      <c r="D30" s="2">
        <v>0</v>
      </c>
      <c r="E30" s="2">
        <v>3323</v>
      </c>
      <c r="F30" s="2">
        <v>0</v>
      </c>
      <c r="G30" s="2">
        <v>0</v>
      </c>
      <c r="H30" s="3">
        <f t="shared" si="0"/>
        <v>5872</v>
      </c>
      <c r="I30" s="3">
        <f t="shared" si="1"/>
        <v>87864</v>
      </c>
    </row>
    <row r="31" spans="1:9" ht="15">
      <c r="A31" s="3">
        <v>22</v>
      </c>
      <c r="B31" s="3" t="s">
        <v>31</v>
      </c>
      <c r="C31" s="2">
        <v>2363</v>
      </c>
      <c r="D31" s="2">
        <v>2808</v>
      </c>
      <c r="E31" s="2">
        <v>3413</v>
      </c>
      <c r="F31" s="2">
        <v>0</v>
      </c>
      <c r="G31" s="2">
        <v>0</v>
      </c>
      <c r="H31" s="3">
        <f t="shared" si="0"/>
        <v>8584</v>
      </c>
      <c r="I31" s="3">
        <f t="shared" si="1"/>
        <v>96448</v>
      </c>
    </row>
    <row r="32" spans="1:9" ht="15">
      <c r="A32" s="3">
        <v>23</v>
      </c>
      <c r="B32" s="3" t="s">
        <v>32</v>
      </c>
      <c r="C32" s="2">
        <v>2945</v>
      </c>
      <c r="D32" s="2">
        <v>675</v>
      </c>
      <c r="E32" s="2">
        <v>2911</v>
      </c>
      <c r="F32" s="2">
        <v>0</v>
      </c>
      <c r="G32" s="2">
        <v>471</v>
      </c>
      <c r="H32" s="3">
        <f t="shared" si="0"/>
        <v>7002</v>
      </c>
      <c r="I32" s="3">
        <f t="shared" si="1"/>
        <v>103450</v>
      </c>
    </row>
    <row r="33" spans="1:9" ht="15">
      <c r="A33" s="3">
        <v>24</v>
      </c>
      <c r="B33" s="3" t="s">
        <v>33</v>
      </c>
      <c r="C33" s="2">
        <v>2696</v>
      </c>
      <c r="D33" s="2">
        <v>904</v>
      </c>
      <c r="E33" s="2">
        <v>44</v>
      </c>
      <c r="F33" s="2">
        <v>0</v>
      </c>
      <c r="G33" s="2">
        <v>0</v>
      </c>
      <c r="H33" s="3">
        <f t="shared" si="0"/>
        <v>3644</v>
      </c>
      <c r="I33" s="3">
        <f t="shared" si="1"/>
        <v>107094</v>
      </c>
    </row>
    <row r="34" spans="1:9" ht="15">
      <c r="A34" s="3">
        <v>25</v>
      </c>
      <c r="B34" s="3" t="s">
        <v>34</v>
      </c>
      <c r="C34" s="2">
        <v>2630</v>
      </c>
      <c r="D34" s="2">
        <v>1720</v>
      </c>
      <c r="E34" s="2">
        <v>1408</v>
      </c>
      <c r="F34" s="2">
        <v>0</v>
      </c>
      <c r="G34" s="2">
        <v>0</v>
      </c>
      <c r="H34" s="3">
        <f t="shared" si="0"/>
        <v>5758</v>
      </c>
      <c r="I34" s="3">
        <f t="shared" si="1"/>
        <v>112852</v>
      </c>
    </row>
    <row r="35" spans="1:9" ht="15">
      <c r="A35" s="3">
        <v>26</v>
      </c>
      <c r="B35" s="3" t="s">
        <v>35</v>
      </c>
      <c r="C35" s="2">
        <v>3265</v>
      </c>
      <c r="D35" s="2">
        <v>927</v>
      </c>
      <c r="E35" s="2">
        <v>309</v>
      </c>
      <c r="F35" s="2">
        <v>0</v>
      </c>
      <c r="G35" s="2">
        <v>0</v>
      </c>
      <c r="H35" s="3">
        <f t="shared" si="0"/>
        <v>4501</v>
      </c>
      <c r="I35" s="3">
        <f t="shared" si="1"/>
        <v>117353</v>
      </c>
    </row>
    <row r="36" spans="1:9" ht="15">
      <c r="A36" s="3">
        <v>27</v>
      </c>
      <c r="B36" s="3" t="s">
        <v>36</v>
      </c>
      <c r="C36" s="2">
        <v>3110</v>
      </c>
      <c r="D36" s="2">
        <v>0</v>
      </c>
      <c r="E36" s="2">
        <v>0</v>
      </c>
      <c r="F36" s="2">
        <v>0</v>
      </c>
      <c r="G36" s="2">
        <v>34</v>
      </c>
      <c r="H36" s="3">
        <f t="shared" si="0"/>
        <v>3144</v>
      </c>
      <c r="I36" s="3">
        <f t="shared" si="1"/>
        <v>120497</v>
      </c>
    </row>
    <row r="37" spans="1:9" ht="15">
      <c r="A37" s="3">
        <v>28</v>
      </c>
      <c r="B37" s="3" t="s">
        <v>37</v>
      </c>
      <c r="C37" s="2">
        <v>985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985</v>
      </c>
      <c r="I37" s="3">
        <f t="shared" si="1"/>
        <v>121482</v>
      </c>
    </row>
    <row r="38" spans="1:9" ht="15">
      <c r="A38" s="3">
        <v>29</v>
      </c>
      <c r="B38" s="3" t="s">
        <v>38</v>
      </c>
      <c r="C38" s="2">
        <v>917</v>
      </c>
      <c r="D38" s="2">
        <v>625</v>
      </c>
      <c r="E38" s="2">
        <v>2848</v>
      </c>
      <c r="F38" s="2">
        <v>0</v>
      </c>
      <c r="G38" s="2">
        <v>0</v>
      </c>
      <c r="H38" s="3">
        <f t="shared" si="0"/>
        <v>4390</v>
      </c>
      <c r="I38" s="3">
        <f t="shared" si="1"/>
        <v>125872</v>
      </c>
    </row>
    <row r="39" spans="1:9" ht="15">
      <c r="A39" s="3">
        <v>30</v>
      </c>
      <c r="B39" s="3" t="s">
        <v>39</v>
      </c>
      <c r="C39" s="2">
        <v>2522</v>
      </c>
      <c r="D39" s="2">
        <v>362</v>
      </c>
      <c r="E39" s="2">
        <v>1426</v>
      </c>
      <c r="F39" s="2">
        <v>0</v>
      </c>
      <c r="G39" s="2">
        <v>0</v>
      </c>
      <c r="H39" s="3">
        <f t="shared" si="0"/>
        <v>4310</v>
      </c>
      <c r="I39" s="3">
        <f t="shared" si="1"/>
        <v>130182</v>
      </c>
    </row>
    <row r="40" spans="1:9" ht="15">
      <c r="A40" s="3">
        <v>31</v>
      </c>
      <c r="B40" s="3" t="s">
        <v>40</v>
      </c>
      <c r="C40" s="2">
        <v>2692</v>
      </c>
      <c r="D40" s="2">
        <v>260</v>
      </c>
      <c r="E40" s="2">
        <v>3053</v>
      </c>
      <c r="F40" s="2">
        <v>0</v>
      </c>
      <c r="G40" s="2">
        <v>0</v>
      </c>
      <c r="H40" s="3">
        <f t="shared" si="0"/>
        <v>6005</v>
      </c>
      <c r="I40" s="3">
        <f t="shared" si="1"/>
        <v>136187</v>
      </c>
    </row>
    <row r="41" spans="1:9" ht="15">
      <c r="A41" s="3">
        <v>32</v>
      </c>
      <c r="B41" s="3" t="s">
        <v>41</v>
      </c>
      <c r="C41" s="2">
        <v>4225</v>
      </c>
      <c r="D41" s="2">
        <v>530</v>
      </c>
      <c r="E41" s="2">
        <v>4319</v>
      </c>
      <c r="F41" s="2">
        <v>0</v>
      </c>
      <c r="G41" s="2">
        <v>0</v>
      </c>
      <c r="H41" s="3">
        <f t="shared" si="0"/>
        <v>9074</v>
      </c>
      <c r="I41" s="3">
        <f t="shared" si="1"/>
        <v>145261</v>
      </c>
    </row>
    <row r="42" spans="1:9" ht="15">
      <c r="A42" s="3">
        <v>33</v>
      </c>
      <c r="B42" s="3" t="s">
        <v>42</v>
      </c>
      <c r="C42" s="2">
        <v>2438</v>
      </c>
      <c r="D42" s="2">
        <v>1141</v>
      </c>
      <c r="E42" s="2">
        <v>4289</v>
      </c>
      <c r="F42" s="2">
        <v>0</v>
      </c>
      <c r="G42" s="2">
        <v>0</v>
      </c>
      <c r="H42" s="3">
        <f aca="true" t="shared" si="2" ref="H42:H73">SUM(C42:G42)</f>
        <v>7868</v>
      </c>
      <c r="I42" s="3">
        <f t="shared" si="1"/>
        <v>153129</v>
      </c>
    </row>
    <row r="43" spans="1:9" ht="15">
      <c r="A43" s="3">
        <v>34</v>
      </c>
      <c r="B43" s="3" t="s">
        <v>43</v>
      </c>
      <c r="C43" s="2">
        <v>2089</v>
      </c>
      <c r="D43" s="2">
        <v>2087</v>
      </c>
      <c r="E43" s="2">
        <v>2239</v>
      </c>
      <c r="F43" s="2">
        <v>0</v>
      </c>
      <c r="G43" s="2">
        <v>0</v>
      </c>
      <c r="H43" s="3">
        <f t="shared" si="2"/>
        <v>6415</v>
      </c>
      <c r="I43" s="3">
        <f aca="true" t="shared" si="3" ref="I43:I60">H43+I42</f>
        <v>159544</v>
      </c>
    </row>
    <row r="44" spans="1:9" ht="15">
      <c r="A44" s="3">
        <v>35</v>
      </c>
      <c r="B44" s="3" t="s">
        <v>44</v>
      </c>
      <c r="C44" s="2">
        <v>2238</v>
      </c>
      <c r="D44" s="2">
        <v>144</v>
      </c>
      <c r="E44" s="2">
        <v>177</v>
      </c>
      <c r="F44" s="2">
        <v>0</v>
      </c>
      <c r="G44" s="2">
        <v>0</v>
      </c>
      <c r="H44" s="3">
        <f t="shared" si="2"/>
        <v>2559</v>
      </c>
      <c r="I44" s="3">
        <f t="shared" si="3"/>
        <v>162103</v>
      </c>
    </row>
    <row r="45" spans="1:9" ht="15">
      <c r="A45" s="3">
        <v>36</v>
      </c>
      <c r="B45" s="3" t="s">
        <v>45</v>
      </c>
      <c r="C45" s="2">
        <v>2690</v>
      </c>
      <c r="D45" s="2">
        <v>1109</v>
      </c>
      <c r="E45" s="2">
        <v>47</v>
      </c>
      <c r="F45" s="2">
        <v>0</v>
      </c>
      <c r="G45" s="2">
        <v>0</v>
      </c>
      <c r="H45" s="3">
        <f t="shared" si="2"/>
        <v>3846</v>
      </c>
      <c r="I45" s="3">
        <f t="shared" si="3"/>
        <v>165949</v>
      </c>
    </row>
    <row r="46" spans="1:9" ht="15">
      <c r="A46" s="3">
        <v>37</v>
      </c>
      <c r="B46" s="3" t="s">
        <v>46</v>
      </c>
      <c r="C46" s="2">
        <v>3352</v>
      </c>
      <c r="D46" s="2">
        <v>1348</v>
      </c>
      <c r="E46" s="2">
        <v>620</v>
      </c>
      <c r="F46" s="2">
        <v>0</v>
      </c>
      <c r="G46" s="2">
        <v>0</v>
      </c>
      <c r="H46" s="3">
        <f t="shared" si="2"/>
        <v>5320</v>
      </c>
      <c r="I46" s="3">
        <f t="shared" si="3"/>
        <v>171269</v>
      </c>
    </row>
    <row r="47" spans="1:9" ht="15">
      <c r="A47" s="3">
        <v>38</v>
      </c>
      <c r="B47" s="3" t="s">
        <v>47</v>
      </c>
      <c r="C47" s="2">
        <v>3689</v>
      </c>
      <c r="D47" s="2">
        <v>1845</v>
      </c>
      <c r="E47" s="2">
        <v>4053</v>
      </c>
      <c r="F47" s="2">
        <v>0</v>
      </c>
      <c r="G47" s="2">
        <v>0</v>
      </c>
      <c r="H47" s="3">
        <f t="shared" si="2"/>
        <v>9587</v>
      </c>
      <c r="I47" s="3">
        <f t="shared" si="3"/>
        <v>180856</v>
      </c>
    </row>
    <row r="48" spans="1:9" ht="15">
      <c r="A48" s="3">
        <v>39</v>
      </c>
      <c r="B48" s="3" t="s">
        <v>48</v>
      </c>
      <c r="C48" s="2">
        <v>4226</v>
      </c>
      <c r="D48" s="2">
        <v>1809</v>
      </c>
      <c r="E48" s="2">
        <v>616</v>
      </c>
      <c r="F48" s="2">
        <v>0</v>
      </c>
      <c r="G48" s="2">
        <v>794</v>
      </c>
      <c r="H48" s="3">
        <f t="shared" si="2"/>
        <v>7445</v>
      </c>
      <c r="I48" s="3">
        <f t="shared" si="3"/>
        <v>188301</v>
      </c>
    </row>
    <row r="49" spans="1:9" ht="15">
      <c r="A49" s="3">
        <v>40</v>
      </c>
      <c r="B49" s="3" t="s">
        <v>49</v>
      </c>
      <c r="C49" s="2">
        <v>4037</v>
      </c>
      <c r="D49" s="2">
        <v>1541</v>
      </c>
      <c r="E49" s="2">
        <v>2990</v>
      </c>
      <c r="F49" s="2">
        <v>0</v>
      </c>
      <c r="G49" s="2">
        <v>441</v>
      </c>
      <c r="H49" s="3">
        <f t="shared" si="2"/>
        <v>9009</v>
      </c>
      <c r="I49" s="3">
        <f t="shared" si="3"/>
        <v>197310</v>
      </c>
    </row>
    <row r="50" spans="1:9" ht="15">
      <c r="A50" s="3">
        <v>41</v>
      </c>
      <c r="B50" s="3" t="s">
        <v>50</v>
      </c>
      <c r="C50" s="2">
        <v>3081</v>
      </c>
      <c r="D50" s="2">
        <v>2057</v>
      </c>
      <c r="E50" s="2">
        <v>3312</v>
      </c>
      <c r="F50" s="2">
        <v>0</v>
      </c>
      <c r="G50" s="2">
        <v>666</v>
      </c>
      <c r="H50" s="3">
        <f t="shared" si="2"/>
        <v>9116</v>
      </c>
      <c r="I50" s="3">
        <f t="shared" si="3"/>
        <v>206426</v>
      </c>
    </row>
    <row r="51" spans="1:9" ht="15">
      <c r="A51" s="3">
        <v>42</v>
      </c>
      <c r="B51" s="3" t="s">
        <v>51</v>
      </c>
      <c r="C51" s="2">
        <v>2438</v>
      </c>
      <c r="D51" s="2">
        <v>955</v>
      </c>
      <c r="E51" s="2">
        <v>742</v>
      </c>
      <c r="F51" s="2">
        <v>0</v>
      </c>
      <c r="G51" s="2">
        <v>877</v>
      </c>
      <c r="H51" s="3">
        <f t="shared" si="2"/>
        <v>5012</v>
      </c>
      <c r="I51" s="3">
        <f t="shared" si="3"/>
        <v>211438</v>
      </c>
    </row>
    <row r="52" spans="1:9" ht="15">
      <c r="A52" s="3">
        <v>43</v>
      </c>
      <c r="B52" s="3" t="s">
        <v>52</v>
      </c>
      <c r="C52" s="2">
        <v>2589</v>
      </c>
      <c r="D52" s="2">
        <v>707</v>
      </c>
      <c r="E52" s="2">
        <v>2816</v>
      </c>
      <c r="F52" s="2">
        <v>0</v>
      </c>
      <c r="G52" s="2">
        <v>1358</v>
      </c>
      <c r="H52" s="3">
        <f t="shared" si="2"/>
        <v>7470</v>
      </c>
      <c r="I52" s="3">
        <f t="shared" si="3"/>
        <v>218908</v>
      </c>
    </row>
    <row r="53" spans="1:9" ht="15">
      <c r="A53" s="3">
        <v>44</v>
      </c>
      <c r="B53" s="3" t="s">
        <v>53</v>
      </c>
      <c r="C53" s="2">
        <v>3295</v>
      </c>
      <c r="D53" s="2">
        <v>0</v>
      </c>
      <c r="E53" s="2">
        <v>1408</v>
      </c>
      <c r="F53" s="2">
        <v>0</v>
      </c>
      <c r="G53" s="2">
        <v>980</v>
      </c>
      <c r="H53" s="3">
        <f t="shared" si="2"/>
        <v>5683</v>
      </c>
      <c r="I53" s="3">
        <f t="shared" si="3"/>
        <v>224591</v>
      </c>
    </row>
    <row r="54" spans="1:9" ht="15">
      <c r="A54" s="3">
        <v>45</v>
      </c>
      <c r="B54" s="3" t="s">
        <v>54</v>
      </c>
      <c r="C54" s="2">
        <v>2441</v>
      </c>
      <c r="D54" s="2">
        <v>0</v>
      </c>
      <c r="E54" s="2">
        <v>0</v>
      </c>
      <c r="F54" s="2">
        <v>0</v>
      </c>
      <c r="G54" s="2">
        <v>996</v>
      </c>
      <c r="H54" s="3">
        <f t="shared" si="2"/>
        <v>3437</v>
      </c>
      <c r="I54" s="3">
        <f t="shared" si="3"/>
        <v>228028</v>
      </c>
    </row>
    <row r="55" spans="1:9" ht="15">
      <c r="A55" s="3">
        <v>46</v>
      </c>
      <c r="B55" s="3" t="s">
        <v>55</v>
      </c>
      <c r="C55" s="2">
        <v>2986</v>
      </c>
      <c r="D55" s="2">
        <v>0</v>
      </c>
      <c r="E55" s="2">
        <v>0</v>
      </c>
      <c r="F55" s="2">
        <v>0</v>
      </c>
      <c r="G55" s="2">
        <v>582</v>
      </c>
      <c r="H55" s="3">
        <f t="shared" si="2"/>
        <v>3568</v>
      </c>
      <c r="I55" s="3">
        <f t="shared" si="3"/>
        <v>231596</v>
      </c>
    </row>
    <row r="56" spans="1:9" ht="15">
      <c r="A56" s="3">
        <v>47</v>
      </c>
      <c r="B56" s="3" t="s">
        <v>56</v>
      </c>
      <c r="C56" s="2">
        <v>2321</v>
      </c>
      <c r="D56" s="2">
        <v>0</v>
      </c>
      <c r="E56" s="2">
        <v>0</v>
      </c>
      <c r="F56" s="2">
        <v>0</v>
      </c>
      <c r="G56" s="2">
        <v>346</v>
      </c>
      <c r="H56" s="3">
        <f t="shared" si="2"/>
        <v>2667</v>
      </c>
      <c r="I56" s="3">
        <f t="shared" si="3"/>
        <v>234263</v>
      </c>
    </row>
    <row r="57" spans="1:9" ht="15">
      <c r="A57" s="3">
        <v>48</v>
      </c>
      <c r="B57" s="3" t="s">
        <v>57</v>
      </c>
      <c r="C57" s="2">
        <v>1243</v>
      </c>
      <c r="D57" s="2">
        <v>0</v>
      </c>
      <c r="E57" s="2">
        <v>2068</v>
      </c>
      <c r="F57" s="2">
        <v>0</v>
      </c>
      <c r="G57" s="2">
        <v>1263</v>
      </c>
      <c r="H57" s="3">
        <f t="shared" si="2"/>
        <v>4574</v>
      </c>
      <c r="I57" s="3">
        <f t="shared" si="3"/>
        <v>238837</v>
      </c>
    </row>
    <row r="58" spans="1:9" ht="15">
      <c r="A58" s="3">
        <v>49</v>
      </c>
      <c r="B58" s="3" t="s">
        <v>58</v>
      </c>
      <c r="C58" s="2">
        <v>882</v>
      </c>
      <c r="D58" s="2">
        <v>0</v>
      </c>
      <c r="E58" s="2">
        <v>44</v>
      </c>
      <c r="F58" s="2">
        <v>0</v>
      </c>
      <c r="G58" s="2">
        <v>2093</v>
      </c>
      <c r="H58" s="3">
        <f t="shared" si="2"/>
        <v>3019</v>
      </c>
      <c r="I58" s="3">
        <f t="shared" si="3"/>
        <v>241856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2154</v>
      </c>
      <c r="H59" s="3">
        <f t="shared" si="2"/>
        <v>2154</v>
      </c>
      <c r="I59" s="3">
        <f t="shared" si="3"/>
        <v>244010</v>
      </c>
    </row>
    <row r="60" spans="1:9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2164</v>
      </c>
      <c r="H60" s="3">
        <f t="shared" si="2"/>
        <v>2164</v>
      </c>
      <c r="I60" s="3">
        <f t="shared" si="3"/>
        <v>246174</v>
      </c>
    </row>
    <row r="61" spans="1:9" ht="15">
      <c r="A61" s="3" t="s">
        <v>2</v>
      </c>
      <c r="B61" s="3" t="s">
        <v>61</v>
      </c>
      <c r="C61" s="3">
        <f aca="true" t="shared" si="4" ref="C61:H61">SUM(C10:C60)</f>
        <v>112531</v>
      </c>
      <c r="D61" s="3">
        <f t="shared" si="4"/>
        <v>35530</v>
      </c>
      <c r="E61" s="3">
        <f t="shared" si="4"/>
        <v>76418</v>
      </c>
      <c r="F61" s="3">
        <f t="shared" si="4"/>
        <v>1154</v>
      </c>
      <c r="G61" s="3">
        <f t="shared" si="4"/>
        <v>20541</v>
      </c>
      <c r="H61" s="3">
        <f t="shared" si="4"/>
        <v>246174</v>
      </c>
      <c r="I61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I64"/>
  <sheetViews>
    <sheetView zoomScalePageLayoutView="0" workbookViewId="0" topLeftCell="A1">
      <pane xSplit="2" ySplit="9" topLeftCell="C5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63" sqref="A63:A64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79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80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4" t="s">
        <v>90</v>
      </c>
      <c r="I9" s="4" t="s">
        <v>91</v>
      </c>
    </row>
    <row r="10" spans="1:9" ht="15">
      <c r="A10" s="3">
        <v>1</v>
      </c>
      <c r="B10" s="3" t="s">
        <v>10</v>
      </c>
      <c r="C10" s="2">
        <v>0</v>
      </c>
      <c r="D10" s="2">
        <v>18536</v>
      </c>
      <c r="E10" s="2">
        <v>0</v>
      </c>
      <c r="F10" s="2">
        <v>7014</v>
      </c>
      <c r="G10" s="2">
        <v>0</v>
      </c>
      <c r="H10" s="3">
        <f aca="true" t="shared" si="0" ref="H10:H41">SUM(C10:G10)</f>
        <v>25550</v>
      </c>
      <c r="I10" s="3">
        <f>H10</f>
        <v>25550</v>
      </c>
    </row>
    <row r="11" spans="1:9" ht="15">
      <c r="A11" s="3">
        <v>2</v>
      </c>
      <c r="B11" s="3" t="s">
        <v>11</v>
      </c>
      <c r="C11" s="2">
        <v>18112</v>
      </c>
      <c r="D11" s="2">
        <v>82934</v>
      </c>
      <c r="E11" s="2">
        <v>0</v>
      </c>
      <c r="F11" s="2">
        <v>5006</v>
      </c>
      <c r="G11" s="2">
        <v>0</v>
      </c>
      <c r="H11" s="3">
        <f t="shared" si="0"/>
        <v>106052</v>
      </c>
      <c r="I11" s="3">
        <f aca="true" t="shared" si="1" ref="I11:I42">H11+I10</f>
        <v>131602</v>
      </c>
    </row>
    <row r="12" spans="1:9" ht="15">
      <c r="A12" s="3">
        <v>3</v>
      </c>
      <c r="B12" s="3" t="s">
        <v>12</v>
      </c>
      <c r="C12" s="2">
        <v>6214</v>
      </c>
      <c r="D12" s="2">
        <v>64438</v>
      </c>
      <c r="E12" s="2">
        <v>0</v>
      </c>
      <c r="F12" s="2">
        <v>0</v>
      </c>
      <c r="G12" s="2">
        <v>0</v>
      </c>
      <c r="H12" s="3">
        <f t="shared" si="0"/>
        <v>70652</v>
      </c>
      <c r="I12" s="3">
        <f t="shared" si="1"/>
        <v>202254</v>
      </c>
    </row>
    <row r="13" spans="1:9" ht="15">
      <c r="A13" s="3">
        <v>4</v>
      </c>
      <c r="B13" s="3" t="s">
        <v>13</v>
      </c>
      <c r="C13" s="2">
        <v>0</v>
      </c>
      <c r="D13" s="2">
        <v>64072</v>
      </c>
      <c r="E13" s="2">
        <v>0</v>
      </c>
      <c r="F13" s="2">
        <v>0</v>
      </c>
      <c r="G13" s="2">
        <v>0</v>
      </c>
      <c r="H13" s="3">
        <f t="shared" si="0"/>
        <v>64072</v>
      </c>
      <c r="I13" s="3">
        <f t="shared" si="1"/>
        <v>266326</v>
      </c>
    </row>
    <row r="14" spans="1:9" ht="15">
      <c r="A14" s="3">
        <v>5</v>
      </c>
      <c r="B14" s="3" t="s">
        <v>14</v>
      </c>
      <c r="C14" s="2">
        <v>0</v>
      </c>
      <c r="D14" s="2">
        <v>51278</v>
      </c>
      <c r="E14" s="2">
        <v>4</v>
      </c>
      <c r="F14" s="2">
        <v>0</v>
      </c>
      <c r="G14" s="2">
        <v>0</v>
      </c>
      <c r="H14" s="3">
        <f t="shared" si="0"/>
        <v>51282</v>
      </c>
      <c r="I14" s="3">
        <f t="shared" si="1"/>
        <v>317608</v>
      </c>
    </row>
    <row r="15" spans="1:9" ht="15">
      <c r="A15" s="3">
        <v>6</v>
      </c>
      <c r="B15" s="3" t="s">
        <v>15</v>
      </c>
      <c r="C15" s="2">
        <v>0</v>
      </c>
      <c r="D15" s="2">
        <v>33148</v>
      </c>
      <c r="E15" s="2">
        <v>21648</v>
      </c>
      <c r="F15" s="2">
        <v>0</v>
      </c>
      <c r="G15" s="2">
        <v>0</v>
      </c>
      <c r="H15" s="3">
        <f t="shared" si="0"/>
        <v>54796</v>
      </c>
      <c r="I15" s="3">
        <f t="shared" si="1"/>
        <v>372404</v>
      </c>
    </row>
    <row r="16" spans="1:9" ht="15">
      <c r="A16" s="3">
        <v>7</v>
      </c>
      <c r="B16" s="3" t="s">
        <v>16</v>
      </c>
      <c r="C16" s="2">
        <v>0</v>
      </c>
      <c r="D16" s="2">
        <v>18890</v>
      </c>
      <c r="E16" s="2">
        <v>1564</v>
      </c>
      <c r="F16" s="2">
        <v>0</v>
      </c>
      <c r="G16" s="2">
        <v>0</v>
      </c>
      <c r="H16" s="3">
        <f t="shared" si="0"/>
        <v>20454</v>
      </c>
      <c r="I16" s="3">
        <f t="shared" si="1"/>
        <v>392858</v>
      </c>
    </row>
    <row r="17" spans="1:9" ht="15">
      <c r="A17" s="3">
        <v>8</v>
      </c>
      <c r="B17" s="3" t="s">
        <v>17</v>
      </c>
      <c r="C17" s="2">
        <v>0</v>
      </c>
      <c r="D17" s="2">
        <v>69968</v>
      </c>
      <c r="E17" s="2">
        <v>0</v>
      </c>
      <c r="F17" s="2">
        <v>0</v>
      </c>
      <c r="G17" s="2">
        <v>0</v>
      </c>
      <c r="H17" s="3">
        <f t="shared" si="0"/>
        <v>69968</v>
      </c>
      <c r="I17" s="3">
        <f t="shared" si="1"/>
        <v>462826</v>
      </c>
    </row>
    <row r="18" spans="1:9" ht="15">
      <c r="A18" s="3">
        <v>9</v>
      </c>
      <c r="B18" s="3" t="s">
        <v>18</v>
      </c>
      <c r="C18" s="2">
        <v>0</v>
      </c>
      <c r="D18" s="2">
        <v>26313</v>
      </c>
      <c r="E18" s="2">
        <v>0</v>
      </c>
      <c r="F18" s="2">
        <v>0</v>
      </c>
      <c r="G18" s="2">
        <v>0</v>
      </c>
      <c r="H18" s="3">
        <f t="shared" si="0"/>
        <v>26313</v>
      </c>
      <c r="I18" s="3">
        <f t="shared" si="1"/>
        <v>489139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7725</v>
      </c>
      <c r="G19" s="2">
        <v>0</v>
      </c>
      <c r="H19" s="3">
        <f t="shared" si="0"/>
        <v>7725</v>
      </c>
      <c r="I19" s="3">
        <f t="shared" si="1"/>
        <v>496864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496864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496864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496864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496864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496864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496864</v>
      </c>
    </row>
    <row r="26" spans="1:9" ht="15">
      <c r="A26" s="3">
        <v>17</v>
      </c>
      <c r="B26" s="3" t="s">
        <v>26</v>
      </c>
      <c r="C26" s="2">
        <v>0</v>
      </c>
      <c r="D26" s="2">
        <v>24868</v>
      </c>
      <c r="E26" s="2">
        <v>0</v>
      </c>
      <c r="F26" s="2">
        <v>0</v>
      </c>
      <c r="G26" s="2">
        <v>0</v>
      </c>
      <c r="H26" s="3">
        <f t="shared" si="0"/>
        <v>24868</v>
      </c>
      <c r="I26" s="3">
        <f t="shared" si="1"/>
        <v>521732</v>
      </c>
    </row>
    <row r="27" spans="1:9" ht="15">
      <c r="A27" s="3">
        <v>18</v>
      </c>
      <c r="B27" s="3" t="s">
        <v>27</v>
      </c>
      <c r="C27" s="2">
        <v>0</v>
      </c>
      <c r="D27" s="2">
        <v>82447</v>
      </c>
      <c r="E27" s="2">
        <v>0</v>
      </c>
      <c r="F27" s="2">
        <v>0</v>
      </c>
      <c r="G27" s="2">
        <v>0</v>
      </c>
      <c r="H27" s="3">
        <f t="shared" si="0"/>
        <v>82447</v>
      </c>
      <c r="I27" s="3">
        <f t="shared" si="1"/>
        <v>604179</v>
      </c>
    </row>
    <row r="28" spans="1:9" ht="15">
      <c r="A28" s="3">
        <v>19</v>
      </c>
      <c r="B28" s="3" t="s">
        <v>28</v>
      </c>
      <c r="C28" s="2">
        <v>0</v>
      </c>
      <c r="D28" s="2">
        <v>3396</v>
      </c>
      <c r="E28" s="2">
        <v>0</v>
      </c>
      <c r="F28" s="2">
        <v>0</v>
      </c>
      <c r="G28" s="2">
        <v>0</v>
      </c>
      <c r="H28" s="3">
        <f t="shared" si="0"/>
        <v>3396</v>
      </c>
      <c r="I28" s="3">
        <f t="shared" si="1"/>
        <v>607575</v>
      </c>
    </row>
    <row r="29" spans="1:9" ht="15">
      <c r="A29" s="3">
        <v>20</v>
      </c>
      <c r="B29" s="3" t="s">
        <v>29</v>
      </c>
      <c r="C29" s="2">
        <v>0</v>
      </c>
      <c r="D29" s="2">
        <v>49506</v>
      </c>
      <c r="E29" s="2">
        <v>0</v>
      </c>
      <c r="F29" s="2">
        <v>0</v>
      </c>
      <c r="G29" s="2">
        <v>14085</v>
      </c>
      <c r="H29" s="3">
        <f t="shared" si="0"/>
        <v>63591</v>
      </c>
      <c r="I29" s="3">
        <f t="shared" si="1"/>
        <v>671166</v>
      </c>
    </row>
    <row r="30" spans="1:9" ht="15">
      <c r="A30" s="3">
        <v>21</v>
      </c>
      <c r="B30" s="3" t="s">
        <v>30</v>
      </c>
      <c r="C30" s="2">
        <v>0</v>
      </c>
      <c r="D30" s="2">
        <v>56786</v>
      </c>
      <c r="E30" s="2">
        <v>0</v>
      </c>
      <c r="F30" s="2">
        <v>0</v>
      </c>
      <c r="G30" s="2">
        <v>10446</v>
      </c>
      <c r="H30" s="3">
        <f t="shared" si="0"/>
        <v>67232</v>
      </c>
      <c r="I30" s="3">
        <f t="shared" si="1"/>
        <v>738398</v>
      </c>
    </row>
    <row r="31" spans="1:9" ht="15">
      <c r="A31" s="3">
        <v>22</v>
      </c>
      <c r="B31" s="3" t="s">
        <v>31</v>
      </c>
      <c r="C31" s="2">
        <v>0</v>
      </c>
      <c r="D31" s="2">
        <v>56706</v>
      </c>
      <c r="E31" s="2">
        <v>0</v>
      </c>
      <c r="F31" s="2">
        <v>0</v>
      </c>
      <c r="G31" s="2">
        <v>9471</v>
      </c>
      <c r="H31" s="3">
        <f t="shared" si="0"/>
        <v>66177</v>
      </c>
      <c r="I31" s="3">
        <f t="shared" si="1"/>
        <v>804575</v>
      </c>
    </row>
    <row r="32" spans="1:9" ht="15">
      <c r="A32" s="3">
        <v>23</v>
      </c>
      <c r="B32" s="3" t="s">
        <v>32</v>
      </c>
      <c r="C32" s="2">
        <v>0</v>
      </c>
      <c r="D32" s="2">
        <v>24582</v>
      </c>
      <c r="E32" s="2">
        <v>0</v>
      </c>
      <c r="F32" s="2">
        <v>0</v>
      </c>
      <c r="G32" s="2">
        <v>0</v>
      </c>
      <c r="H32" s="3">
        <f t="shared" si="0"/>
        <v>24582</v>
      </c>
      <c r="I32" s="3">
        <f t="shared" si="1"/>
        <v>829157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829157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829157</v>
      </c>
    </row>
    <row r="35" spans="1:9" ht="15">
      <c r="A35" s="3">
        <v>26</v>
      </c>
      <c r="B35" s="3" t="s">
        <v>35</v>
      </c>
      <c r="C35" s="2">
        <v>0</v>
      </c>
      <c r="D35" s="2">
        <v>22207</v>
      </c>
      <c r="E35" s="2">
        <v>0</v>
      </c>
      <c r="F35" s="2">
        <v>0</v>
      </c>
      <c r="G35" s="2">
        <v>0</v>
      </c>
      <c r="H35" s="3">
        <f t="shared" si="0"/>
        <v>22207</v>
      </c>
      <c r="I35" s="3">
        <f t="shared" si="1"/>
        <v>851364</v>
      </c>
    </row>
    <row r="36" spans="1:9" ht="15">
      <c r="A36" s="3">
        <v>27</v>
      </c>
      <c r="B36" s="3" t="s">
        <v>36</v>
      </c>
      <c r="C36" s="2">
        <v>0</v>
      </c>
      <c r="D36" s="2">
        <v>8764</v>
      </c>
      <c r="E36" s="2">
        <v>0</v>
      </c>
      <c r="F36" s="2">
        <v>0</v>
      </c>
      <c r="G36" s="2">
        <v>0</v>
      </c>
      <c r="H36" s="3">
        <f t="shared" si="0"/>
        <v>8764</v>
      </c>
      <c r="I36" s="3">
        <f t="shared" si="1"/>
        <v>860128</v>
      </c>
    </row>
    <row r="37" spans="1:9" ht="15">
      <c r="A37" s="3">
        <v>28</v>
      </c>
      <c r="B37" s="3" t="s">
        <v>37</v>
      </c>
      <c r="C37" s="2">
        <v>0</v>
      </c>
      <c r="D37" s="2">
        <v>16150</v>
      </c>
      <c r="E37" s="2">
        <v>0</v>
      </c>
      <c r="F37" s="2">
        <v>0</v>
      </c>
      <c r="G37" s="2">
        <v>0</v>
      </c>
      <c r="H37" s="3">
        <f t="shared" si="0"/>
        <v>16150</v>
      </c>
      <c r="I37" s="3">
        <f t="shared" si="1"/>
        <v>876278</v>
      </c>
    </row>
    <row r="38" spans="1:9" ht="15">
      <c r="A38" s="3">
        <v>29</v>
      </c>
      <c r="B38" s="3" t="s">
        <v>38</v>
      </c>
      <c r="C38" s="2">
        <v>0</v>
      </c>
      <c r="D38" s="2">
        <v>46902</v>
      </c>
      <c r="E38" s="2">
        <v>0</v>
      </c>
      <c r="F38" s="2">
        <v>0</v>
      </c>
      <c r="G38" s="2">
        <v>0</v>
      </c>
      <c r="H38" s="3">
        <f t="shared" si="0"/>
        <v>46902</v>
      </c>
      <c r="I38" s="3">
        <f t="shared" si="1"/>
        <v>923180</v>
      </c>
    </row>
    <row r="39" spans="1:9" ht="15">
      <c r="A39" s="3">
        <v>30</v>
      </c>
      <c r="B39" s="3" t="s">
        <v>39</v>
      </c>
      <c r="C39" s="2">
        <v>18753</v>
      </c>
      <c r="D39" s="2">
        <v>90319</v>
      </c>
      <c r="E39" s="2">
        <v>14281</v>
      </c>
      <c r="F39" s="2">
        <v>0</v>
      </c>
      <c r="G39" s="2">
        <v>24460</v>
      </c>
      <c r="H39" s="3">
        <f t="shared" si="0"/>
        <v>147813</v>
      </c>
      <c r="I39" s="3">
        <f t="shared" si="1"/>
        <v>1070993</v>
      </c>
    </row>
    <row r="40" spans="1:9" ht="15">
      <c r="A40" s="3">
        <v>31</v>
      </c>
      <c r="B40" s="3" t="s">
        <v>40</v>
      </c>
      <c r="C40" s="2">
        <v>12002</v>
      </c>
      <c r="D40" s="2">
        <v>54034</v>
      </c>
      <c r="E40" s="2">
        <v>0</v>
      </c>
      <c r="F40" s="2">
        <v>7998</v>
      </c>
      <c r="G40" s="2">
        <v>15519</v>
      </c>
      <c r="H40" s="3">
        <f t="shared" si="0"/>
        <v>89553</v>
      </c>
      <c r="I40" s="3">
        <f t="shared" si="1"/>
        <v>1160546</v>
      </c>
    </row>
    <row r="41" spans="1:9" ht="15">
      <c r="A41" s="3">
        <v>32</v>
      </c>
      <c r="B41" s="3" t="s">
        <v>41</v>
      </c>
      <c r="C41" s="2">
        <v>5001</v>
      </c>
      <c r="D41" s="2">
        <v>73719</v>
      </c>
      <c r="E41" s="2">
        <v>0</v>
      </c>
      <c r="F41" s="2">
        <v>0</v>
      </c>
      <c r="G41" s="2">
        <v>0</v>
      </c>
      <c r="H41" s="3">
        <f t="shared" si="0"/>
        <v>78720</v>
      </c>
      <c r="I41" s="3">
        <f t="shared" si="1"/>
        <v>1239266</v>
      </c>
    </row>
    <row r="42" spans="1:9" ht="15">
      <c r="A42" s="3">
        <v>33</v>
      </c>
      <c r="B42" s="3" t="s">
        <v>42</v>
      </c>
      <c r="C42" s="2">
        <v>20009</v>
      </c>
      <c r="D42" s="2">
        <v>86312</v>
      </c>
      <c r="E42" s="2">
        <v>0</v>
      </c>
      <c r="F42" s="2">
        <v>0</v>
      </c>
      <c r="G42" s="2">
        <v>0</v>
      </c>
      <c r="H42" s="3">
        <f aca="true" t="shared" si="2" ref="H42:H60">SUM(C42:G42)</f>
        <v>106321</v>
      </c>
      <c r="I42" s="3">
        <f t="shared" si="1"/>
        <v>1345587</v>
      </c>
    </row>
    <row r="43" spans="1:9" ht="15">
      <c r="A43" s="3">
        <v>34</v>
      </c>
      <c r="B43" s="3" t="s">
        <v>43</v>
      </c>
      <c r="C43" s="2">
        <v>0</v>
      </c>
      <c r="D43" s="2">
        <v>66142</v>
      </c>
      <c r="E43" s="2">
        <v>0</v>
      </c>
      <c r="F43" s="2">
        <v>0</v>
      </c>
      <c r="G43" s="2">
        <v>0</v>
      </c>
      <c r="H43" s="3">
        <f t="shared" si="2"/>
        <v>66142</v>
      </c>
      <c r="I43" s="3">
        <f aca="true" t="shared" si="3" ref="I43:I60">H43+I42</f>
        <v>1411729</v>
      </c>
    </row>
    <row r="44" spans="1:9" ht="15">
      <c r="A44" s="3">
        <v>35</v>
      </c>
      <c r="B44" s="3" t="s">
        <v>44</v>
      </c>
      <c r="C44" s="2">
        <v>6042</v>
      </c>
      <c r="D44" s="2">
        <v>65328</v>
      </c>
      <c r="E44" s="2">
        <v>0</v>
      </c>
      <c r="F44" s="2">
        <v>0</v>
      </c>
      <c r="G44" s="2">
        <v>0</v>
      </c>
      <c r="H44" s="3">
        <f t="shared" si="2"/>
        <v>71370</v>
      </c>
      <c r="I44" s="3">
        <f t="shared" si="3"/>
        <v>1483099</v>
      </c>
    </row>
    <row r="45" spans="1:9" ht="15">
      <c r="A45" s="3">
        <v>36</v>
      </c>
      <c r="B45" s="3" t="s">
        <v>45</v>
      </c>
      <c r="C45" s="2">
        <v>15208</v>
      </c>
      <c r="D45" s="2">
        <v>83126</v>
      </c>
      <c r="E45" s="2">
        <v>0</v>
      </c>
      <c r="F45" s="2">
        <v>0</v>
      </c>
      <c r="G45" s="2">
        <v>0</v>
      </c>
      <c r="H45" s="3">
        <f t="shared" si="2"/>
        <v>98334</v>
      </c>
      <c r="I45" s="3">
        <f t="shared" si="3"/>
        <v>1581433</v>
      </c>
    </row>
    <row r="46" spans="1:9" ht="15">
      <c r="A46" s="3">
        <v>37</v>
      </c>
      <c r="B46" s="3" t="s">
        <v>46</v>
      </c>
      <c r="C46" s="2">
        <v>0</v>
      </c>
      <c r="D46" s="2">
        <v>52670</v>
      </c>
      <c r="E46" s="2">
        <v>0</v>
      </c>
      <c r="F46" s="2">
        <v>10494</v>
      </c>
      <c r="G46" s="2">
        <v>0</v>
      </c>
      <c r="H46" s="3">
        <f t="shared" si="2"/>
        <v>63164</v>
      </c>
      <c r="I46" s="3">
        <f t="shared" si="3"/>
        <v>1644597</v>
      </c>
    </row>
    <row r="47" spans="1:9" ht="15">
      <c r="A47" s="3">
        <v>38</v>
      </c>
      <c r="B47" s="3" t="s">
        <v>47</v>
      </c>
      <c r="C47" s="2">
        <v>0</v>
      </c>
      <c r="D47" s="2">
        <v>66060</v>
      </c>
      <c r="E47" s="2">
        <v>0</v>
      </c>
      <c r="F47" s="2">
        <v>0</v>
      </c>
      <c r="G47" s="2">
        <v>0</v>
      </c>
      <c r="H47" s="3">
        <f t="shared" si="2"/>
        <v>66060</v>
      </c>
      <c r="I47" s="3">
        <f t="shared" si="3"/>
        <v>1710657</v>
      </c>
    </row>
    <row r="48" spans="1:9" ht="15">
      <c r="A48" s="3">
        <v>39</v>
      </c>
      <c r="B48" s="3" t="s">
        <v>48</v>
      </c>
      <c r="C48" s="2">
        <v>0</v>
      </c>
      <c r="D48" s="2">
        <v>21860</v>
      </c>
      <c r="E48" s="2">
        <v>7842</v>
      </c>
      <c r="F48" s="2">
        <v>0</v>
      </c>
      <c r="G48" s="2">
        <v>0</v>
      </c>
      <c r="H48" s="3">
        <f t="shared" si="2"/>
        <v>29702</v>
      </c>
      <c r="I48" s="3">
        <f t="shared" si="3"/>
        <v>1740359</v>
      </c>
    </row>
    <row r="49" spans="1:9" ht="15">
      <c r="A49" s="3">
        <v>40</v>
      </c>
      <c r="B49" s="3" t="s">
        <v>49</v>
      </c>
      <c r="C49" s="2">
        <v>14707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14707</v>
      </c>
      <c r="I49" s="3">
        <f t="shared" si="3"/>
        <v>1755066</v>
      </c>
    </row>
    <row r="50" spans="1:9" ht="15">
      <c r="A50" s="3">
        <v>41</v>
      </c>
      <c r="B50" s="3" t="s">
        <v>50</v>
      </c>
      <c r="C50" s="2">
        <v>12319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12319</v>
      </c>
      <c r="I50" s="3">
        <f t="shared" si="3"/>
        <v>1767385</v>
      </c>
    </row>
    <row r="51" spans="1:9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8499</v>
      </c>
      <c r="G51" s="2">
        <v>0</v>
      </c>
      <c r="H51" s="3">
        <f t="shared" si="2"/>
        <v>8499</v>
      </c>
      <c r="I51" s="3">
        <f t="shared" si="3"/>
        <v>1775884</v>
      </c>
    </row>
    <row r="52" spans="1:9" ht="15">
      <c r="A52" s="3">
        <v>43</v>
      </c>
      <c r="B52" s="3" t="s">
        <v>52</v>
      </c>
      <c r="C52" s="2">
        <v>0</v>
      </c>
      <c r="D52" s="2">
        <v>8318</v>
      </c>
      <c r="E52" s="2">
        <v>0</v>
      </c>
      <c r="F52" s="2">
        <v>0</v>
      </c>
      <c r="G52" s="2">
        <v>0</v>
      </c>
      <c r="H52" s="3">
        <f t="shared" si="2"/>
        <v>8318</v>
      </c>
      <c r="I52" s="3">
        <f t="shared" si="3"/>
        <v>1784202</v>
      </c>
    </row>
    <row r="53" spans="1:9" ht="15">
      <c r="A53" s="3">
        <v>44</v>
      </c>
      <c r="B53" s="3" t="s">
        <v>53</v>
      </c>
      <c r="C53" s="2">
        <v>26460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26460</v>
      </c>
      <c r="I53" s="3">
        <f t="shared" si="3"/>
        <v>1810662</v>
      </c>
    </row>
    <row r="54" spans="1:9" ht="15">
      <c r="A54" s="3">
        <v>45</v>
      </c>
      <c r="B54" s="3" t="s">
        <v>54</v>
      </c>
      <c r="C54" s="2">
        <v>4529</v>
      </c>
      <c r="D54" s="2">
        <v>0</v>
      </c>
      <c r="E54" s="2">
        <v>0</v>
      </c>
      <c r="F54" s="2">
        <v>8998</v>
      </c>
      <c r="G54" s="2">
        <v>0</v>
      </c>
      <c r="H54" s="3">
        <f t="shared" si="2"/>
        <v>13527</v>
      </c>
      <c r="I54" s="3">
        <f t="shared" si="3"/>
        <v>1824189</v>
      </c>
    </row>
    <row r="55" spans="1:9" ht="15">
      <c r="A55" s="3">
        <v>46</v>
      </c>
      <c r="B55" s="3" t="s">
        <v>55</v>
      </c>
      <c r="C55" s="2">
        <v>0</v>
      </c>
      <c r="D55" s="2">
        <v>13648</v>
      </c>
      <c r="E55" s="2">
        <v>0</v>
      </c>
      <c r="F55" s="2">
        <v>0</v>
      </c>
      <c r="G55" s="2">
        <v>0</v>
      </c>
      <c r="H55" s="3">
        <f t="shared" si="2"/>
        <v>13648</v>
      </c>
      <c r="I55" s="3">
        <f t="shared" si="3"/>
        <v>1837837</v>
      </c>
    </row>
    <row r="56" spans="1:9" ht="15">
      <c r="A56" s="3">
        <v>47</v>
      </c>
      <c r="B56" s="3" t="s">
        <v>56</v>
      </c>
      <c r="C56" s="2">
        <v>3550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3550</v>
      </c>
      <c r="I56" s="3">
        <f t="shared" si="3"/>
        <v>1841387</v>
      </c>
    </row>
    <row r="57" spans="1:9" ht="15">
      <c r="A57" s="3">
        <v>48</v>
      </c>
      <c r="B57" s="3" t="s">
        <v>57</v>
      </c>
      <c r="C57" s="2">
        <v>9022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9022</v>
      </c>
      <c r="I57" s="3">
        <f t="shared" si="3"/>
        <v>1850409</v>
      </c>
    </row>
    <row r="58" spans="1:9" ht="15">
      <c r="A58" s="3">
        <v>49</v>
      </c>
      <c r="B58" s="3" t="s">
        <v>58</v>
      </c>
      <c r="C58" s="2">
        <v>0</v>
      </c>
      <c r="D58" s="2">
        <v>54457</v>
      </c>
      <c r="E58" s="2">
        <v>0</v>
      </c>
      <c r="F58" s="2">
        <v>0</v>
      </c>
      <c r="G58" s="2">
        <v>0</v>
      </c>
      <c r="H58" s="3">
        <f t="shared" si="2"/>
        <v>54457</v>
      </c>
      <c r="I58" s="3">
        <f t="shared" si="3"/>
        <v>1904866</v>
      </c>
    </row>
    <row r="59" spans="1:9" ht="15">
      <c r="A59" s="3">
        <v>50</v>
      </c>
      <c r="B59" s="3" t="s">
        <v>59</v>
      </c>
      <c r="C59" s="2">
        <v>4992</v>
      </c>
      <c r="D59" s="2">
        <v>62278</v>
      </c>
      <c r="E59" s="2">
        <v>0</v>
      </c>
      <c r="F59" s="2">
        <v>0</v>
      </c>
      <c r="G59" s="2">
        <v>0</v>
      </c>
      <c r="H59" s="3">
        <f t="shared" si="2"/>
        <v>67270</v>
      </c>
      <c r="I59" s="3">
        <f t="shared" si="3"/>
        <v>1972136</v>
      </c>
    </row>
    <row r="60" spans="1:9" ht="15">
      <c r="A60" s="3">
        <v>51</v>
      </c>
      <c r="B60" s="3" t="s">
        <v>60</v>
      </c>
      <c r="C60" s="2">
        <v>18711</v>
      </c>
      <c r="D60" s="2">
        <v>27434</v>
      </c>
      <c r="E60" s="2">
        <v>0</v>
      </c>
      <c r="F60" s="2">
        <v>0</v>
      </c>
      <c r="G60" s="2">
        <v>0</v>
      </c>
      <c r="H60" s="3">
        <f t="shared" si="2"/>
        <v>46145</v>
      </c>
      <c r="I60" s="3">
        <f t="shared" si="3"/>
        <v>2018281</v>
      </c>
    </row>
    <row r="61" spans="1:9" ht="15">
      <c r="A61" s="3" t="s">
        <v>2</v>
      </c>
      <c r="B61" s="3" t="s">
        <v>92</v>
      </c>
      <c r="C61" s="3">
        <f aca="true" t="shared" si="4" ref="C61:H61">SUM(C10:C60)</f>
        <v>195631</v>
      </c>
      <c r="D61" s="3">
        <f t="shared" si="4"/>
        <v>1647596</v>
      </c>
      <c r="E61" s="3">
        <f t="shared" si="4"/>
        <v>45339</v>
      </c>
      <c r="F61" s="3">
        <f t="shared" si="4"/>
        <v>55734</v>
      </c>
      <c r="G61" s="3">
        <f t="shared" si="4"/>
        <v>73981</v>
      </c>
      <c r="H61" s="3">
        <f t="shared" si="4"/>
        <v>2018281</v>
      </c>
      <c r="I61" s="3"/>
    </row>
    <row r="63" ht="15">
      <c r="A63" t="s">
        <v>93</v>
      </c>
    </row>
    <row r="64" ht="15">
      <c r="A64" t="s">
        <v>94</v>
      </c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1"/>
  <sheetViews>
    <sheetView zoomScalePageLayoutView="0" workbookViewId="0" topLeftCell="A1">
      <pane xSplit="2" ySplit="9" topLeftCell="C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1" sqref="B61"/>
    </sheetView>
  </sheetViews>
  <sheetFormatPr defaultColWidth="9.140625" defaultRowHeight="15"/>
  <cols>
    <col min="1" max="1" width="10.00390625" style="0" customWidth="1"/>
    <col min="2" max="2" width="27.57421875" style="0" customWidth="1"/>
    <col min="3" max="3" width="11.00390625" style="0" customWidth="1"/>
    <col min="4" max="4" width="10.00390625" style="0" customWidth="1"/>
    <col min="5" max="5" width="12.140625" style="0" customWidth="1"/>
    <col min="6" max="6" width="13.421875" style="0" customWidth="1"/>
    <col min="7" max="7" width="12.7109375" style="0" customWidth="1"/>
    <col min="8" max="8" width="15.7109375" style="0" bestFit="1" customWidth="1"/>
    <col min="9" max="9" width="20.57421875" style="0" bestFit="1" customWidth="1"/>
  </cols>
  <sheetData>
    <row r="6" spans="1:9" ht="15.75">
      <c r="A6" s="5" t="s">
        <v>86</v>
      </c>
      <c r="B6" s="6"/>
      <c r="C6" s="6"/>
      <c r="D6" s="6"/>
      <c r="E6" s="6"/>
      <c r="F6" s="6"/>
      <c r="G6" s="6"/>
      <c r="H6" s="6"/>
      <c r="I6" s="7"/>
    </row>
    <row r="7" spans="1:9" ht="15.75">
      <c r="A7" s="5" t="s">
        <v>87</v>
      </c>
      <c r="B7" s="6"/>
      <c r="C7" s="6"/>
      <c r="D7" s="6"/>
      <c r="E7" s="6"/>
      <c r="F7" s="6"/>
      <c r="G7" s="6"/>
      <c r="H7" s="6"/>
      <c r="I7" s="7"/>
    </row>
    <row r="8" spans="1:9" ht="15">
      <c r="A8" s="8" t="s">
        <v>2</v>
      </c>
      <c r="B8" s="9"/>
      <c r="C8" s="9"/>
      <c r="D8" s="9"/>
      <c r="E8" s="9"/>
      <c r="F8" s="9"/>
      <c r="G8" s="9"/>
      <c r="H8" s="9"/>
      <c r="I8" s="10"/>
    </row>
    <row r="9" spans="1:9" ht="15">
      <c r="A9" s="1"/>
      <c r="B9" s="1" t="s">
        <v>3</v>
      </c>
      <c r="C9" s="1" t="s">
        <v>81</v>
      </c>
      <c r="D9" s="1" t="s">
        <v>82</v>
      </c>
      <c r="E9" s="1" t="s">
        <v>83</v>
      </c>
      <c r="F9" s="1" t="s">
        <v>84</v>
      </c>
      <c r="G9" s="1" t="s">
        <v>85</v>
      </c>
      <c r="H9" s="4" t="s">
        <v>88</v>
      </c>
      <c r="I9" s="4" t="s">
        <v>89</v>
      </c>
    </row>
    <row r="10" spans="1:9" ht="15">
      <c r="A10" s="3">
        <v>1</v>
      </c>
      <c r="B10" s="3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3">
        <f aca="true" t="shared" si="0" ref="H10:H41">SUM(C10:G10)</f>
        <v>0</v>
      </c>
      <c r="I10" s="3">
        <f>H10</f>
        <v>0</v>
      </c>
    </row>
    <row r="11" spans="1:9" ht="15">
      <c r="A11" s="3">
        <v>2</v>
      </c>
      <c r="B11" s="3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3">
        <f t="shared" si="0"/>
        <v>0</v>
      </c>
      <c r="I11" s="3">
        <f aca="true" t="shared" si="1" ref="I11:I42">H11+I10</f>
        <v>0</v>
      </c>
    </row>
    <row r="12" spans="1:9" ht="15">
      <c r="A12" s="3">
        <v>3</v>
      </c>
      <c r="B12" s="3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3">
        <f t="shared" si="0"/>
        <v>0</v>
      </c>
      <c r="I12" s="3">
        <f t="shared" si="1"/>
        <v>0</v>
      </c>
    </row>
    <row r="13" spans="1:9" ht="15">
      <c r="A13" s="3">
        <v>4</v>
      </c>
      <c r="B13" s="3" t="s">
        <v>13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3">
        <f t="shared" si="0"/>
        <v>0</v>
      </c>
      <c r="I13" s="3">
        <f t="shared" si="1"/>
        <v>0</v>
      </c>
    </row>
    <row r="14" spans="1:9" ht="15">
      <c r="A14" s="3">
        <v>5</v>
      </c>
      <c r="B14" s="3" t="s">
        <v>14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3">
        <f t="shared" si="0"/>
        <v>0</v>
      </c>
      <c r="I14" s="3">
        <f t="shared" si="1"/>
        <v>0</v>
      </c>
    </row>
    <row r="15" spans="1:9" ht="15">
      <c r="A15" s="3">
        <v>6</v>
      </c>
      <c r="B15" s="3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3">
        <f t="shared" si="0"/>
        <v>0</v>
      </c>
      <c r="I15" s="3">
        <f t="shared" si="1"/>
        <v>0</v>
      </c>
    </row>
    <row r="16" spans="1:9" ht="15">
      <c r="A16" s="3">
        <v>7</v>
      </c>
      <c r="B16" s="3" t="s">
        <v>16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3">
        <f t="shared" si="0"/>
        <v>0</v>
      </c>
      <c r="I16" s="3">
        <f t="shared" si="1"/>
        <v>0</v>
      </c>
    </row>
    <row r="17" spans="1:9" ht="15">
      <c r="A17" s="3">
        <v>8</v>
      </c>
      <c r="B17" s="3" t="s">
        <v>17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3">
        <f t="shared" si="0"/>
        <v>0</v>
      </c>
      <c r="I17" s="3">
        <f t="shared" si="1"/>
        <v>0</v>
      </c>
    </row>
    <row r="18" spans="1:9" ht="15">
      <c r="A18" s="3">
        <v>9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3">
        <f t="shared" si="0"/>
        <v>0</v>
      </c>
      <c r="I18" s="3">
        <f t="shared" si="1"/>
        <v>0</v>
      </c>
    </row>
    <row r="19" spans="1:9" ht="15">
      <c r="A19" s="3">
        <v>10</v>
      </c>
      <c r="B19" s="3" t="s">
        <v>19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3">
        <f t="shared" si="0"/>
        <v>0</v>
      </c>
      <c r="I19" s="3">
        <f t="shared" si="1"/>
        <v>0</v>
      </c>
    </row>
    <row r="20" spans="1:9" ht="15">
      <c r="A20" s="3">
        <v>11</v>
      </c>
      <c r="B20" s="3" t="s">
        <v>20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3">
        <f t="shared" si="0"/>
        <v>0</v>
      </c>
      <c r="I20" s="3">
        <f t="shared" si="1"/>
        <v>0</v>
      </c>
    </row>
    <row r="21" spans="1:9" ht="15">
      <c r="A21" s="3">
        <v>12</v>
      </c>
      <c r="B21" s="3" t="s">
        <v>21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3">
        <f t="shared" si="0"/>
        <v>0</v>
      </c>
      <c r="I21" s="3">
        <f t="shared" si="1"/>
        <v>0</v>
      </c>
    </row>
    <row r="22" spans="1:9" ht="15">
      <c r="A22" s="3">
        <v>13</v>
      </c>
      <c r="B22" s="3" t="s">
        <v>22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3">
        <f t="shared" si="0"/>
        <v>0</v>
      </c>
      <c r="I22" s="3">
        <f t="shared" si="1"/>
        <v>0</v>
      </c>
    </row>
    <row r="23" spans="1:9" ht="15">
      <c r="A23" s="3">
        <v>14</v>
      </c>
      <c r="B23" s="3" t="s">
        <v>23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3">
        <f t="shared" si="0"/>
        <v>0</v>
      </c>
      <c r="I23" s="3">
        <f t="shared" si="1"/>
        <v>0</v>
      </c>
    </row>
    <row r="24" spans="1:9" ht="15">
      <c r="A24" s="3">
        <v>15</v>
      </c>
      <c r="B24" s="3" t="s">
        <v>24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3">
        <f t="shared" si="0"/>
        <v>0</v>
      </c>
      <c r="I24" s="3">
        <f t="shared" si="1"/>
        <v>0</v>
      </c>
    </row>
    <row r="25" spans="1:9" ht="15">
      <c r="A25" s="3">
        <v>16</v>
      </c>
      <c r="B25" s="3" t="s">
        <v>25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3">
        <f t="shared" si="0"/>
        <v>0</v>
      </c>
      <c r="I25" s="3">
        <f t="shared" si="1"/>
        <v>0</v>
      </c>
    </row>
    <row r="26" spans="1:9" ht="15">
      <c r="A26" s="3">
        <v>17</v>
      </c>
      <c r="B26" s="3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3">
        <f t="shared" si="0"/>
        <v>0</v>
      </c>
      <c r="I26" s="3">
        <f t="shared" si="1"/>
        <v>0</v>
      </c>
    </row>
    <row r="27" spans="1:9" ht="15">
      <c r="A27" s="3">
        <v>18</v>
      </c>
      <c r="B27" s="3" t="s">
        <v>27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3">
        <f t="shared" si="0"/>
        <v>0</v>
      </c>
      <c r="I27" s="3">
        <f t="shared" si="1"/>
        <v>0</v>
      </c>
    </row>
    <row r="28" spans="1:9" ht="15">
      <c r="A28" s="3">
        <v>19</v>
      </c>
      <c r="B28" s="3" t="s">
        <v>28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3">
        <f t="shared" si="0"/>
        <v>0</v>
      </c>
      <c r="I28" s="3">
        <f t="shared" si="1"/>
        <v>0</v>
      </c>
    </row>
    <row r="29" spans="1:9" ht="15">
      <c r="A29" s="3">
        <v>20</v>
      </c>
      <c r="B29" s="3" t="s">
        <v>29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3">
        <f t="shared" si="0"/>
        <v>0</v>
      </c>
      <c r="I29" s="3">
        <f t="shared" si="1"/>
        <v>0</v>
      </c>
    </row>
    <row r="30" spans="1:9" ht="15">
      <c r="A30" s="3">
        <v>21</v>
      </c>
      <c r="B30" s="3" t="s">
        <v>30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3">
        <f t="shared" si="0"/>
        <v>0</v>
      </c>
      <c r="I30" s="3">
        <f t="shared" si="1"/>
        <v>0</v>
      </c>
    </row>
    <row r="31" spans="1:9" ht="15">
      <c r="A31" s="3">
        <v>22</v>
      </c>
      <c r="B31" s="3" t="s">
        <v>31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3">
        <f t="shared" si="0"/>
        <v>0</v>
      </c>
      <c r="I31" s="3">
        <f t="shared" si="1"/>
        <v>0</v>
      </c>
    </row>
    <row r="32" spans="1:9" ht="15">
      <c r="A32" s="3">
        <v>23</v>
      </c>
      <c r="B32" s="3" t="s">
        <v>32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3">
        <f t="shared" si="0"/>
        <v>0</v>
      </c>
      <c r="I32" s="3">
        <f t="shared" si="1"/>
        <v>0</v>
      </c>
    </row>
    <row r="33" spans="1:9" ht="15">
      <c r="A33" s="3">
        <v>24</v>
      </c>
      <c r="B33" s="3" t="s">
        <v>33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3">
        <f t="shared" si="0"/>
        <v>0</v>
      </c>
      <c r="I33" s="3">
        <f t="shared" si="1"/>
        <v>0</v>
      </c>
    </row>
    <row r="34" spans="1:9" ht="15">
      <c r="A34" s="3">
        <v>25</v>
      </c>
      <c r="B34" s="3" t="s">
        <v>34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3">
        <f t="shared" si="0"/>
        <v>0</v>
      </c>
      <c r="I34" s="3">
        <f t="shared" si="1"/>
        <v>0</v>
      </c>
    </row>
    <row r="35" spans="1:9" ht="15">
      <c r="A35" s="3">
        <v>26</v>
      </c>
      <c r="B35" s="3" t="s">
        <v>35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3">
        <f t="shared" si="0"/>
        <v>0</v>
      </c>
      <c r="I35" s="3">
        <f t="shared" si="1"/>
        <v>0</v>
      </c>
    </row>
    <row r="36" spans="1:9" ht="15">
      <c r="A36" s="3">
        <v>27</v>
      </c>
      <c r="B36" s="3" t="s">
        <v>36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3">
        <f t="shared" si="0"/>
        <v>0</v>
      </c>
      <c r="I36" s="3">
        <f t="shared" si="1"/>
        <v>0</v>
      </c>
    </row>
    <row r="37" spans="1:9" ht="15">
      <c r="A37" s="3">
        <v>28</v>
      </c>
      <c r="B37" s="3" t="s">
        <v>37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3">
        <f t="shared" si="0"/>
        <v>0</v>
      </c>
      <c r="I37" s="3">
        <f t="shared" si="1"/>
        <v>0</v>
      </c>
    </row>
    <row r="38" spans="1:9" ht="15">
      <c r="A38" s="3">
        <v>29</v>
      </c>
      <c r="B38" s="3" t="s">
        <v>38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3">
        <f t="shared" si="0"/>
        <v>0</v>
      </c>
      <c r="I38" s="3">
        <f t="shared" si="1"/>
        <v>0</v>
      </c>
    </row>
    <row r="39" spans="1:9" ht="15">
      <c r="A39" s="3">
        <v>30</v>
      </c>
      <c r="B39" s="3" t="s">
        <v>39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3">
        <f t="shared" si="0"/>
        <v>0</v>
      </c>
      <c r="I39" s="3">
        <f t="shared" si="1"/>
        <v>0</v>
      </c>
    </row>
    <row r="40" spans="1:9" ht="15">
      <c r="A40" s="3">
        <v>31</v>
      </c>
      <c r="B40" s="3" t="s">
        <v>40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3">
        <f t="shared" si="0"/>
        <v>0</v>
      </c>
      <c r="I40" s="3">
        <f t="shared" si="1"/>
        <v>0</v>
      </c>
    </row>
    <row r="41" spans="1:9" ht="15">
      <c r="A41" s="3">
        <v>32</v>
      </c>
      <c r="B41" s="3" t="s">
        <v>41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3">
        <f t="shared" si="0"/>
        <v>0</v>
      </c>
      <c r="I41" s="3">
        <f t="shared" si="1"/>
        <v>0</v>
      </c>
    </row>
    <row r="42" spans="1:9" ht="15">
      <c r="A42" s="3">
        <v>33</v>
      </c>
      <c r="B42" s="3" t="s">
        <v>42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3">
        <f aca="true" t="shared" si="2" ref="H42:H60">SUM(C42:G42)</f>
        <v>0</v>
      </c>
      <c r="I42" s="3">
        <f t="shared" si="1"/>
        <v>0</v>
      </c>
    </row>
    <row r="43" spans="1:9" ht="15">
      <c r="A43" s="3">
        <v>34</v>
      </c>
      <c r="B43" s="3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3">
        <f t="shared" si="2"/>
        <v>0</v>
      </c>
      <c r="I43" s="3">
        <f aca="true" t="shared" si="3" ref="I43:I60">H43+I42</f>
        <v>0</v>
      </c>
    </row>
    <row r="44" spans="1:9" ht="15">
      <c r="A44" s="3">
        <v>35</v>
      </c>
      <c r="B44" s="3" t="s">
        <v>44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3">
        <f t="shared" si="2"/>
        <v>0</v>
      </c>
      <c r="I44" s="3">
        <f t="shared" si="3"/>
        <v>0</v>
      </c>
    </row>
    <row r="45" spans="1:9" ht="15">
      <c r="A45" s="3">
        <v>36</v>
      </c>
      <c r="B45" s="3" t="s">
        <v>45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3">
        <f t="shared" si="2"/>
        <v>0</v>
      </c>
      <c r="I45" s="3">
        <f t="shared" si="3"/>
        <v>0</v>
      </c>
    </row>
    <row r="46" spans="1:9" ht="15">
      <c r="A46" s="3">
        <v>37</v>
      </c>
      <c r="B46" s="3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3">
        <f t="shared" si="2"/>
        <v>0</v>
      </c>
      <c r="I46" s="3">
        <f t="shared" si="3"/>
        <v>0</v>
      </c>
    </row>
    <row r="47" spans="1:9" ht="15">
      <c r="A47" s="3">
        <v>38</v>
      </c>
      <c r="B47" s="3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3">
        <f t="shared" si="2"/>
        <v>0</v>
      </c>
      <c r="I47" s="3">
        <f t="shared" si="3"/>
        <v>0</v>
      </c>
    </row>
    <row r="48" spans="1:9" ht="15">
      <c r="A48" s="3">
        <v>39</v>
      </c>
      <c r="B48" s="3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3">
        <f t="shared" si="2"/>
        <v>0</v>
      </c>
      <c r="I48" s="3">
        <f t="shared" si="3"/>
        <v>0</v>
      </c>
    </row>
    <row r="49" spans="1:9" ht="15">
      <c r="A49" s="3">
        <v>40</v>
      </c>
      <c r="B49" s="3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3">
        <f t="shared" si="2"/>
        <v>0</v>
      </c>
      <c r="I49" s="3">
        <f t="shared" si="3"/>
        <v>0</v>
      </c>
    </row>
    <row r="50" spans="1:9" ht="15">
      <c r="A50" s="3">
        <v>41</v>
      </c>
      <c r="B50" s="3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3">
        <f t="shared" si="2"/>
        <v>0</v>
      </c>
      <c r="I50" s="3">
        <f t="shared" si="3"/>
        <v>0</v>
      </c>
    </row>
    <row r="51" spans="1:9" ht="15">
      <c r="A51" s="3">
        <v>42</v>
      </c>
      <c r="B51" s="3" t="s">
        <v>51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3">
        <f t="shared" si="2"/>
        <v>0</v>
      </c>
      <c r="I51" s="3">
        <f t="shared" si="3"/>
        <v>0</v>
      </c>
    </row>
    <row r="52" spans="1:9" ht="15">
      <c r="A52" s="3">
        <v>43</v>
      </c>
      <c r="B52" s="3" t="s">
        <v>52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3">
        <f t="shared" si="2"/>
        <v>0</v>
      </c>
      <c r="I52" s="3">
        <f t="shared" si="3"/>
        <v>0</v>
      </c>
    </row>
    <row r="53" spans="1:9" ht="15">
      <c r="A53" s="3">
        <v>44</v>
      </c>
      <c r="B53" s="3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3">
        <f t="shared" si="2"/>
        <v>0</v>
      </c>
      <c r="I53" s="3">
        <f t="shared" si="3"/>
        <v>0</v>
      </c>
    </row>
    <row r="54" spans="1:9" ht="15">
      <c r="A54" s="3">
        <v>45</v>
      </c>
      <c r="B54" s="3" t="s">
        <v>54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3">
        <f t="shared" si="2"/>
        <v>0</v>
      </c>
      <c r="I54" s="3">
        <f t="shared" si="3"/>
        <v>0</v>
      </c>
    </row>
    <row r="55" spans="1:9" ht="15">
      <c r="A55" s="3">
        <v>46</v>
      </c>
      <c r="B55" s="3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3">
        <f t="shared" si="2"/>
        <v>0</v>
      </c>
      <c r="I55" s="3">
        <f t="shared" si="3"/>
        <v>0</v>
      </c>
    </row>
    <row r="56" spans="1:9" ht="15">
      <c r="A56" s="3">
        <v>47</v>
      </c>
      <c r="B56" s="3" t="s">
        <v>56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3">
        <f t="shared" si="2"/>
        <v>0</v>
      </c>
      <c r="I56" s="3">
        <f t="shared" si="3"/>
        <v>0</v>
      </c>
    </row>
    <row r="57" spans="1:9" ht="15">
      <c r="A57" s="3">
        <v>48</v>
      </c>
      <c r="B57" s="3" t="s">
        <v>57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3">
        <f t="shared" si="2"/>
        <v>0</v>
      </c>
      <c r="I57" s="3">
        <f t="shared" si="3"/>
        <v>0</v>
      </c>
    </row>
    <row r="58" spans="1:9" ht="15">
      <c r="A58" s="3">
        <v>49</v>
      </c>
      <c r="B58" s="3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3">
        <f t="shared" si="2"/>
        <v>0</v>
      </c>
      <c r="I58" s="3">
        <f t="shared" si="3"/>
        <v>0</v>
      </c>
    </row>
    <row r="59" spans="1:9" ht="15">
      <c r="A59" s="3">
        <v>50</v>
      </c>
      <c r="B59" s="3" t="s">
        <v>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3">
        <f t="shared" si="2"/>
        <v>0</v>
      </c>
      <c r="I59" s="3">
        <f t="shared" si="3"/>
        <v>0</v>
      </c>
    </row>
    <row r="60" spans="1:9" ht="15">
      <c r="A60" s="3">
        <v>51</v>
      </c>
      <c r="B60" s="3" t="s">
        <v>60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3">
        <f t="shared" si="2"/>
        <v>0</v>
      </c>
      <c r="I60" s="3">
        <f t="shared" si="3"/>
        <v>0</v>
      </c>
    </row>
    <row r="61" spans="1:9" ht="15">
      <c r="A61" s="3" t="s">
        <v>2</v>
      </c>
      <c r="B61" s="3" t="s">
        <v>61</v>
      </c>
      <c r="C61" s="3">
        <f aca="true" t="shared" si="4" ref="C61:H61">SUM(C10:C60)</f>
        <v>0</v>
      </c>
      <c r="D61" s="3">
        <f t="shared" si="4"/>
        <v>0</v>
      </c>
      <c r="E61" s="3">
        <f t="shared" si="4"/>
        <v>0</v>
      </c>
      <c r="F61" s="3">
        <f t="shared" si="4"/>
        <v>0</v>
      </c>
      <c r="G61" s="3">
        <f t="shared" si="4"/>
        <v>0</v>
      </c>
      <c r="H61" s="3">
        <f t="shared" si="4"/>
        <v>0</v>
      </c>
      <c r="I61" s="3"/>
    </row>
  </sheetData>
  <sheetProtection/>
  <mergeCells count="3">
    <mergeCell ref="A6:I6"/>
    <mergeCell ref="A7:I7"/>
    <mergeCell ref="A8:I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Willemse</dc:creator>
  <cp:keywords/>
  <dc:description/>
  <cp:lastModifiedBy>Ben Willemse</cp:lastModifiedBy>
  <dcterms:created xsi:type="dcterms:W3CDTF">2020-09-25T07:57:08Z</dcterms:created>
  <dcterms:modified xsi:type="dcterms:W3CDTF">2020-09-25T08:21:26Z</dcterms:modified>
  <cp:category/>
  <cp:version/>
  <cp:contentType/>
  <cp:contentStatus/>
</cp:coreProperties>
</file>